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nathanjames\Downloads\"/>
    </mc:Choice>
  </mc:AlternateContent>
  <xr:revisionPtr revIDLastSave="0" documentId="13_ncr:1_{EDA4F9AC-08E0-4678-B75D-EEE788DBEA31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Instructions" sheetId="7" r:id="rId1"/>
    <sheet name="Write-offs" sheetId="1" r:id="rId2"/>
    <sheet name="Analytical Review Write-offs " sheetId="10" r:id="rId3"/>
    <sheet name="Aging" sheetId="2" r:id="rId4"/>
    <sheet name="Analytical Review of Aging " sheetId="11" r:id="rId5"/>
    <sheet name="Prior Yr Data" sheetId="12" state="hidden" r:id="rId6"/>
    <sheet name="Cost" sheetId="3" r:id="rId7"/>
    <sheet name="Agency" sheetId="8" r:id="rId8"/>
    <sheet name="Glossary" sheetId="5" r:id="rId9"/>
    <sheet name="Data Summary" sheetId="9" r:id="rId10"/>
    <sheet name="Additional Information" sheetId="13" r:id="rId11"/>
  </sheets>
  <definedNames>
    <definedName name="_xlnm._FilterDatabase" localSheetId="5" hidden="1">'Prior Yr Data'!$A$5:$M$2705</definedName>
    <definedName name="ACCT">'Prior Yr Data'!$H:$H</definedName>
    <definedName name="AGENCY">'Prior Yr Data'!$A:$A</definedName>
    <definedName name="AgencyNo">Instructions!$C$6</definedName>
    <definedName name="AGINGTYPE">'Data Summary'!$A$11:$J$18</definedName>
    <definedName name="ARAGENCY">'Prior Yr Data'!$A$2:$A$6378</definedName>
    <definedName name="ARCATEGORY">'Prior Yr Data'!$E$2:$E$6378</definedName>
    <definedName name="ARCOSTS">'Data Summary'!$A$19:$G$32</definedName>
    <definedName name="ARDESC">'Prior Yr Data'!$C$2:$C$6378</definedName>
    <definedName name="CATEGORY">'Prior Yr Data'!$E:$E</definedName>
    <definedName name="CURRENT">'Prior Yr Data'!$G$2:$G$6378</definedName>
    <definedName name="DAYS120">'Prior Yr Data'!$K$2:$K$6378</definedName>
    <definedName name="DAYS30">'Prior Yr Data'!$H$2:$H$6378</definedName>
    <definedName name="DAYS60">'Prior Yr Data'!$I$2:$I$6378</definedName>
    <definedName name="DAYS90">'Prior Yr Data'!$J$2:$J$6378</definedName>
    <definedName name="DESC">'Prior Yr Data'!$C:$C</definedName>
    <definedName name="IMPORTDATA">'Data Summary'!$A$6:$L$32</definedName>
    <definedName name="INTERFUND">'Prior Yr Data'!$K:$K</definedName>
    <definedName name="INTERGOV">'Prior Yr Data'!$I:$I</definedName>
    <definedName name="NOTESLOANS">'Prior Yr Data'!$J:$J</definedName>
    <definedName name="OTHER">'Prior Yr Data'!$L:$L</definedName>
    <definedName name="OVER120">'Prior Yr Data'!$L$3:$L$6378</definedName>
    <definedName name="_xlnm.Print_Area" localSheetId="3">Aging!$B$2:$L$18</definedName>
    <definedName name="_xlnm.Print_Area" localSheetId="4">'Analytical Review of Aging '!$C$2:$O$27</definedName>
    <definedName name="_xlnm.Print_Area" localSheetId="6">Cost!$C$2:$H$21</definedName>
    <definedName name="_xlnm.Print_Area" localSheetId="8">Glossary!$A$1:$A$40</definedName>
    <definedName name="_xlnm.Print_Area" localSheetId="0">Instructions!$A$1:$S$42</definedName>
    <definedName name="_xlnm.Print_Area" localSheetId="1">'Write-offs'!$C$2:$Q$13</definedName>
    <definedName name="TAX">'Prior Yr Data'!$G:$G</definedName>
    <definedName name="WOACTIVITY">'Data Summary'!$A$6:$L$10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99" i="12" l="1"/>
  <c r="I1799" i="12"/>
  <c r="H1799" i="12"/>
  <c r="G1799" i="12"/>
  <c r="A4" i="13" l="1"/>
  <c r="G16" i="10" l="1"/>
  <c r="C7" i="7"/>
  <c r="I20" i="11" l="1"/>
  <c r="I25" i="11"/>
  <c r="I26" i="11"/>
  <c r="I31" i="11"/>
  <c r="I32" i="11"/>
  <c r="I38" i="11"/>
  <c r="I37" i="11"/>
  <c r="I43" i="11"/>
  <c r="I44" i="11"/>
  <c r="I19" i="11"/>
  <c r="I14" i="11"/>
  <c r="I13" i="11"/>
  <c r="I12" i="11"/>
  <c r="J1421" i="12"/>
  <c r="I1421" i="12"/>
  <c r="H1421" i="12"/>
  <c r="G1421" i="12"/>
  <c r="J1826" i="12"/>
  <c r="I1826" i="12"/>
  <c r="H1826" i="12"/>
  <c r="G1826" i="12"/>
  <c r="J1853" i="12"/>
  <c r="I1853" i="12"/>
  <c r="H1853" i="12"/>
  <c r="G1853" i="12"/>
  <c r="J1880" i="12"/>
  <c r="I1880" i="12"/>
  <c r="H1880" i="12"/>
  <c r="G1880" i="12"/>
  <c r="G19" i="11" l="1"/>
  <c r="J3" i="2" l="1"/>
  <c r="J5" i="2"/>
  <c r="G36" i="10"/>
  <c r="H1435" i="12"/>
  <c r="G1435" i="12"/>
  <c r="K1420" i="12"/>
  <c r="K1419" i="12"/>
  <c r="K1418" i="12"/>
  <c r="K1417" i="12"/>
  <c r="K1415" i="12"/>
  <c r="L1413" i="12"/>
  <c r="K1413" i="12"/>
  <c r="J1413" i="12"/>
  <c r="I1413" i="12"/>
  <c r="H1413" i="12"/>
  <c r="G1413" i="12"/>
  <c r="M1412" i="12"/>
  <c r="M1411" i="12"/>
  <c r="M1410" i="12"/>
  <c r="M1413" i="12" l="1"/>
  <c r="K1421" i="12"/>
  <c r="F8" i="9" l="1"/>
  <c r="F22" i="9"/>
  <c r="F21" i="9"/>
  <c r="A4" i="9" l="1"/>
  <c r="A1" i="5"/>
  <c r="C2" i="3"/>
  <c r="C2" i="11"/>
  <c r="B2" i="2"/>
  <c r="J4" i="13"/>
  <c r="J2" i="13"/>
  <c r="L11" i="2" l="1"/>
  <c r="J13" i="9" s="1"/>
  <c r="L12" i="2"/>
  <c r="L13" i="2"/>
  <c r="L14" i="2"/>
  <c r="L15" i="2"/>
  <c r="J17" i="9" s="1"/>
  <c r="L10" i="2"/>
  <c r="J12" i="9" s="1"/>
  <c r="Q10" i="1"/>
  <c r="L7" i="9" s="1"/>
  <c r="A2" i="10"/>
  <c r="A3" i="10"/>
  <c r="C3" i="1"/>
  <c r="C2" i="1"/>
  <c r="J2" i="9"/>
  <c r="J4" i="9"/>
  <c r="C7" i="9"/>
  <c r="F7" i="9"/>
  <c r="G7" i="9"/>
  <c r="H7" i="9"/>
  <c r="I7" i="9"/>
  <c r="J7" i="9"/>
  <c r="K7" i="9"/>
  <c r="C8" i="9"/>
  <c r="G8" i="9"/>
  <c r="H8" i="9"/>
  <c r="I8" i="9"/>
  <c r="J8" i="9"/>
  <c r="K8" i="9"/>
  <c r="C9" i="9"/>
  <c r="F9" i="9"/>
  <c r="G9" i="9"/>
  <c r="H9" i="9"/>
  <c r="I9" i="9"/>
  <c r="J9" i="9"/>
  <c r="K9" i="9"/>
  <c r="C10" i="9"/>
  <c r="C12" i="9"/>
  <c r="F12" i="9"/>
  <c r="G12" i="9"/>
  <c r="H12" i="9"/>
  <c r="I12" i="9"/>
  <c r="C13" i="9"/>
  <c r="F13" i="9"/>
  <c r="G13" i="9"/>
  <c r="H13" i="9"/>
  <c r="I13" i="9"/>
  <c r="C14" i="9"/>
  <c r="F14" i="9"/>
  <c r="G14" i="9"/>
  <c r="H14" i="9"/>
  <c r="I14" i="9"/>
  <c r="C15" i="9"/>
  <c r="F15" i="9"/>
  <c r="G15" i="9"/>
  <c r="H15" i="9"/>
  <c r="I15" i="9"/>
  <c r="C16" i="9"/>
  <c r="F16" i="9"/>
  <c r="G16" i="9"/>
  <c r="H16" i="9"/>
  <c r="I16" i="9"/>
  <c r="C17" i="9"/>
  <c r="F17" i="9"/>
  <c r="G17" i="9"/>
  <c r="H17" i="9"/>
  <c r="I17" i="9"/>
  <c r="C18" i="9"/>
  <c r="C20" i="9"/>
  <c r="F20" i="9"/>
  <c r="G20" i="9"/>
  <c r="C21" i="9"/>
  <c r="G21" i="9"/>
  <c r="C22" i="9"/>
  <c r="G22" i="9"/>
  <c r="C23" i="9"/>
  <c r="F23" i="9"/>
  <c r="G23" i="9"/>
  <c r="C24" i="9"/>
  <c r="F24" i="9"/>
  <c r="G24" i="9"/>
  <c r="C25" i="9"/>
  <c r="F25" i="9"/>
  <c r="G25" i="9"/>
  <c r="C26" i="9"/>
  <c r="F26" i="9"/>
  <c r="G26" i="9"/>
  <c r="C27" i="9"/>
  <c r="F27" i="9"/>
  <c r="G27" i="9"/>
  <c r="C28" i="9"/>
  <c r="F28" i="9"/>
  <c r="G28" i="9"/>
  <c r="C29" i="9"/>
  <c r="F29" i="9"/>
  <c r="G29" i="9"/>
  <c r="C30" i="9"/>
  <c r="F30" i="9"/>
  <c r="G30" i="9"/>
  <c r="C31" i="9"/>
  <c r="F31" i="9"/>
  <c r="G31" i="9"/>
  <c r="C32" i="9"/>
  <c r="G3" i="3"/>
  <c r="A8" i="3" s="1"/>
  <c r="A9" i="3" s="1"/>
  <c r="A10" i="3" s="1"/>
  <c r="A11" i="3" s="1"/>
  <c r="G5" i="3"/>
  <c r="E20" i="3"/>
  <c r="G20" i="3"/>
  <c r="M3" i="11"/>
  <c r="A10" i="11" s="1"/>
  <c r="A16" i="11" s="1"/>
  <c r="A22" i="11" s="1"/>
  <c r="M5" i="11"/>
  <c r="G11" i="11"/>
  <c r="G12" i="11"/>
  <c r="G13" i="11"/>
  <c r="G14" i="11"/>
  <c r="J15" i="11"/>
  <c r="L15" i="11"/>
  <c r="G17" i="11"/>
  <c r="G18" i="11"/>
  <c r="G20" i="11"/>
  <c r="J21" i="11"/>
  <c r="L21" i="11"/>
  <c r="G23" i="11"/>
  <c r="G24" i="11"/>
  <c r="G25" i="11"/>
  <c r="G26" i="11"/>
  <c r="J27" i="11"/>
  <c r="L27" i="11"/>
  <c r="G29" i="11"/>
  <c r="G30" i="11"/>
  <c r="G31" i="11"/>
  <c r="G32" i="11"/>
  <c r="J33" i="11"/>
  <c r="L33" i="11"/>
  <c r="G35" i="11"/>
  <c r="G36" i="11"/>
  <c r="G37" i="11"/>
  <c r="G38" i="11"/>
  <c r="J39" i="11"/>
  <c r="L39" i="11"/>
  <c r="G41" i="11"/>
  <c r="G42" i="11"/>
  <c r="G43" i="11"/>
  <c r="G44" i="11"/>
  <c r="J45" i="11"/>
  <c r="L45" i="11"/>
  <c r="J14" i="9"/>
  <c r="J15" i="9"/>
  <c r="J16" i="9"/>
  <c r="D16" i="2"/>
  <c r="F16" i="2"/>
  <c r="H16" i="2"/>
  <c r="J16" i="2"/>
  <c r="K3" i="10"/>
  <c r="K5" i="10"/>
  <c r="E11" i="10"/>
  <c r="E12" i="10"/>
  <c r="E13" i="10"/>
  <c r="H14" i="10"/>
  <c r="H19" i="10" s="1"/>
  <c r="H24" i="10" s="1"/>
  <c r="H29" i="10" s="1"/>
  <c r="H34" i="10" s="1"/>
  <c r="H39" i="10" s="1"/>
  <c r="E16" i="10"/>
  <c r="E17" i="10"/>
  <c r="E18" i="10"/>
  <c r="E21" i="10"/>
  <c r="E22" i="10"/>
  <c r="E23" i="10"/>
  <c r="E26" i="10"/>
  <c r="E27" i="10"/>
  <c r="E28" i="10"/>
  <c r="E31" i="10"/>
  <c r="E32" i="10"/>
  <c r="E33" i="10"/>
  <c r="E36" i="10"/>
  <c r="E37" i="10"/>
  <c r="E38" i="10"/>
  <c r="K3" i="1"/>
  <c r="A10" i="1" s="1"/>
  <c r="A11" i="1" s="1"/>
  <c r="A12" i="1" s="1"/>
  <c r="A13" i="1" s="1"/>
  <c r="K5" i="1"/>
  <c r="Q11" i="1"/>
  <c r="L8" i="9" s="1"/>
  <c r="Q12" i="1"/>
  <c r="L9" i="9" s="1"/>
  <c r="E13" i="1"/>
  <c r="G13" i="1"/>
  <c r="I13" i="1"/>
  <c r="K13" i="1"/>
  <c r="M13" i="1"/>
  <c r="O13" i="1"/>
  <c r="B5" i="2"/>
  <c r="A4" i="5"/>
  <c r="C5" i="11"/>
  <c r="C5" i="3"/>
  <c r="A5" i="10"/>
  <c r="A3" i="12"/>
  <c r="G38" i="10" s="1"/>
  <c r="J3" i="13" l="1"/>
  <c r="J4" i="2"/>
  <c r="G31" i="10"/>
  <c r="I31" i="10" s="1"/>
  <c r="K31" i="10" s="1"/>
  <c r="I29" i="11"/>
  <c r="K29" i="11" s="1"/>
  <c r="M29" i="11" s="1"/>
  <c r="I42" i="11"/>
  <c r="K42" i="11" s="1"/>
  <c r="M42" i="11" s="1"/>
  <c r="G18" i="10"/>
  <c r="I18" i="10" s="1"/>
  <c r="K18" i="10" s="1"/>
  <c r="K4" i="1"/>
  <c r="M4" i="11"/>
  <c r="A27" i="9"/>
  <c r="A18" i="9"/>
  <c r="A10" i="9"/>
  <c r="A26" i="9"/>
  <c r="A17" i="9"/>
  <c r="A9" i="9"/>
  <c r="A30" i="9"/>
  <c r="A13" i="9"/>
  <c r="A21" i="9"/>
  <c r="A28" i="9"/>
  <c r="A20" i="9"/>
  <c r="A25" i="9"/>
  <c r="A16" i="9"/>
  <c r="A8" i="9"/>
  <c r="A32" i="9"/>
  <c r="A24" i="9"/>
  <c r="A15" i="9"/>
  <c r="A31" i="9"/>
  <c r="A23" i="9"/>
  <c r="A14" i="9"/>
  <c r="A22" i="9"/>
  <c r="A29" i="9"/>
  <c r="A12" i="9"/>
  <c r="A7" i="9"/>
  <c r="K4" i="10"/>
  <c r="G4" i="3"/>
  <c r="J3" i="9"/>
  <c r="E34" i="10"/>
  <c r="E19" i="10"/>
  <c r="E14" i="10"/>
  <c r="G15" i="11"/>
  <c r="L16" i="2"/>
  <c r="E29" i="10"/>
  <c r="I38" i="10"/>
  <c r="K38" i="10" s="1"/>
  <c r="Q13" i="1"/>
  <c r="G21" i="10"/>
  <c r="I21" i="10" s="1"/>
  <c r="K21" i="10" s="1"/>
  <c r="K44" i="11"/>
  <c r="M44" i="11" s="1"/>
  <c r="K12" i="11"/>
  <c r="M12" i="11" s="1"/>
  <c r="G27" i="10"/>
  <c r="I27" i="10" s="1"/>
  <c r="K27" i="10" s="1"/>
  <c r="I30" i="11"/>
  <c r="K30" i="11" s="1"/>
  <c r="M30" i="11" s="1"/>
  <c r="K32" i="11"/>
  <c r="M32" i="11" s="1"/>
  <c r="G12" i="10"/>
  <c r="I12" i="10" s="1"/>
  <c r="K12" i="10" s="1"/>
  <c r="I11" i="11"/>
  <c r="K11" i="11" s="1"/>
  <c r="M11" i="11" s="1"/>
  <c r="G11" i="10"/>
  <c r="I11" i="10" s="1"/>
  <c r="K11" i="10" s="1"/>
  <c r="I17" i="11"/>
  <c r="K17" i="11" s="1"/>
  <c r="M17" i="11" s="1"/>
  <c r="G17" i="10"/>
  <c r="I17" i="10" s="1"/>
  <c r="K17" i="10" s="1"/>
  <c r="K43" i="11"/>
  <c r="M43" i="11" s="1"/>
  <c r="I18" i="11"/>
  <c r="K18" i="11" s="1"/>
  <c r="M18" i="11" s="1"/>
  <c r="G28" i="10"/>
  <c r="I28" i="10" s="1"/>
  <c r="K28" i="10" s="1"/>
  <c r="K19" i="11"/>
  <c r="M19" i="11" s="1"/>
  <c r="I16" i="10"/>
  <c r="K16" i="10" s="1"/>
  <c r="E39" i="10"/>
  <c r="E24" i="10"/>
  <c r="G26" i="10"/>
  <c r="I26" i="10" s="1"/>
  <c r="K26" i="10" s="1"/>
  <c r="K25" i="11"/>
  <c r="M25" i="11" s="1"/>
  <c r="G37" i="10"/>
  <c r="I37" i="10" s="1"/>
  <c r="K37" i="10" s="1"/>
  <c r="I36" i="10"/>
  <c r="K36" i="10" s="1"/>
  <c r="K13" i="11"/>
  <c r="M13" i="11" s="1"/>
  <c r="I35" i="11"/>
  <c r="K35" i="11" s="1"/>
  <c r="M35" i="11" s="1"/>
  <c r="G32" i="10"/>
  <c r="K14" i="11"/>
  <c r="M14" i="11" s="1"/>
  <c r="G13" i="10"/>
  <c r="I13" i="10" s="1"/>
  <c r="K13" i="10" s="1"/>
  <c r="I36" i="11"/>
  <c r="K36" i="11" s="1"/>
  <c r="M36" i="11" s="1"/>
  <c r="G23" i="10"/>
  <c r="I23" i="10" s="1"/>
  <c r="K23" i="10" s="1"/>
  <c r="I41" i="11"/>
  <c r="K41" i="11" s="1"/>
  <c r="M41" i="11" s="1"/>
  <c r="K38" i="11"/>
  <c r="M38" i="11" s="1"/>
  <c r="G22" i="10"/>
  <c r="I22" i="10" s="1"/>
  <c r="K22" i="10" s="1"/>
  <c r="G33" i="10"/>
  <c r="I33" i="10" s="1"/>
  <c r="K33" i="10" s="1"/>
  <c r="K37" i="11"/>
  <c r="M37" i="11" s="1"/>
  <c r="K20" i="11"/>
  <c r="M20" i="11" s="1"/>
  <c r="K26" i="11"/>
  <c r="M26" i="11" s="1"/>
  <c r="K31" i="11"/>
  <c r="M31" i="11" s="1"/>
  <c r="I24" i="11"/>
  <c r="K24" i="11" s="1"/>
  <c r="M24" i="11" s="1"/>
  <c r="I23" i="11"/>
  <c r="K23" i="11" s="1"/>
  <c r="M23" i="11" s="1"/>
  <c r="G27" i="11"/>
  <c r="G45" i="11"/>
  <c r="G39" i="11"/>
  <c r="G33" i="11"/>
  <c r="G21" i="11"/>
  <c r="K10" i="9"/>
  <c r="G32" i="9"/>
  <c r="F32" i="9"/>
  <c r="J18" i="9"/>
  <c r="G18" i="9"/>
  <c r="I18" i="9"/>
  <c r="F18" i="9"/>
  <c r="L10" i="9"/>
  <c r="H18" i="9"/>
  <c r="A28" i="11"/>
  <c r="A30" i="11" s="1"/>
  <c r="A31" i="11" s="1"/>
  <c r="A24" i="11"/>
  <c r="A25" i="11" s="1"/>
  <c r="G10" i="9"/>
  <c r="F10" i="9"/>
  <c r="J10" i="9"/>
  <c r="I10" i="9"/>
  <c r="H10" i="9"/>
  <c r="A19" i="3"/>
  <c r="A20" i="3" s="1"/>
  <c r="A12" i="3"/>
  <c r="A13" i="3" s="1"/>
  <c r="A14" i="3" s="1"/>
  <c r="A15" i="3" s="1"/>
  <c r="A16" i="3" s="1"/>
  <c r="A17" i="3" s="1"/>
  <c r="A18" i="3" s="1"/>
  <c r="I19" i="10" l="1"/>
  <c r="A34" i="11"/>
  <c r="A40" i="11" s="1"/>
  <c r="A42" i="11" s="1"/>
  <c r="A43" i="11" s="1"/>
  <c r="G19" i="10"/>
  <c r="I29" i="10"/>
  <c r="I39" i="11"/>
  <c r="I39" i="10"/>
  <c r="G29" i="10"/>
  <c r="G24" i="10"/>
  <c r="I27" i="11"/>
  <c r="G14" i="10"/>
  <c r="I24" i="10"/>
  <c r="I45" i="11"/>
  <c r="K27" i="11"/>
  <c r="K21" i="11"/>
  <c r="I14" i="10"/>
  <c r="K15" i="11"/>
  <c r="K39" i="11"/>
  <c r="G39" i="10"/>
  <c r="I21" i="11"/>
  <c r="I33" i="11"/>
  <c r="G34" i="10"/>
  <c r="K33" i="11"/>
  <c r="I15" i="11"/>
  <c r="I32" i="10"/>
  <c r="K32" i="10" s="1"/>
  <c r="K45" i="11"/>
  <c r="M45" i="11" l="1"/>
  <c r="K19" i="10"/>
  <c r="K29" i="10"/>
  <c r="M15" i="11"/>
  <c r="M27" i="11"/>
  <c r="A36" i="11"/>
  <c r="A37" i="11" s="1"/>
  <c r="K39" i="10"/>
  <c r="M33" i="11"/>
  <c r="M39" i="11"/>
  <c r="K24" i="10"/>
  <c r="I34" i="10"/>
  <c r="K34" i="10" s="1"/>
  <c r="K14" i="10"/>
  <c r="M21" i="11"/>
</calcChain>
</file>

<file path=xl/sharedStrings.xml><?xml version="1.0" encoding="utf-8"?>
<sst xmlns="http://schemas.openxmlformats.org/spreadsheetml/2006/main" count="12961" uniqueCount="331">
  <si>
    <t>State of North Carolina</t>
  </si>
  <si>
    <t>Statewide Accounts Receivable Reporting Form</t>
  </si>
  <si>
    <t>Instructions</t>
  </si>
  <si>
    <t>Fiscal Year Ended June 30, 2024</t>
  </si>
  <si>
    <t>Fiscal Year:</t>
  </si>
  <si>
    <t>Agency Number:</t>
  </si>
  <si>
    <t>Agency Name:</t>
  </si>
  <si>
    <t>Contact Person:</t>
  </si>
  <si>
    <t>John/Jane Doe</t>
  </si>
  <si>
    <t>Contact Phone:</t>
  </si>
  <si>
    <t>Email Address:</t>
  </si>
  <si>
    <t>Instructions:</t>
  </si>
  <si>
    <t>AGENCY</t>
  </si>
  <si>
    <t>CATEGORY</t>
  </si>
  <si>
    <t>TAXES</t>
  </si>
  <si>
    <t>ACCOUNTS</t>
  </si>
  <si>
    <t>INTERGOVERNMENTAL</t>
  </si>
  <si>
    <t>NOTES / LOANS</t>
  </si>
  <si>
    <t>INTERFUND</t>
  </si>
  <si>
    <t>OTHER</t>
  </si>
  <si>
    <t>TOTAL WRITE-OFFS</t>
  </si>
  <si>
    <t>GASB Fund Type:</t>
  </si>
  <si>
    <t>All GASB Types in Total</t>
  </si>
  <si>
    <t xml:space="preserve">Agency No.: </t>
  </si>
  <si>
    <t>Bad Debt Write-Offs</t>
  </si>
  <si>
    <t>Preparer/Phone:</t>
  </si>
  <si>
    <t>Write-Off Activity During Fiscal 2024</t>
  </si>
  <si>
    <t>Taxes Receivable</t>
  </si>
  <si>
    <t>Accounts Receivable</t>
  </si>
  <si>
    <t>Intergovernmental Receivables</t>
  </si>
  <si>
    <t>Notes/Loans Receivables</t>
  </si>
  <si>
    <t>Interfund Receivables</t>
  </si>
  <si>
    <t>Other Receivables</t>
  </si>
  <si>
    <t>Total Receivables
Write-offs</t>
  </si>
  <si>
    <t>RECWO</t>
  </si>
  <si>
    <t>Receivable Write-offs</t>
  </si>
  <si>
    <t>CONTRADJ</t>
  </si>
  <si>
    <t>Contractual Adjustments</t>
  </si>
  <si>
    <t>INDIGWO</t>
  </si>
  <si>
    <t>Indigent Write-offs</t>
  </si>
  <si>
    <t>TOTALWO</t>
  </si>
  <si>
    <t>Total Write-offs for Fiscal Year 2024</t>
  </si>
  <si>
    <t>TAX</t>
  </si>
  <si>
    <t>ACCT</t>
  </si>
  <si>
    <t>INTERGOV</t>
  </si>
  <si>
    <t>NOTESLOANS</t>
  </si>
  <si>
    <t>Bad Debt Write-Off Analysis</t>
  </si>
  <si>
    <r>
      <t xml:space="preserve">Note: </t>
    </r>
    <r>
      <rPr>
        <sz val="12"/>
        <rFont val="Arial Narrow"/>
        <family val="2"/>
      </rPr>
      <t>If</t>
    </r>
    <r>
      <rPr>
        <b/>
        <sz val="12"/>
        <rFont val="Arial Narrow"/>
        <family val="2"/>
      </rPr>
      <t xml:space="preserve"> BOTH</t>
    </r>
    <r>
      <rPr>
        <sz val="12"/>
        <rFont val="Arial Narrow"/>
        <family val="2"/>
      </rPr>
      <t xml:space="preserve"> Variance is more than $1 million </t>
    </r>
    <r>
      <rPr>
        <b/>
        <sz val="12"/>
        <rFont val="Arial Narrow"/>
        <family val="2"/>
      </rPr>
      <t>AND</t>
    </r>
    <r>
      <rPr>
        <sz val="12"/>
        <rFont val="Arial Narrow"/>
        <family val="2"/>
      </rPr>
      <t xml:space="preserve"> Variance % is more than 15, an explanation is required.</t>
    </r>
  </si>
  <si>
    <t>Write-Off Activity Type</t>
  </si>
  <si>
    <t>Variance</t>
  </si>
  <si>
    <t>Variance %</t>
  </si>
  <si>
    <t>Explanation</t>
  </si>
  <si>
    <t>DESC</t>
  </si>
  <si>
    <t>Receivable Write-Offs</t>
  </si>
  <si>
    <t>WO</t>
  </si>
  <si>
    <t xml:space="preserve"> </t>
  </si>
  <si>
    <t>Indigent Care Write-Offs</t>
  </si>
  <si>
    <t>Total Taxes Receivable Write-Offs</t>
  </si>
  <si>
    <t>Total Accounts Receivable Write-Offs</t>
  </si>
  <si>
    <t>Total Intergovernmental Receivables Write-Offs</t>
  </si>
  <si>
    <t>Notes / Loans Receivable</t>
  </si>
  <si>
    <t>Total Notes / Loans Receivable Write-Offs</t>
  </si>
  <si>
    <t>Total Interfund Receivables Write-Offs</t>
  </si>
  <si>
    <t>Total Other Receivables Write-Offs</t>
  </si>
  <si>
    <t>ARTYPE</t>
  </si>
  <si>
    <t>C</t>
  </si>
  <si>
    <t>CURRENT</t>
  </si>
  <si>
    <t>1 - 60 DAYS</t>
  </si>
  <si>
    <t>61 - 120 DAYS</t>
  </si>
  <si>
    <t>OVER 120 DAYS</t>
  </si>
  <si>
    <t>TOTAL PAST DUE</t>
  </si>
  <si>
    <t>ALL GASB FUND TYPES IN TOTAL</t>
  </si>
  <si>
    <t>Agency No:</t>
  </si>
  <si>
    <t>Aging Schedule</t>
  </si>
  <si>
    <t>Accounts Receivable Type</t>
  </si>
  <si>
    <t>Current
(Invoiced, Not Past Due)</t>
  </si>
  <si>
    <t>Past Due 1-60 Days</t>
  </si>
  <si>
    <t>Past Due 61-120 Days</t>
  </si>
  <si>
    <t>Past Due Over 120 Days</t>
  </si>
  <si>
    <t>Total Invoiced
Receivables</t>
  </si>
  <si>
    <t>NOTESLOAN</t>
  </si>
  <si>
    <t>TOTAL</t>
  </si>
  <si>
    <t>Total</t>
  </si>
  <si>
    <t>Aging Analysis</t>
  </si>
  <si>
    <t>Current (Invoiced, Not Past Due)</t>
  </si>
  <si>
    <t>AGING</t>
  </si>
  <si>
    <t>Past Due
Over 120 Days</t>
  </si>
  <si>
    <t>Total Taxes Receivables</t>
  </si>
  <si>
    <t>Total Accounts Receivables</t>
  </si>
  <si>
    <t>Total Intergovernmental Receivables</t>
  </si>
  <si>
    <t>Total Notes / Loans Receivables</t>
  </si>
  <si>
    <t>Total Interfund Receivables</t>
  </si>
  <si>
    <t>Total Other Receivables</t>
  </si>
  <si>
    <t>STATE OF NORTH CAROLINA</t>
  </si>
  <si>
    <t>STATE WIDE ACCOUNTS RECEIVABLE DATA COLLECTION</t>
  </si>
  <si>
    <t>OVER120</t>
  </si>
  <si>
    <t>TOTALPASTDUE</t>
  </si>
  <si>
    <t>Fiscal</t>
  </si>
  <si>
    <t>WO_CAT</t>
  </si>
  <si>
    <t>Receivables Write-Off Activity 2016</t>
  </si>
  <si>
    <t>TOTALWRITEOFF</t>
  </si>
  <si>
    <t>RECEIVABLE WRITE-OFFS</t>
  </si>
  <si>
    <t>CONTRACTUAL ADJUSTMENTS</t>
  </si>
  <si>
    <t>INDIGENT CARE WRITE-OFFS</t>
  </si>
  <si>
    <t>TOTAL WRITE-OFFS FOR YEAR</t>
  </si>
  <si>
    <t>Aging Accounts Receivable Type 2016</t>
  </si>
  <si>
    <t>UNITTYPE</t>
  </si>
  <si>
    <t>Receivable Collection Costs 2016</t>
  </si>
  <si>
    <t>COST</t>
  </si>
  <si>
    <t>FTE</t>
  </si>
  <si>
    <t>COSTS</t>
  </si>
  <si>
    <t>COLLAG</t>
  </si>
  <si>
    <t>Collection Agency/Outsourced</t>
  </si>
  <si>
    <t>ARD</t>
  </si>
  <si>
    <t>Accounts Receivable Department</t>
  </si>
  <si>
    <t>CD</t>
  </si>
  <si>
    <t>Credit Department</t>
  </si>
  <si>
    <t>AGDBFO</t>
  </si>
  <si>
    <t>Agency/Division Budget/Fiscal Office</t>
  </si>
  <si>
    <t>PA</t>
  </si>
  <si>
    <t>Patient Accounts</t>
  </si>
  <si>
    <t>SL</t>
  </si>
  <si>
    <t>Student Loans</t>
  </si>
  <si>
    <t>SA</t>
  </si>
  <si>
    <t>Student Accounts</t>
  </si>
  <si>
    <t>GO</t>
  </si>
  <si>
    <t>Grants Office</t>
  </si>
  <si>
    <t>LR</t>
  </si>
  <si>
    <t>Loan Recovery</t>
  </si>
  <si>
    <t>PS</t>
  </si>
  <si>
    <t>Payroll Section</t>
  </si>
  <si>
    <t>TD</t>
  </si>
  <si>
    <t>Tax Department</t>
  </si>
  <si>
    <t>Other</t>
  </si>
  <si>
    <t>RX</t>
  </si>
  <si>
    <t>DHHS</t>
  </si>
  <si>
    <t>unchos</t>
  </si>
  <si>
    <t>0A</t>
  </si>
  <si>
    <t>2A</t>
  </si>
  <si>
    <t>dhs</t>
  </si>
  <si>
    <t>2B</t>
  </si>
  <si>
    <t>2C</t>
  </si>
  <si>
    <t>3A</t>
  </si>
  <si>
    <t>3C</t>
  </si>
  <si>
    <t>3D</t>
  </si>
  <si>
    <t>48C</t>
  </si>
  <si>
    <t>48CW</t>
  </si>
  <si>
    <t>48E</t>
  </si>
  <si>
    <t>48L</t>
  </si>
  <si>
    <t>48R</t>
  </si>
  <si>
    <t>48RH</t>
  </si>
  <si>
    <t>48T</t>
  </si>
  <si>
    <t>A1</t>
  </si>
  <si>
    <t>B0</t>
  </si>
  <si>
    <t>B1</t>
  </si>
  <si>
    <t>B2</t>
  </si>
  <si>
    <t>B3</t>
  </si>
  <si>
    <t>B5</t>
  </si>
  <si>
    <t>B7</t>
  </si>
  <si>
    <t>U1X</t>
  </si>
  <si>
    <t>U20</t>
  </si>
  <si>
    <t>U30</t>
  </si>
  <si>
    <t>U40</t>
  </si>
  <si>
    <t>U50</t>
  </si>
  <si>
    <t>U55</t>
  </si>
  <si>
    <t>U60</t>
  </si>
  <si>
    <t>U65</t>
  </si>
  <si>
    <t>U70</t>
  </si>
  <si>
    <t>U75</t>
  </si>
  <si>
    <t>U80</t>
  </si>
  <si>
    <t>U82</t>
  </si>
  <si>
    <t>U84</t>
  </si>
  <si>
    <t>U86</t>
  </si>
  <si>
    <t>U88</t>
  </si>
  <si>
    <t>U90</t>
  </si>
  <si>
    <t>U92</t>
  </si>
  <si>
    <t>Z2</t>
  </si>
  <si>
    <t>Z3</t>
  </si>
  <si>
    <t>ZA</t>
  </si>
  <si>
    <t>ZB</t>
  </si>
  <si>
    <t>ZI</t>
  </si>
  <si>
    <t>ZL</t>
  </si>
  <si>
    <t>ZM</t>
  </si>
  <si>
    <t>FULL TIME EMPLOYEES</t>
  </si>
  <si>
    <t>Receivable Collection Costs</t>
  </si>
  <si>
    <t>Agency Collection Unit</t>
  </si>
  <si>
    <t>Collection Cost</t>
  </si>
  <si>
    <t>Agency Number</t>
  </si>
  <si>
    <t>Agency Name</t>
  </si>
  <si>
    <t>Department</t>
  </si>
  <si>
    <t>General Assembly</t>
  </si>
  <si>
    <t>Office of the Governor</t>
  </si>
  <si>
    <t>Lieutenant Governor</t>
  </si>
  <si>
    <t>Secretary of State</t>
  </si>
  <si>
    <t>Office of the State Auditor</t>
  </si>
  <si>
    <t>State Treasurer</t>
  </si>
  <si>
    <t>Public Instruction</t>
  </si>
  <si>
    <t>Justice</t>
  </si>
  <si>
    <t>Agriculture</t>
  </si>
  <si>
    <t>Labor</t>
  </si>
  <si>
    <t>Insurance</t>
  </si>
  <si>
    <t>Administration</t>
  </si>
  <si>
    <t>Office of State Controller</t>
  </si>
  <si>
    <t>Transportation</t>
  </si>
  <si>
    <t>Environmental Quality</t>
  </si>
  <si>
    <t>Wildlife Resources</t>
  </si>
  <si>
    <t>Public Safety</t>
  </si>
  <si>
    <t>DHHS-Central Administration</t>
  </si>
  <si>
    <t>DHHS-Aging</t>
  </si>
  <si>
    <t>DHHS-Child Development</t>
  </si>
  <si>
    <t>DHHS-Social Services</t>
  </si>
  <si>
    <t>DHHS-Medical Assistance</t>
  </si>
  <si>
    <t>DHHS-Blind Services</t>
  </si>
  <si>
    <t>DHHS-Facility Services</t>
  </si>
  <si>
    <t>DHHS-Vocational Rehab</t>
  </si>
  <si>
    <t>DHHS-Disability Determination</t>
  </si>
  <si>
    <t>DHHS-Public Health</t>
  </si>
  <si>
    <t>DHHS-DMH/DD/SAS</t>
  </si>
  <si>
    <t>DHHS-Black Mountain</t>
  </si>
  <si>
    <t>DHHS-Western Carolina</t>
  </si>
  <si>
    <t>DHHS-O'Berry</t>
  </si>
  <si>
    <t>DHHS-Murdoch</t>
  </si>
  <si>
    <t>DHHS-Caswell</t>
  </si>
  <si>
    <t>DHHS-Broughton Hospital</t>
  </si>
  <si>
    <t>DHHS-Cherry Hospital</t>
  </si>
  <si>
    <t>DHHS-Umstead Hospital</t>
  </si>
  <si>
    <t>DHHS-ADATC Black Mountain</t>
  </si>
  <si>
    <t>DHHS-ADATC Greenville</t>
  </si>
  <si>
    <t>DHHS-Special Care Center</t>
  </si>
  <si>
    <t>Department of Military and Veterans Affairs</t>
  </si>
  <si>
    <t>ITS</t>
  </si>
  <si>
    <t>Commerce</t>
  </si>
  <si>
    <t>Revenue</t>
  </si>
  <si>
    <t>Natural Cultural Resources</t>
  </si>
  <si>
    <t>UNC Health Care System</t>
  </si>
  <si>
    <t>Chatham Hospital</t>
  </si>
  <si>
    <t>Caldwell Hospital</t>
  </si>
  <si>
    <t>Enterprise Fund</t>
  </si>
  <si>
    <t>48HP</t>
  </si>
  <si>
    <t>High Point Regional Health</t>
  </si>
  <si>
    <t>Liability Insurance Trust Fund</t>
  </si>
  <si>
    <t>Rex Healthcare</t>
  </si>
  <si>
    <t>UNC Rockingham</t>
  </si>
  <si>
    <t>Triangle Physicians Network</t>
  </si>
  <si>
    <t>Community Colleges</t>
  </si>
  <si>
    <t>Adult Corrections</t>
  </si>
  <si>
    <t>Board of Elections</t>
  </si>
  <si>
    <t>Education Lottery</t>
  </si>
  <si>
    <t>Office of Administrative Hearings</t>
  </si>
  <si>
    <t>USS N.C. Battleship</t>
  </si>
  <si>
    <t>School of Science and Mathematics</t>
  </si>
  <si>
    <t>Housing Finance Agency</t>
  </si>
  <si>
    <t>Board of Nursing</t>
  </si>
  <si>
    <t>AD</t>
  </si>
  <si>
    <t xml:space="preserve">Appraisal Board  </t>
  </si>
  <si>
    <t>Board of Barber &amp; Electrolysis Examiners</t>
  </si>
  <si>
    <t>State Board of Cosmetic Arts</t>
  </si>
  <si>
    <t>State Board of Opticians</t>
  </si>
  <si>
    <t>State Board of Psychologists</t>
  </si>
  <si>
    <t>Auctioneer Licensing Board</t>
  </si>
  <si>
    <t xml:space="preserve">Board of Certified Public Accountants </t>
  </si>
  <si>
    <t>BE</t>
  </si>
  <si>
    <t xml:space="preserve">Real Estate Commission  </t>
  </si>
  <si>
    <t>BM</t>
  </si>
  <si>
    <t xml:space="preserve">Board of Funeral Service  </t>
  </si>
  <si>
    <t>BQ</t>
  </si>
  <si>
    <t xml:space="preserve">Board of Pharmacy  </t>
  </si>
  <si>
    <t>BS</t>
  </si>
  <si>
    <t xml:space="preserve">Board of Examiners of Plumbing, Heating, and Fire Sprinkler Contractors </t>
  </si>
  <si>
    <t>BW</t>
  </si>
  <si>
    <t>Board of Law Examiners</t>
  </si>
  <si>
    <t>BY</t>
  </si>
  <si>
    <t xml:space="preserve">Medical Board  </t>
  </si>
  <si>
    <t>NC Biotechnology Center</t>
  </si>
  <si>
    <t>NC Biological Center</t>
  </si>
  <si>
    <t>NC Global TransPark</t>
  </si>
  <si>
    <t>Global TransPark</t>
  </si>
  <si>
    <t>Z7</t>
  </si>
  <si>
    <t>NC Partnership for Children</t>
  </si>
  <si>
    <t>NC Ports Authority</t>
  </si>
  <si>
    <t>State Education Assistance Authority</t>
  </si>
  <si>
    <t>ZG</t>
  </si>
  <si>
    <t>Centennial Authority</t>
  </si>
  <si>
    <t>ZH</t>
  </si>
  <si>
    <t>NC Railroad Company</t>
  </si>
  <si>
    <t>Golden LEAF Foundation</t>
  </si>
  <si>
    <t>Golden Leaf Foundation</t>
  </si>
  <si>
    <t>Gateway University Research Park, Inc</t>
  </si>
  <si>
    <t>Economic Development Partnership of NC</t>
  </si>
  <si>
    <t>OSC Central Accounts</t>
  </si>
  <si>
    <t>UNC - General Administration</t>
  </si>
  <si>
    <t>UNC - Chapel Hill</t>
  </si>
  <si>
    <t>North Carolina State Univ</t>
  </si>
  <si>
    <t>UNC - Greensboro</t>
  </si>
  <si>
    <t>UNC - Charlotte</t>
  </si>
  <si>
    <t>UNC - Asheville</t>
  </si>
  <si>
    <t>UNC - Wilmington</t>
  </si>
  <si>
    <t>East Carolina Univ</t>
  </si>
  <si>
    <t>NC A &amp; T State Univ</t>
  </si>
  <si>
    <t>Western Carolina Univ</t>
  </si>
  <si>
    <t>Appalachian State Univ</t>
  </si>
  <si>
    <t>UNC - Pembroke</t>
  </si>
  <si>
    <t>Winston-Salem State Univ</t>
  </si>
  <si>
    <t>Elizabeth City State Univ</t>
  </si>
  <si>
    <t>Fayetteville State Univ</t>
  </si>
  <si>
    <t>North Carolina Central Univ</t>
  </si>
  <si>
    <t>North Carolina School of the Arts</t>
  </si>
  <si>
    <t>Glossary of Terms</t>
  </si>
  <si>
    <r>
      <t xml:space="preserve">Accounts Receivable Types:  </t>
    </r>
    <r>
      <rPr>
        <sz val="12"/>
        <rFont val="Times New Roman"/>
        <family val="1"/>
      </rPr>
      <t>Taxes receivable, accounts receivable, intergovernmental receivables, other current receivables, notes/loans receivable, interfund receivables, other noncurrent receivables, and notes/loans receivable noncurrent.</t>
    </r>
  </si>
  <si>
    <r>
      <t xml:space="preserve">Accounts Receivable: </t>
    </r>
    <r>
      <rPr>
        <sz val="12"/>
        <rFont val="Times New Roman"/>
        <family val="1"/>
      </rPr>
      <t>This account type includes amounts owed on open account from private persons, firms, or corporations for goods and services furnished by a State agency or institution during it’s normal course of business.</t>
    </r>
  </si>
  <si>
    <r>
      <t xml:space="preserve">Agency Collection Unit:  </t>
    </r>
    <r>
      <rPr>
        <sz val="12"/>
        <rFont val="Times New Roman"/>
        <family val="1"/>
      </rPr>
      <t>The unit within the agency that performs the collection activity.</t>
    </r>
  </si>
  <si>
    <r>
      <t xml:space="preserve">Agency Name:  </t>
    </r>
    <r>
      <rPr>
        <sz val="12"/>
        <rFont val="Times New Roman"/>
        <family val="1"/>
      </rPr>
      <t>The agency to whom the account receivable is owed.</t>
    </r>
  </si>
  <si>
    <r>
      <t xml:space="preserve">Aging:  </t>
    </r>
    <r>
      <rPr>
        <sz val="12"/>
        <rFont val="Times New Roman"/>
        <family val="1"/>
      </rPr>
      <t>The number of days beyond the due date of the invoice.</t>
    </r>
  </si>
  <si>
    <r>
      <t>Bad Debt Write-Offs:</t>
    </r>
    <r>
      <rPr>
        <sz val="12"/>
        <rFont val="Times New Roman"/>
        <family val="1"/>
      </rPr>
      <t xml:space="preserve">  All write-offs of bad debts other than those for contractual or indigent care reasons.</t>
    </r>
  </si>
  <si>
    <r>
      <rPr>
        <b/>
        <sz val="12"/>
        <rFont val="Times New Roman"/>
        <family val="1"/>
      </rPr>
      <t>Collection Cost:</t>
    </r>
    <r>
      <rPr>
        <sz val="12"/>
        <rFont val="Times New Roman"/>
        <family val="1"/>
      </rPr>
      <t xml:space="preserve">  The collection costs claimed by State agencies on the worksheet should only be costs specifically related to the billing, recording, receiving and recovery of accounts receivable. </t>
    </r>
  </si>
  <si>
    <r>
      <t>Contractual Adjustments:</t>
    </r>
    <r>
      <rPr>
        <sz val="12"/>
        <rFont val="Times New Roman"/>
        <family val="1"/>
      </rPr>
      <t xml:space="preserve">  The differences between revenue at established rates and the amounts realizable from third-party payors under contractual agreements.  These adjustments are made to customer, patient, business, or taxpayer accounts as the result of a contractual agreement to provide certain services or products at a previously negotiated price.  The contractual adjustment is the difference between the value assigned by the State provider/supplier of the product or service, and the predetermined price as negotiated with a third-party payor (</t>
    </r>
    <r>
      <rPr>
        <i/>
        <sz val="12"/>
        <rFont val="Times New Roman"/>
        <family val="1"/>
      </rPr>
      <t>example: insurance company</t>
    </r>
    <r>
      <rPr>
        <sz val="12"/>
        <rFont val="Times New Roman"/>
        <family val="1"/>
      </rPr>
      <t>).</t>
    </r>
  </si>
  <si>
    <r>
      <t xml:space="preserve">Current Receivable (Aging): </t>
    </r>
    <r>
      <rPr>
        <sz val="12"/>
        <rFont val="Times New Roman"/>
        <family val="1"/>
      </rPr>
      <t xml:space="preserve"> Invoice issued prior to June 30, but payment is not due.</t>
    </r>
  </si>
  <si>
    <r>
      <t xml:space="preserve">FTE:  </t>
    </r>
    <r>
      <rPr>
        <sz val="12"/>
        <rFont val="Times New Roman"/>
        <family val="1"/>
      </rPr>
      <t>Full time equivalent.  For example, if 3 individuals worked 50% on AR duties the FTE would be 1.5.</t>
    </r>
  </si>
  <si>
    <r>
      <t>Indigent Care Write-offs:</t>
    </r>
    <r>
      <rPr>
        <sz val="12"/>
        <rFont val="Times New Roman"/>
        <family val="1"/>
      </rPr>
      <t xml:space="preserve">  The differences between revenue at established rates and the amounts realizable from the financially responsible party for those receiving the State product or service.  In this instance, the write-off is the result of the financially responsible party being </t>
    </r>
    <r>
      <rPr>
        <b/>
        <u/>
        <sz val="12"/>
        <rFont val="Times New Roman"/>
        <family val="1"/>
      </rPr>
      <t>unable</t>
    </r>
    <r>
      <rPr>
        <sz val="12"/>
        <rFont val="Times New Roman"/>
        <family val="1"/>
      </rPr>
      <t xml:space="preserve"> to meet the financial obligations due to poverty or a lack of subsistence.</t>
    </r>
  </si>
  <si>
    <r>
      <t xml:space="preserve">Interfund Receivables: </t>
    </r>
    <r>
      <rPr>
        <sz val="12"/>
        <rFont val="Times New Roman"/>
        <family val="1"/>
      </rPr>
      <t>This account type consists of transfers due from fund types within an agency and transfers due from other agencies.</t>
    </r>
  </si>
  <si>
    <r>
      <t xml:space="preserve">Intergovernmental Receivables: </t>
    </r>
    <r>
      <rPr>
        <sz val="12"/>
        <rFont val="Times New Roman"/>
        <family val="1"/>
      </rPr>
      <t>This account includes receivables due from the federal government and local government units such as counties, cities and towns, school units, council on government agencies (COG'S), municipal finance agencies, etc.</t>
    </r>
  </si>
  <si>
    <r>
      <t xml:space="preserve">Notes / Loans Receivable: </t>
    </r>
    <r>
      <rPr>
        <sz val="12"/>
        <rFont val="Times New Roman"/>
        <family val="1"/>
      </rPr>
      <t>This account type includes student loans and other unconditional written promises, signed by makers, to pay sums certain in money on demand or at a fixed or determinable future time either to the bearer or to the order of a person designated therein.</t>
    </r>
  </si>
  <si>
    <r>
      <t xml:space="preserve">Other Receivables: </t>
    </r>
    <r>
      <rPr>
        <sz val="12"/>
        <rFont val="Times New Roman"/>
        <family val="1"/>
      </rPr>
      <t>This account type includes all other receivables not classified elsewhere.</t>
    </r>
  </si>
  <si>
    <r>
      <t xml:space="preserve">State Agency: </t>
    </r>
    <r>
      <rPr>
        <sz val="12"/>
        <rFont val="Times New Roman"/>
        <family val="1"/>
      </rPr>
      <t>Defined in G.S. 147-64.4(4). The term does not include a community college, a local school administrative unit, an area mental health, developmental disabilities, and substance abuse authority, or the General Court of Justice.</t>
    </r>
  </si>
  <si>
    <r>
      <t xml:space="preserve">Taxes Receivable: </t>
    </r>
    <r>
      <rPr>
        <sz val="12"/>
        <rFont val="Times New Roman"/>
        <family val="1"/>
      </rPr>
      <t>This account type consists of the uncollected portion of taxes the State has levied and are due.</t>
    </r>
  </si>
  <si>
    <t>Data Summary</t>
  </si>
  <si>
    <t>Receivables Write-Off Activity 2024</t>
  </si>
  <si>
    <t>Aging Accounts Receivable Type 2024</t>
  </si>
  <si>
    <t>Receivable Collection Costs 2024</t>
  </si>
  <si>
    <t>Additional Information</t>
  </si>
  <si>
    <t>State Bureau of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</si>
</sst>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mmmm\ d\,\ yyyy"/>
    <numFmt numFmtId="165" formatCode="&quot;$&quot;#,##0.00_);[Red]\(&quot;$&quot;#,##0.00\);"/>
    <numFmt numFmtId="166" formatCode="&quot;$&quot;#,##0.00"/>
    <numFmt numFmtId="167" formatCode="0.00_);\(0.00\)"/>
    <numFmt numFmtId="168" formatCode="General;;"/>
  </numFmts>
  <fonts count="22" x14ac:knownFonts="1">
    <font>
      <sz val="10"/>
      <name val="Arial"/>
    </font>
    <font>
      <b/>
      <sz val="14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horizontal="centerContinuous" vertical="center" wrapText="1"/>
    </xf>
    <xf numFmtId="8" fontId="4" fillId="0" borderId="0" xfId="0" applyNumberFormat="1" applyFont="1"/>
    <xf numFmtId="4" fontId="0" fillId="0" borderId="0" xfId="0" applyNumberFormat="1"/>
    <xf numFmtId="0" fontId="7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/>
    <xf numFmtId="0" fontId="12" fillId="0" borderId="2" xfId="0" applyFont="1" applyBorder="1"/>
    <xf numFmtId="0" fontId="0" fillId="0" borderId="2" xfId="0" applyBorder="1"/>
    <xf numFmtId="0" fontId="1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/>
    </xf>
    <xf numFmtId="0" fontId="10" fillId="0" borderId="0" xfId="0" applyFont="1" applyAlignment="1">
      <alignment wrapText="1"/>
    </xf>
    <xf numFmtId="165" fontId="6" fillId="0" borderId="0" xfId="0" applyNumberFormat="1" applyFont="1" applyProtection="1">
      <protection locked="0"/>
    </xf>
    <xf numFmtId="167" fontId="6" fillId="0" borderId="0" xfId="0" applyNumberFormat="1" applyFont="1" applyProtection="1">
      <protection locked="0"/>
    </xf>
    <xf numFmtId="8" fontId="6" fillId="0" borderId="4" xfId="0" applyNumberFormat="1" applyFont="1" applyBorder="1"/>
    <xf numFmtId="8" fontId="6" fillId="0" borderId="3" xfId="0" applyNumberFormat="1" applyFont="1" applyBorder="1"/>
    <xf numFmtId="8" fontId="6" fillId="0" borderId="3" xfId="0" applyNumberFormat="1" applyFont="1" applyBorder="1" applyProtection="1">
      <protection locked="0"/>
    </xf>
    <xf numFmtId="8" fontId="6" fillId="0" borderId="0" xfId="0" applyNumberFormat="1" applyFont="1" applyProtection="1">
      <protection locked="0"/>
    </xf>
    <xf numFmtId="8" fontId="6" fillId="0" borderId="0" xfId="0" applyNumberFormat="1" applyFont="1"/>
    <xf numFmtId="0" fontId="3" fillId="0" borderId="2" xfId="0" applyFont="1" applyBorder="1" applyAlignment="1">
      <alignment horizontal="center"/>
    </xf>
    <xf numFmtId="0" fontId="9" fillId="0" borderId="2" xfId="0" applyFont="1" applyBorder="1" applyAlignment="1">
      <alignment horizontal="justify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42" fontId="0" fillId="0" borderId="0" xfId="0" applyNumberFormat="1"/>
    <xf numFmtId="42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Continuous"/>
    </xf>
    <xf numFmtId="0" fontId="0" fillId="0" borderId="0" xfId="0" applyAlignment="1">
      <alignment horizontal="right"/>
    </xf>
    <xf numFmtId="0" fontId="0" fillId="0" borderId="5" xfId="0" applyBorder="1"/>
    <xf numFmtId="7" fontId="0" fillId="0" borderId="6" xfId="0" applyNumberFormat="1" applyBorder="1"/>
    <xf numFmtId="4" fontId="0" fillId="0" borderId="5" xfId="0" applyNumberFormat="1" applyBorder="1"/>
    <xf numFmtId="0" fontId="7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right"/>
    </xf>
    <xf numFmtId="0" fontId="1" fillId="0" borderId="5" xfId="0" applyFont="1" applyBorder="1" applyAlignment="1">
      <alignment horizontal="centerContinuous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9" fontId="0" fillId="0" borderId="0" xfId="0" applyNumberFormat="1"/>
    <xf numFmtId="0" fontId="7" fillId="0" borderId="3" xfId="0" applyFont="1" applyBorder="1" applyAlignment="1">
      <alignment horizontal="center" wrapText="1"/>
    </xf>
    <xf numFmtId="4" fontId="7" fillId="0" borderId="0" xfId="0" applyNumberFormat="1" applyFont="1"/>
    <xf numFmtId="7" fontId="0" fillId="0" borderId="3" xfId="0" applyNumberFormat="1" applyBorder="1" applyProtection="1">
      <protection locked="0"/>
    </xf>
    <xf numFmtId="4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Protection="1">
      <protection locked="0"/>
    </xf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167" fontId="2" fillId="0" borderId="0" xfId="0" applyNumberFormat="1" applyFont="1"/>
    <xf numFmtId="8" fontId="2" fillId="0" borderId="0" xfId="0" applyNumberFormat="1" applyFont="1"/>
    <xf numFmtId="0" fontId="7" fillId="0" borderId="0" xfId="0" applyFont="1" applyAlignment="1">
      <alignment wrapText="1"/>
    </xf>
    <xf numFmtId="0" fontId="7" fillId="0" borderId="5" xfId="0" applyFont="1" applyBorder="1"/>
    <xf numFmtId="0" fontId="7" fillId="2" borderId="0" xfId="0" applyFont="1" applyFill="1" applyAlignment="1">
      <alignment horizontal="center"/>
    </xf>
    <xf numFmtId="168" fontId="7" fillId="2" borderId="0" xfId="0" applyNumberFormat="1" applyFont="1" applyFill="1" applyAlignment="1">
      <alignment horizontal="center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8" xfId="1" applyFont="1" applyBorder="1" applyAlignment="1" applyProtection="1">
      <alignment horizontal="left"/>
    </xf>
    <xf numFmtId="168" fontId="7" fillId="0" borderId="3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14" fillId="0" borderId="0" xfId="0" applyFont="1" applyAlignment="1">
      <alignment vertical="top" wrapText="1"/>
    </xf>
    <xf numFmtId="0" fontId="14" fillId="0" borderId="0" xfId="0" applyFont="1"/>
    <xf numFmtId="0" fontId="14" fillId="0" borderId="0" xfId="0" applyFont="1" applyAlignment="1">
      <alignment vertical="top"/>
    </xf>
    <xf numFmtId="42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vertical="top" wrapText="1"/>
    </xf>
    <xf numFmtId="0" fontId="14" fillId="0" borderId="5" xfId="0" applyFont="1" applyBorder="1" applyAlignment="1">
      <alignment vertical="top" wrapText="1"/>
    </xf>
    <xf numFmtId="42" fontId="14" fillId="0" borderId="5" xfId="0" applyNumberFormat="1" applyFont="1" applyBorder="1" applyAlignment="1">
      <alignment vertical="top" wrapText="1"/>
    </xf>
    <xf numFmtId="0" fontId="7" fillId="0" borderId="3" xfId="0" applyFont="1" applyBorder="1" applyAlignment="1" applyProtection="1">
      <alignment wrapText="1"/>
      <protection locked="0"/>
    </xf>
    <xf numFmtId="2" fontId="14" fillId="0" borderId="3" xfId="0" applyNumberFormat="1" applyFont="1" applyBorder="1" applyProtection="1">
      <protection locked="0"/>
    </xf>
    <xf numFmtId="2" fontId="0" fillId="0" borderId="6" xfId="0" applyNumberFormat="1" applyBorder="1" applyAlignment="1" applyProtection="1">
      <alignment vertical="top"/>
      <protection locked="0"/>
    </xf>
    <xf numFmtId="0" fontId="1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top" wrapText="1"/>
    </xf>
    <xf numFmtId="168" fontId="15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68" fontId="15" fillId="3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42" fontId="14" fillId="0" borderId="6" xfId="0" applyNumberFormat="1" applyFont="1" applyBorder="1" applyAlignment="1" applyProtection="1">
      <alignment wrapText="1"/>
      <protection locked="0"/>
    </xf>
    <xf numFmtId="2" fontId="14" fillId="0" borderId="6" xfId="0" applyNumberFormat="1" applyFont="1" applyBorder="1" applyProtection="1">
      <protection locked="0"/>
    </xf>
    <xf numFmtId="0" fontId="7" fillId="0" borderId="9" xfId="0" applyFont="1" applyBorder="1" applyProtection="1">
      <protection locked="0"/>
    </xf>
    <xf numFmtId="42" fontId="14" fillId="0" borderId="3" xfId="0" applyNumberFormat="1" applyFont="1" applyBorder="1" applyProtection="1">
      <protection locked="0"/>
    </xf>
    <xf numFmtId="0" fontId="14" fillId="0" borderId="0" xfId="0" applyFont="1" applyAlignment="1">
      <alignment wrapText="1"/>
    </xf>
    <xf numFmtId="8" fontId="0" fillId="0" borderId="6" xfId="0" applyNumberFormat="1" applyBorder="1" applyAlignment="1" applyProtection="1">
      <alignment vertical="top" wrapText="1"/>
      <protection locked="0"/>
    </xf>
    <xf numFmtId="0" fontId="14" fillId="0" borderId="0" xfId="0" applyFont="1" applyAlignment="1">
      <alignment horizontal="center"/>
    </xf>
    <xf numFmtId="41" fontId="14" fillId="0" borderId="3" xfId="0" applyNumberFormat="1" applyFont="1" applyBorder="1" applyAlignment="1" applyProtection="1">
      <alignment wrapText="1"/>
      <protection locked="0"/>
    </xf>
    <xf numFmtId="4" fontId="7" fillId="0" borderId="0" xfId="0" applyNumberFormat="1" applyFont="1" applyAlignment="1">
      <alignment horizontal="left" wrapText="1"/>
    </xf>
    <xf numFmtId="4" fontId="14" fillId="0" borderId="0" xfId="0" applyNumberFormat="1" applyFont="1" applyAlignment="1">
      <alignment horizontal="left" wrapText="1"/>
    </xf>
    <xf numFmtId="39" fontId="14" fillId="0" borderId="0" xfId="0" applyNumberFormat="1" applyFont="1"/>
    <xf numFmtId="164" fontId="3" fillId="0" borderId="10" xfId="0" applyNumberFormat="1" applyFont="1" applyBorder="1" applyAlignment="1">
      <alignment horizontal="center"/>
    </xf>
    <xf numFmtId="8" fontId="14" fillId="0" borderId="0" xfId="0" applyNumberFormat="1" applyFont="1"/>
    <xf numFmtId="0" fontId="17" fillId="0" borderId="0" xfId="0" applyFont="1"/>
    <xf numFmtId="9" fontId="14" fillId="0" borderId="0" xfId="0" applyNumberFormat="1" applyFont="1"/>
    <xf numFmtId="0" fontId="7" fillId="0" borderId="0" xfId="0" applyFont="1" applyAlignment="1">
      <alignment horizontal="left"/>
    </xf>
    <xf numFmtId="0" fontId="0" fillId="0" borderId="10" xfId="0" applyBorder="1"/>
    <xf numFmtId="7" fontId="14" fillId="0" borderId="0" xfId="0" applyNumberFormat="1" applyFont="1" applyAlignment="1">
      <alignment horizontal="center"/>
    </xf>
    <xf numFmtId="7" fontId="14" fillId="0" borderId="3" xfId="0" applyNumberFormat="1" applyFont="1" applyBorder="1"/>
    <xf numFmtId="167" fontId="6" fillId="0" borderId="0" xfId="0" applyNumberFormat="1" applyFont="1"/>
    <xf numFmtId="9" fontId="14" fillId="0" borderId="3" xfId="0" applyNumberFormat="1" applyFont="1" applyBorder="1"/>
    <xf numFmtId="167" fontId="14" fillId="0" borderId="0" xfId="0" applyNumberFormat="1" applyFont="1"/>
    <xf numFmtId="7" fontId="0" fillId="0" borderId="3" xfId="0" applyNumberFormat="1" applyBorder="1"/>
    <xf numFmtId="9" fontId="14" fillId="0" borderId="8" xfId="0" applyNumberFormat="1" applyFont="1" applyBorder="1"/>
    <xf numFmtId="7" fontId="0" fillId="0" borderId="0" xfId="0" applyNumberFormat="1"/>
    <xf numFmtId="7" fontId="14" fillId="0" borderId="6" xfId="0" applyNumberFormat="1" applyFont="1" applyBorder="1"/>
    <xf numFmtId="165" fontId="6" fillId="0" borderId="0" xfId="0" applyNumberFormat="1" applyFont="1"/>
    <xf numFmtId="9" fontId="14" fillId="0" borderId="6" xfId="0" applyNumberFormat="1" applyFont="1" applyBorder="1"/>
    <xf numFmtId="165" fontId="14" fillId="0" borderId="0" xfId="0" applyNumberFormat="1" applyFont="1"/>
    <xf numFmtId="7" fontId="14" fillId="0" borderId="0" xfId="0" applyNumberFormat="1" applyFont="1"/>
    <xf numFmtId="0" fontId="14" fillId="0" borderId="10" xfId="0" applyFont="1" applyBorder="1"/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7" fontId="14" fillId="0" borderId="0" xfId="0" applyNumberFormat="1" applyFont="1" applyAlignment="1">
      <alignment horizontal="center" wrapText="1"/>
    </xf>
    <xf numFmtId="7" fontId="14" fillId="0" borderId="3" xfId="0" applyNumberFormat="1" applyFont="1" applyBorder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10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9" fontId="0" fillId="0" borderId="3" xfId="0" applyNumberFormat="1" applyBorder="1"/>
    <xf numFmtId="9" fontId="0" fillId="0" borderId="6" xfId="0" applyNumberFormat="1" applyBorder="1"/>
    <xf numFmtId="168" fontId="7" fillId="0" borderId="0" xfId="0" applyNumberFormat="1" applyFont="1" applyAlignment="1">
      <alignment horizontal="left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Alignment="1">
      <alignment horizontal="center" wrapText="1"/>
    </xf>
    <xf numFmtId="164" fontId="3" fillId="0" borderId="0" xfId="0" applyNumberFormat="1" applyFont="1" applyAlignment="1">
      <alignment horizontal="left" wrapText="1"/>
    </xf>
    <xf numFmtId="7" fontId="0" fillId="0" borderId="8" xfId="0" applyNumberFormat="1" applyBorder="1" applyAlignment="1" applyProtection="1">
      <alignment wrapText="1"/>
      <protection locked="0"/>
    </xf>
    <xf numFmtId="7" fontId="0" fillId="0" borderId="3" xfId="0" applyNumberFormat="1" applyBorder="1" applyAlignment="1" applyProtection="1">
      <alignment wrapText="1"/>
      <protection locked="0"/>
    </xf>
    <xf numFmtId="39" fontId="0" fillId="0" borderId="0" xfId="0" applyNumberFormat="1" applyAlignment="1" applyProtection="1">
      <alignment wrapText="1"/>
      <protection locked="0"/>
    </xf>
    <xf numFmtId="7" fontId="0" fillId="0" borderId="0" xfId="0" applyNumberFormat="1" applyAlignment="1">
      <alignment wrapText="1"/>
    </xf>
    <xf numFmtId="0" fontId="0" fillId="0" borderId="5" xfId="0" applyBorder="1" applyAlignment="1">
      <alignment wrapText="1"/>
    </xf>
    <xf numFmtId="168" fontId="7" fillId="0" borderId="0" xfId="0" applyNumberFormat="1" applyFont="1" applyAlignment="1" applyProtection="1">
      <alignment horizontal="left"/>
      <protection locked="0"/>
    </xf>
    <xf numFmtId="9" fontId="14" fillId="0" borderId="4" xfId="0" applyNumberFormat="1" applyFont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14" fillId="0" borderId="11" xfId="0" applyFont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wrapText="1"/>
    </xf>
    <xf numFmtId="167" fontId="7" fillId="0" borderId="0" xfId="0" applyNumberFormat="1" applyFont="1"/>
    <xf numFmtId="8" fontId="7" fillId="0" borderId="0" xfId="0" applyNumberFormat="1" applyFont="1"/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39" fontId="20" fillId="0" borderId="0" xfId="0" applyNumberFormat="1" applyFont="1"/>
    <xf numFmtId="7" fontId="18" fillId="0" borderId="0" xfId="0" applyNumberFormat="1" applyFont="1" applyAlignment="1">
      <alignment horizontal="center"/>
    </xf>
    <xf numFmtId="7" fontId="18" fillId="0" borderId="0" xfId="0" applyNumberFormat="1" applyFont="1" applyAlignment="1" applyProtection="1">
      <alignment horizontal="center" wrapText="1"/>
      <protection locked="0"/>
    </xf>
    <xf numFmtId="4" fontId="7" fillId="0" borderId="3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10" xfId="0" applyBorder="1" applyAlignment="1">
      <alignment horizontal="centerContinuous"/>
    </xf>
    <xf numFmtId="4" fontId="0" fillId="0" borderId="10" xfId="0" applyNumberFormat="1" applyBorder="1" applyAlignment="1">
      <alignment horizontal="centerContinuous"/>
    </xf>
    <xf numFmtId="164" fontId="3" fillId="0" borderId="10" xfId="0" applyNumberFormat="1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2" fontId="6" fillId="0" borderId="3" xfId="0" applyNumberFormat="1" applyFont="1" applyBorder="1" applyAlignment="1" applyProtection="1">
      <alignment vertical="top"/>
      <protection locked="0"/>
    </xf>
    <xf numFmtId="8" fontId="14" fillId="0" borderId="4" xfId="0" applyNumberFormat="1" applyFont="1" applyBorder="1"/>
    <xf numFmtId="168" fontId="15" fillId="4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Continuous"/>
    </xf>
    <xf numFmtId="0" fontId="3" fillId="6" borderId="0" xfId="0" applyFont="1" applyFill="1"/>
    <xf numFmtId="0" fontId="3" fillId="6" borderId="0" xfId="0" applyFont="1" applyFill="1" applyAlignment="1">
      <alignment horizontal="left"/>
    </xf>
    <xf numFmtId="0" fontId="3" fillId="5" borderId="0" xfId="0" applyFont="1" applyFill="1"/>
    <xf numFmtId="166" fontId="6" fillId="0" borderId="4" xfId="0" applyNumberFormat="1" applyFont="1" applyBorder="1"/>
    <xf numFmtId="0" fontId="3" fillId="0" borderId="1" xfId="0" applyFont="1" applyBorder="1" applyAlignment="1">
      <alignment horizontal="center" vertical="center" wrapText="1"/>
    </xf>
    <xf numFmtId="166" fontId="6" fillId="0" borderId="3" xfId="0" applyNumberFormat="1" applyFont="1" applyBorder="1" applyProtection="1">
      <protection locked="0"/>
    </xf>
    <xf numFmtId="16" fontId="7" fillId="3" borderId="0" xfId="0" applyNumberFormat="1" applyFont="1" applyFill="1" applyAlignment="1">
      <alignment horizontal="center"/>
    </xf>
    <xf numFmtId="17" fontId="7" fillId="2" borderId="0" xfId="0" applyNumberFormat="1" applyFont="1" applyFill="1" applyAlignment="1">
      <alignment horizontal="center"/>
    </xf>
    <xf numFmtId="2" fontId="6" fillId="0" borderId="3" xfId="0" applyNumberFormat="1" applyFont="1" applyBorder="1" applyProtection="1">
      <protection locked="0"/>
    </xf>
    <xf numFmtId="2" fontId="6" fillId="0" borderId="6" xfId="0" applyNumberFormat="1" applyFont="1" applyBorder="1" applyAlignment="1" applyProtection="1">
      <alignment wrapText="1"/>
      <protection locked="0"/>
    </xf>
    <xf numFmtId="7" fontId="6" fillId="0" borderId="6" xfId="0" applyNumberFormat="1" applyFont="1" applyBorder="1"/>
    <xf numFmtId="0" fontId="6" fillId="0" borderId="0" xfId="0" applyFont="1" applyAlignment="1">
      <alignment horizontal="center"/>
    </xf>
    <xf numFmtId="8" fontId="6" fillId="0" borderId="6" xfId="0" applyNumberFormat="1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14</xdr:col>
      <xdr:colOff>533400</xdr:colOff>
      <xdr:row>48</xdr:row>
      <xdr:rowOff>15240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71F6F36-37C7-4300-8070-DE0C66D95868}"/>
            </a:ext>
          </a:extLst>
        </xdr:cNvPr>
        <xdr:cNvSpPr txBox="1"/>
      </xdr:nvSpPr>
      <xdr:spPr>
        <a:xfrm>
          <a:off x="0" y="3629025"/>
          <a:ext cx="14401800" cy="5844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 Complete </a:t>
          </a:r>
          <a:r>
            <a:rPr lang="en-US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worksheets in this workbook.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A.  The Instructions worksheet is designed to identify the reporting agency and agency contact information.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Instructions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tab)  It also includes instructions for completion of the form and OSC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contact information. 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B.  The Write-Offs worksheet is designed to report bad debt write-offs during fiscal year 2024.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Write-offs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Contractual adjustments and indigent care write-offs are listed separately on the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form.  We are requesting a distinct separation of these items as opposed to grouping with other types of debt write-offs.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 The Analytical Review of Write-Offs worksheet is the analytical review of the prior year to current year write-offs.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Analytical Review of Write-offs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tab)  Data will automatically populate in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worksheet.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Explain any variances that are of at least 15%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greater than $1 million.  If both the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and 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Please provide your variance explanations there.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D.  The Aging worksheet is designed to report specific aging information as of fiscal 2024 year-end.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Aging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Please group aging information by each receivable type.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E.  The Analytical Review of Aging worksheet is the analytical review of the prior year to current year aging.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Analytical Review of Aging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  Data will automatically populate in the worksheet.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Explain any variances that are of at least 15% 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AND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greater than $1 million.  If both the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and 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  If both the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</a:t>
          </a:r>
          <a:r>
            <a:rPr lang="en-US" sz="12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Variance %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cells are highlighted, the explanation cell will be highlighted.  Please provide your variance explanations there.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F.   The Cost worksheet is designed to report at a summary level each significant collection activity and an estimate of cost for each activity.  (</a:t>
          </a:r>
          <a:r>
            <a:rPr lang="en-US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Cost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tab)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G.  The Glossary tab is a glossary which explains many of the terms used on the worksheets.</a:t>
          </a:r>
        </a:p>
        <a:p>
          <a:endParaRPr lang="en-US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 Financial information requested should be for fiscal year 2024.  Other information requested should be as of the current date.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 Record current receivables (invoiced, but not due) in the first column and past due receivables in subsequent columns.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 The Additional Information tab may be used for explanations that may require more space than provided for explanations in the Analytical Review tabs.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 The Certification Form must be completed and signed by Controller or Chief Financial Officer via DocuSign.  The form is located on the OSC Accounts Receivable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website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  Send electronically completed workbook to OSC at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oscaccountsreceivable@ncosc.gov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by Friday,</a:t>
          </a:r>
          <a:r>
            <a:rPr lang="en-US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September 13, 2024.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7.  Questions should be directed to 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oscaccountsreceivable@ncosc.gov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12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F12"/>
  <sheetViews>
    <sheetView showGridLines="0" tabSelected="1" zoomScaleNormal="100" workbookViewId="0"/>
  </sheetViews>
  <sheetFormatPr defaultRowHeight="13.2" x14ac:dyDescent="0.25"/>
  <cols>
    <col min="1" max="1" width="2.88671875" customWidth="1"/>
    <col min="2" max="2" width="20.33203125" customWidth="1"/>
    <col min="3" max="3" width="81.6640625" customWidth="1"/>
    <col min="5" max="5" width="13.88671875" customWidth="1"/>
    <col min="6" max="6" width="7" customWidth="1"/>
  </cols>
  <sheetData>
    <row r="1" spans="1:6" ht="20.25" customHeight="1" x14ac:dyDescent="0.35">
      <c r="A1" s="18" t="s">
        <v>0</v>
      </c>
      <c r="B1" s="35"/>
      <c r="C1" s="45"/>
    </row>
    <row r="2" spans="1:6" ht="18" customHeight="1" x14ac:dyDescent="0.3">
      <c r="A2" s="21" t="s">
        <v>1</v>
      </c>
      <c r="B2" s="34"/>
      <c r="C2" s="45"/>
    </row>
    <row r="3" spans="1:6" ht="15" customHeight="1" x14ac:dyDescent="0.3">
      <c r="A3" s="187" t="s">
        <v>2</v>
      </c>
      <c r="B3" s="188"/>
      <c r="C3" s="45"/>
    </row>
    <row r="4" spans="1:6" ht="15.75" customHeight="1" thickBot="1" x14ac:dyDescent="0.35">
      <c r="A4" s="21" t="s">
        <v>3</v>
      </c>
      <c r="B4" s="34"/>
      <c r="C4" s="21"/>
      <c r="E4" s="8" t="s">
        <v>4</v>
      </c>
      <c r="F4" s="8">
        <v>2024</v>
      </c>
    </row>
    <row r="5" spans="1:6" ht="21.75" customHeight="1" thickTop="1" x14ac:dyDescent="0.25">
      <c r="A5" s="16"/>
      <c r="B5" s="16"/>
      <c r="C5" s="16"/>
    </row>
    <row r="6" spans="1:6" ht="25.5" customHeight="1" x14ac:dyDescent="0.35">
      <c r="A6" s="182" t="s">
        <v>5</v>
      </c>
      <c r="B6" s="48"/>
      <c r="C6" s="69"/>
    </row>
    <row r="7" spans="1:6" ht="25.5" customHeight="1" x14ac:dyDescent="0.35">
      <c r="A7" s="182" t="s">
        <v>6</v>
      </c>
      <c r="B7" s="48"/>
      <c r="C7" s="69" t="str">
        <f>IF(OR(C6="ENTER AGENCY No. HERE:  Use AGENCY No. tab to lookup your agency's number",C6=""),"Use AGENCY tab to lookup your agency's number",INDEX(Agency!A1:C105,MATCH(Instructions!C6,Agency!A1:A105,0),2))</f>
        <v>Use AGENCY tab to lookup your agency's number</v>
      </c>
    </row>
    <row r="8" spans="1:6" ht="25.5" customHeight="1" x14ac:dyDescent="0.35">
      <c r="A8" s="183" t="s">
        <v>7</v>
      </c>
      <c r="B8" s="203"/>
      <c r="C8" s="70" t="s">
        <v>8</v>
      </c>
    </row>
    <row r="9" spans="1:6" ht="25.5" customHeight="1" x14ac:dyDescent="0.35">
      <c r="A9" s="182" t="s">
        <v>9</v>
      </c>
      <c r="B9" s="48"/>
      <c r="C9" s="70"/>
    </row>
    <row r="10" spans="1:6" ht="25.5" customHeight="1" x14ac:dyDescent="0.35">
      <c r="A10" s="182" t="s">
        <v>10</v>
      </c>
      <c r="B10" s="49"/>
      <c r="C10" s="71"/>
    </row>
    <row r="11" spans="1:6" ht="45" customHeight="1" x14ac:dyDescent="0.35">
      <c r="A11" s="56" t="s">
        <v>11</v>
      </c>
      <c r="B11" s="8"/>
    </row>
    <row r="12" spans="1:6" ht="22.5" customHeight="1" x14ac:dyDescent="0.25">
      <c r="A12" s="8"/>
      <c r="B12" s="8"/>
    </row>
  </sheetData>
  <sheetProtection selectLockedCells="1"/>
  <phoneticPr fontId="13" type="noConversion"/>
  <pageMargins left="0.75" right="0.42" top="1" bottom="1" header="0.5" footer="0.5"/>
  <pageSetup scale="3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 tint="0.79998168889431442"/>
    <pageSetUpPr fitToPage="1"/>
  </sheetPr>
  <dimension ref="A1:Q14"/>
  <sheetViews>
    <sheetView topLeftCell="C2" workbookViewId="0">
      <selection activeCell="C2" sqref="C2"/>
    </sheetView>
  </sheetViews>
  <sheetFormatPr defaultRowHeight="13.2" x14ac:dyDescent="0.25"/>
  <cols>
    <col min="1" max="1" width="8.5546875" style="64" hidden="1" customWidth="1"/>
    <col min="2" max="2" width="11.109375" style="64" hidden="1" customWidth="1"/>
    <col min="3" max="3" width="53.6640625" customWidth="1"/>
    <col min="4" max="4" width="0.6640625" customWidth="1"/>
    <col min="5" max="5" width="22.33203125" customWidth="1"/>
    <col min="6" max="6" width="0.6640625" customWidth="1"/>
    <col min="7" max="7" width="22.33203125" customWidth="1"/>
    <col min="8" max="8" width="0.5546875" customWidth="1"/>
    <col min="9" max="9" width="22.33203125" customWidth="1"/>
    <col min="10" max="10" width="0.44140625" customWidth="1"/>
    <col min="11" max="11" width="22.33203125" customWidth="1"/>
    <col min="12" max="12" width="0.44140625" customWidth="1"/>
    <col min="13" max="13" width="22.33203125" customWidth="1"/>
    <col min="14" max="14" width="0.44140625" customWidth="1"/>
    <col min="15" max="15" width="22.33203125" customWidth="1"/>
    <col min="16" max="16" width="0.44140625" customWidth="1"/>
    <col min="17" max="17" width="22.33203125" customWidth="1"/>
  </cols>
  <sheetData>
    <row r="1" spans="1:17" hidden="1" x14ac:dyDescent="0.25">
      <c r="A1" s="64" t="s">
        <v>12</v>
      </c>
      <c r="B1" s="64" t="s">
        <v>13</v>
      </c>
      <c r="C1" s="64"/>
      <c r="D1" s="64"/>
      <c r="E1" s="64" t="s">
        <v>14</v>
      </c>
      <c r="F1" s="64"/>
      <c r="G1" s="64" t="s">
        <v>15</v>
      </c>
      <c r="H1" s="64"/>
      <c r="I1" s="64" t="s">
        <v>16</v>
      </c>
      <c r="J1" s="64"/>
      <c r="K1" s="64" t="s">
        <v>17</v>
      </c>
      <c r="L1" s="64"/>
      <c r="M1" s="64" t="s">
        <v>18</v>
      </c>
      <c r="N1" s="64"/>
      <c r="O1" s="64" t="s">
        <v>19</v>
      </c>
      <c r="P1" s="64"/>
      <c r="Q1" s="64" t="s">
        <v>20</v>
      </c>
    </row>
    <row r="2" spans="1:17" ht="18" x14ac:dyDescent="0.35">
      <c r="C2" s="56" t="str">
        <f>Instructions!A1</f>
        <v>State of North Carolina</v>
      </c>
      <c r="D2" s="56"/>
      <c r="E2" s="56"/>
      <c r="F2" s="56"/>
      <c r="G2" s="56"/>
      <c r="H2" s="56"/>
      <c r="I2" s="73" t="s">
        <v>21</v>
      </c>
      <c r="J2" s="1"/>
      <c r="K2" s="48" t="s">
        <v>22</v>
      </c>
      <c r="L2" s="48"/>
      <c r="M2" s="48"/>
      <c r="N2" s="56"/>
      <c r="O2" s="56"/>
      <c r="P2" s="56"/>
      <c r="Q2" s="56"/>
    </row>
    <row r="3" spans="1:17" ht="15.6" x14ac:dyDescent="0.3">
      <c r="C3" s="57" t="str">
        <f>Instructions!A2</f>
        <v>Statewide Accounts Receivable Reporting Form</v>
      </c>
      <c r="D3" s="57"/>
      <c r="E3" s="57"/>
      <c r="F3" s="57"/>
      <c r="G3" s="57"/>
      <c r="H3" s="57"/>
      <c r="I3" s="73" t="s">
        <v>23</v>
      </c>
      <c r="J3" s="2"/>
      <c r="K3" s="151">
        <f>Instructions!C6</f>
        <v>0</v>
      </c>
      <c r="L3" s="112"/>
      <c r="M3" s="112"/>
      <c r="N3" s="57"/>
      <c r="O3" s="57"/>
      <c r="P3" s="57"/>
      <c r="Q3" s="57"/>
    </row>
    <row r="4" spans="1:17" ht="15.6" x14ac:dyDescent="0.3">
      <c r="C4" s="189" t="s">
        <v>24</v>
      </c>
      <c r="D4" s="57"/>
      <c r="E4" s="57"/>
      <c r="F4" s="57"/>
      <c r="G4" s="57"/>
      <c r="H4" s="57"/>
      <c r="I4" s="73" t="s">
        <v>6</v>
      </c>
      <c r="J4" s="2"/>
      <c r="K4" s="151" t="str">
        <f>Instructions!C7</f>
        <v>Use AGENCY tab to lookup your agency's number</v>
      </c>
      <c r="L4" s="112"/>
      <c r="M4" s="112"/>
      <c r="N4" s="57"/>
      <c r="O4" s="57"/>
      <c r="P4" s="57"/>
      <c r="Q4" s="57"/>
    </row>
    <row r="5" spans="1:17" ht="15.6" x14ac:dyDescent="0.3">
      <c r="C5" s="21" t="s">
        <v>3</v>
      </c>
      <c r="D5" s="58"/>
      <c r="E5" s="58"/>
      <c r="F5" s="58"/>
      <c r="G5" s="58"/>
      <c r="H5" s="58"/>
      <c r="I5" s="73" t="s">
        <v>25</v>
      </c>
      <c r="J5" s="2"/>
      <c r="K5" s="203" t="str">
        <f>Instructions!C8&amp;" - "&amp;Instructions!C9</f>
        <v xml:space="preserve">John/Jane Doe - </v>
      </c>
      <c r="L5" s="203"/>
      <c r="M5" s="203"/>
      <c r="N5" s="58"/>
      <c r="O5" s="58"/>
      <c r="P5" s="58"/>
      <c r="Q5" s="58"/>
    </row>
    <row r="6" spans="1:17" ht="15.6" x14ac:dyDescent="0.3">
      <c r="C6" s="21"/>
      <c r="D6" s="58"/>
      <c r="E6" s="58"/>
      <c r="F6" s="58"/>
      <c r="G6" s="58"/>
      <c r="H6" s="58"/>
      <c r="I6" s="73"/>
      <c r="J6" s="2"/>
      <c r="K6" s="203"/>
      <c r="L6" s="203"/>
      <c r="M6" s="203"/>
      <c r="N6" s="58"/>
      <c r="O6" s="58"/>
      <c r="P6" s="58"/>
      <c r="Q6" s="58"/>
    </row>
    <row r="7" spans="1:17" ht="16.2" thickBot="1" x14ac:dyDescent="0.3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</row>
    <row r="8" spans="1:17" ht="14.4" thickBot="1" x14ac:dyDescent="0.35">
      <c r="C8" s="2"/>
      <c r="D8" s="2"/>
      <c r="E8" s="2"/>
      <c r="F8" s="2"/>
      <c r="G8" s="3"/>
      <c r="H8" s="2"/>
      <c r="I8" s="4"/>
      <c r="J8" s="2"/>
      <c r="K8" s="3"/>
      <c r="L8" s="2"/>
      <c r="M8" s="3"/>
      <c r="N8" s="3"/>
      <c r="O8" s="3"/>
      <c r="P8" s="2"/>
      <c r="Q8" s="3"/>
    </row>
    <row r="9" spans="1:17" ht="27" thickBot="1" x14ac:dyDescent="0.3">
      <c r="C9" s="5" t="s">
        <v>26</v>
      </c>
      <c r="D9" s="2"/>
      <c r="E9" s="168" t="s">
        <v>27</v>
      </c>
      <c r="F9" s="8"/>
      <c r="G9" s="168" t="s">
        <v>28</v>
      </c>
      <c r="H9" s="8"/>
      <c r="I9" s="168" t="s">
        <v>29</v>
      </c>
      <c r="J9" s="8"/>
      <c r="K9" s="168" t="s">
        <v>30</v>
      </c>
      <c r="L9" s="8"/>
      <c r="M9" s="168" t="s">
        <v>31</v>
      </c>
      <c r="N9" s="169"/>
      <c r="O9" s="168" t="s">
        <v>32</v>
      </c>
      <c r="P9" s="8"/>
      <c r="Q9" s="168" t="s">
        <v>33</v>
      </c>
    </row>
    <row r="10" spans="1:17" ht="36.6" customHeight="1" x14ac:dyDescent="0.3">
      <c r="A10" s="65">
        <f>$K$3</f>
        <v>0</v>
      </c>
      <c r="B10" s="64" t="s">
        <v>34</v>
      </c>
      <c r="C10" s="8" t="s">
        <v>35</v>
      </c>
      <c r="D10" s="6"/>
      <c r="E10" s="27"/>
      <c r="F10" s="24"/>
      <c r="G10" s="27"/>
      <c r="H10" s="24"/>
      <c r="I10" s="27"/>
      <c r="J10" s="24"/>
      <c r="K10" s="27"/>
      <c r="L10" s="24"/>
      <c r="M10" s="27"/>
      <c r="N10" s="28"/>
      <c r="O10" s="27"/>
      <c r="P10" s="24"/>
      <c r="Q10" s="26">
        <f>SUM(E10:O10)</f>
        <v>0</v>
      </c>
    </row>
    <row r="11" spans="1:17" ht="36" customHeight="1" x14ac:dyDescent="0.3">
      <c r="A11" s="65">
        <f>A10</f>
        <v>0</v>
      </c>
      <c r="B11" s="64" t="s">
        <v>36</v>
      </c>
      <c r="C11" s="166" t="s">
        <v>37</v>
      </c>
      <c r="D11" s="6"/>
      <c r="E11" s="27"/>
      <c r="F11" s="24"/>
      <c r="G11" s="27"/>
      <c r="H11" s="24"/>
      <c r="I11" s="27"/>
      <c r="J11" s="24"/>
      <c r="K11" s="27"/>
      <c r="L11" s="24"/>
      <c r="M11" s="27"/>
      <c r="N11" s="24"/>
      <c r="O11" s="27"/>
      <c r="P11" s="24"/>
      <c r="Q11" s="26">
        <f>SUM(E11:O11)</f>
        <v>0</v>
      </c>
    </row>
    <row r="12" spans="1:17" ht="36" customHeight="1" x14ac:dyDescent="0.3">
      <c r="A12" s="65">
        <f>A11</f>
        <v>0</v>
      </c>
      <c r="B12" s="64" t="s">
        <v>38</v>
      </c>
      <c r="C12" s="167" t="s">
        <v>39</v>
      </c>
      <c r="D12" s="6"/>
      <c r="E12" s="27"/>
      <c r="F12" s="24"/>
      <c r="G12" s="27"/>
      <c r="H12" s="24"/>
      <c r="I12" s="27"/>
      <c r="J12" s="24"/>
      <c r="K12" s="27"/>
      <c r="L12" s="24"/>
      <c r="M12" s="27"/>
      <c r="N12" s="24"/>
      <c r="O12" s="27"/>
      <c r="P12" s="24"/>
      <c r="Q12" s="26">
        <f>SUM(E12:O12)</f>
        <v>0</v>
      </c>
    </row>
    <row r="13" spans="1:17" ht="36" customHeight="1" thickBot="1" x14ac:dyDescent="0.35">
      <c r="A13" s="65">
        <f>A12</f>
        <v>0</v>
      </c>
      <c r="B13" s="64" t="s">
        <v>40</v>
      </c>
      <c r="C13" s="167" t="s">
        <v>41</v>
      </c>
      <c r="D13" s="6"/>
      <c r="E13" s="25">
        <f>SUM(E10:E12)</f>
        <v>0</v>
      </c>
      <c r="F13" s="23"/>
      <c r="G13" s="25">
        <f>SUM(G10:G12)</f>
        <v>0</v>
      </c>
      <c r="H13" s="23"/>
      <c r="I13" s="25">
        <f>SUM(I10:I12)</f>
        <v>0</v>
      </c>
      <c r="J13" s="23"/>
      <c r="K13" s="25">
        <f>SUM(K10:K12)</f>
        <v>0</v>
      </c>
      <c r="L13" s="23"/>
      <c r="M13" s="25">
        <f>SUM(M10:M12)</f>
        <v>0</v>
      </c>
      <c r="N13" s="29"/>
      <c r="O13" s="25">
        <f>SUM(O10:O12)</f>
        <v>0</v>
      </c>
      <c r="P13" s="23"/>
      <c r="Q13" s="25">
        <f>SUM(Q10:Q12)</f>
        <v>0</v>
      </c>
    </row>
    <row r="14" spans="1:17" ht="13.8" thickTop="1" x14ac:dyDescent="0.25"/>
  </sheetData>
  <sheetProtection selectLockedCells="1"/>
  <phoneticPr fontId="0" type="noConversion"/>
  <pageMargins left="0.5" right="0.5" top="0.25" bottom="0.5" header="0.5" footer="0.25"/>
  <pageSetup orientation="landscape" r:id="rId1"/>
  <headerFooter alignWithMargins="0"/>
  <ignoredErrors>
    <ignoredError sqref="K3:K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5" tint="0.79998168889431442"/>
    <pageSetUpPr fitToPage="1"/>
  </sheetPr>
  <dimension ref="A1:N41"/>
  <sheetViews>
    <sheetView topLeftCell="A2" workbookViewId="0">
      <selection activeCell="A2" sqref="A2"/>
    </sheetView>
  </sheetViews>
  <sheetFormatPr defaultColWidth="9.109375" defaultRowHeight="13.2" x14ac:dyDescent="0.25"/>
  <cols>
    <col min="1" max="1" width="45" customWidth="1"/>
    <col min="2" max="2" width="1.88671875" customWidth="1"/>
    <col min="3" max="3" width="6.44140625" hidden="1" customWidth="1"/>
    <col min="4" max="4" width="10.6640625" hidden="1" customWidth="1"/>
    <col min="5" max="5" width="22.33203125" customWidth="1"/>
    <col min="6" max="6" width="0.6640625" customWidth="1"/>
    <col min="7" max="7" width="22.33203125" customWidth="1"/>
    <col min="8" max="8" width="0.6640625" customWidth="1"/>
    <col min="9" max="9" width="22.33203125" customWidth="1"/>
    <col min="10" max="10" width="0.6640625" customWidth="1"/>
    <col min="11" max="11" width="22.33203125" customWidth="1"/>
    <col min="12" max="12" width="0.6640625" customWidth="1"/>
    <col min="13" max="13" width="88.88671875" style="138" customWidth="1"/>
  </cols>
  <sheetData>
    <row r="1" spans="1:14" hidden="1" x14ac:dyDescent="0.25">
      <c r="A1" s="64"/>
      <c r="B1" s="64"/>
      <c r="C1" s="64"/>
      <c r="D1" s="64"/>
      <c r="E1" s="64" t="s">
        <v>42</v>
      </c>
      <c r="F1" s="64"/>
      <c r="G1" s="64" t="s">
        <v>43</v>
      </c>
      <c r="H1" s="64"/>
      <c r="I1" s="64" t="s">
        <v>44</v>
      </c>
      <c r="J1" s="64"/>
      <c r="K1" s="64" t="s">
        <v>45</v>
      </c>
      <c r="L1" s="64"/>
      <c r="M1" s="128" t="s">
        <v>19</v>
      </c>
    </row>
    <row r="2" spans="1:14" ht="18" x14ac:dyDescent="0.35">
      <c r="A2" s="56" t="str">
        <f>Instructions!A1</f>
        <v>State of North Carolina</v>
      </c>
      <c r="B2" s="56"/>
      <c r="C2" s="56"/>
      <c r="D2" s="56"/>
      <c r="E2" s="56"/>
      <c r="F2" s="56"/>
      <c r="G2" s="56"/>
      <c r="H2" s="56"/>
      <c r="I2" s="73" t="s">
        <v>21</v>
      </c>
      <c r="J2" s="1"/>
      <c r="K2" s="8" t="s">
        <v>22</v>
      </c>
      <c r="L2" s="8"/>
      <c r="M2" s="129"/>
    </row>
    <row r="3" spans="1:14" ht="15.6" x14ac:dyDescent="0.3">
      <c r="A3" s="57" t="str">
        <f>Instructions!A2</f>
        <v>Statewide Accounts Receivable Reporting Form</v>
      </c>
      <c r="B3" s="57"/>
      <c r="C3" s="57"/>
      <c r="D3" s="57"/>
      <c r="E3" s="57"/>
      <c r="F3" s="57"/>
      <c r="G3" s="57"/>
      <c r="H3" s="57"/>
      <c r="I3" s="73" t="s">
        <v>23</v>
      </c>
      <c r="J3" s="2"/>
      <c r="K3" s="141">
        <f>Instructions!C6</f>
        <v>0</v>
      </c>
      <c r="L3" s="112"/>
      <c r="M3" s="130"/>
    </row>
    <row r="4" spans="1:14" ht="15.6" x14ac:dyDescent="0.3">
      <c r="A4" s="191" t="s">
        <v>46</v>
      </c>
      <c r="B4" s="57"/>
      <c r="C4" s="57"/>
      <c r="D4" s="57"/>
      <c r="E4" s="57"/>
      <c r="F4" s="57"/>
      <c r="G4" s="57"/>
      <c r="H4" s="57"/>
      <c r="I4" s="73" t="s">
        <v>6</v>
      </c>
      <c r="J4" s="2"/>
      <c r="K4" s="141" t="str">
        <f>Instructions!C7</f>
        <v>Use AGENCY tab to lookup your agency's number</v>
      </c>
      <c r="L4" s="112"/>
      <c r="M4" s="130"/>
    </row>
    <row r="5" spans="1:14" ht="15.6" x14ac:dyDescent="0.3">
      <c r="A5" s="58" t="str">
        <f>Instructions!A4</f>
        <v>Fiscal Year Ended June 30, 2024</v>
      </c>
      <c r="B5" s="58"/>
      <c r="C5" s="58"/>
      <c r="D5" s="58"/>
      <c r="E5" s="58"/>
      <c r="F5" s="58"/>
      <c r="G5" s="58"/>
      <c r="H5" s="58"/>
      <c r="I5" s="73" t="s">
        <v>25</v>
      </c>
      <c r="J5" s="2"/>
      <c r="K5" s="203" t="str">
        <f>Instructions!C8&amp;" - "&amp;Instructions!C9</f>
        <v xml:space="preserve">John/Jane Doe - </v>
      </c>
      <c r="L5" s="203"/>
      <c r="M5" s="158"/>
    </row>
    <row r="6" spans="1:14" ht="15.6" x14ac:dyDescent="0.3">
      <c r="A6" s="58" t="s">
        <v>47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131"/>
      <c r="N6" s="19"/>
    </row>
    <row r="7" spans="1:14" ht="16.2" thickBot="1" x14ac:dyDescent="0.3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32"/>
    </row>
    <row r="8" spans="1:14" ht="14.4" thickBot="1" x14ac:dyDescent="0.35">
      <c r="A8" s="2"/>
      <c r="B8" s="2"/>
      <c r="C8" s="2"/>
      <c r="D8" s="2"/>
      <c r="E8" s="2"/>
      <c r="F8" s="2"/>
      <c r="G8" s="3"/>
      <c r="H8" s="2"/>
      <c r="I8" s="4"/>
      <c r="J8" s="2"/>
      <c r="K8" s="3"/>
      <c r="L8" s="2"/>
      <c r="M8" s="133"/>
    </row>
    <row r="9" spans="1:14" ht="16.2" thickBot="1" x14ac:dyDescent="0.35">
      <c r="A9" s="5" t="s">
        <v>48</v>
      </c>
      <c r="B9" s="2"/>
      <c r="C9" s="2"/>
      <c r="D9" s="2"/>
      <c r="E9" s="170">
        <v>2024</v>
      </c>
      <c r="F9" s="171"/>
      <c r="G9" s="170">
        <v>2023</v>
      </c>
      <c r="H9" s="172"/>
      <c r="I9" s="173" t="s">
        <v>49</v>
      </c>
      <c r="J9" s="172"/>
      <c r="K9" s="173" t="s">
        <v>50</v>
      </c>
      <c r="L9" s="172"/>
      <c r="M9" s="174" t="s">
        <v>51</v>
      </c>
    </row>
    <row r="10" spans="1:14" ht="27" customHeight="1" x14ac:dyDescent="0.25">
      <c r="A10" s="62" t="s">
        <v>27</v>
      </c>
      <c r="B10" s="2"/>
      <c r="C10" s="75" t="s">
        <v>52</v>
      </c>
      <c r="D10" s="110" t="s">
        <v>13</v>
      </c>
      <c r="E10" s="2"/>
      <c r="F10" s="2"/>
      <c r="G10" s="2"/>
      <c r="H10" s="2"/>
      <c r="I10" s="2"/>
      <c r="J10" s="2"/>
      <c r="K10" s="2"/>
      <c r="L10" s="2"/>
      <c r="M10" s="157"/>
    </row>
    <row r="11" spans="1:14" ht="36.6" customHeight="1" x14ac:dyDescent="0.3">
      <c r="A11" s="106" t="s">
        <v>53</v>
      </c>
      <c r="B11" s="6"/>
      <c r="C11" s="109" t="s">
        <v>54</v>
      </c>
      <c r="D11" s="109" t="s">
        <v>34</v>
      </c>
      <c r="E11" s="119">
        <f>'Write-offs'!E10</f>
        <v>0</v>
      </c>
      <c r="G11" s="115">
        <f>SUMIFS(TAX,AGENCY,AgencyNo,CATEGORY,$D11,DESC,$C11)</f>
        <v>0</v>
      </c>
      <c r="H11" s="50"/>
      <c r="I11" s="115">
        <f>E11-G11</f>
        <v>0</v>
      </c>
      <c r="J11" s="116"/>
      <c r="K11" s="117">
        <f>IFERROR(I11/G11,0)</f>
        <v>0</v>
      </c>
      <c r="L11" s="118"/>
      <c r="M11" s="135"/>
    </row>
    <row r="12" spans="1:14" ht="36" customHeight="1" x14ac:dyDescent="0.3">
      <c r="A12" s="106" t="s">
        <v>37</v>
      </c>
      <c r="B12" s="6"/>
      <c r="C12" s="109" t="s">
        <v>54</v>
      </c>
      <c r="D12" t="s">
        <v>36</v>
      </c>
      <c r="E12" s="119">
        <f>'Write-offs'!E11</f>
        <v>0</v>
      </c>
      <c r="G12" s="115">
        <f>SUMIFS(TAX,AGENCY,AgencyNo,CATEGORY,$D12,DESC,$C12)</f>
        <v>0</v>
      </c>
      <c r="H12" s="107" t="s">
        <v>55</v>
      </c>
      <c r="I12" s="115">
        <f>E12-G12</f>
        <v>0</v>
      </c>
      <c r="J12" s="116"/>
      <c r="K12" s="120">
        <f>IFERROR(I12/G12,0)</f>
        <v>0</v>
      </c>
      <c r="L12" s="118"/>
      <c r="M12" s="135"/>
    </row>
    <row r="13" spans="1:14" ht="36" customHeight="1" x14ac:dyDescent="0.3">
      <c r="A13" s="106" t="s">
        <v>56</v>
      </c>
      <c r="B13" s="6"/>
      <c r="C13" s="109" t="s">
        <v>54</v>
      </c>
      <c r="D13" t="s">
        <v>38</v>
      </c>
      <c r="E13" s="121">
        <f>'Write-offs'!E12</f>
        <v>0</v>
      </c>
      <c r="G13" s="115">
        <f>SUMIFS(TAX,AGENCY,AgencyNo,CATEGORY,$D13,DESC,$C13)</f>
        <v>0</v>
      </c>
      <c r="H13" s="50"/>
      <c r="I13" s="115">
        <f>E13-G13</f>
        <v>0</v>
      </c>
      <c r="J13" s="116"/>
      <c r="K13" s="120">
        <f>IFERROR(I13/G13,0)</f>
        <v>0</v>
      </c>
      <c r="L13" s="118"/>
      <c r="M13" s="135"/>
    </row>
    <row r="14" spans="1:14" ht="36" customHeight="1" thickBot="1" x14ac:dyDescent="0.35">
      <c r="A14" s="105" t="s">
        <v>57</v>
      </c>
      <c r="B14" s="6"/>
      <c r="C14" s="6"/>
      <c r="D14" s="6"/>
      <c r="E14" s="122">
        <f>SUM(E11:E13)</f>
        <v>0</v>
      </c>
      <c r="G14" s="122">
        <f>SUM(G11:G13)</f>
        <v>0</v>
      </c>
      <c r="H14" s="121">
        <f>SUM(H9:H13)</f>
        <v>0</v>
      </c>
      <c r="I14" s="122">
        <f>SUM(I11:I13)</f>
        <v>0</v>
      </c>
      <c r="J14" s="123"/>
      <c r="K14" s="124">
        <f>IFERROR(I14/G14,0)</f>
        <v>0</v>
      </c>
      <c r="L14" s="125"/>
      <c r="M14" s="135"/>
    </row>
    <row r="15" spans="1:14" ht="27" customHeight="1" thickTop="1" x14ac:dyDescent="0.25">
      <c r="A15" s="62" t="s">
        <v>28</v>
      </c>
      <c r="B15" s="2"/>
      <c r="C15" s="2"/>
      <c r="D15" s="2"/>
      <c r="E15" s="2"/>
      <c r="F15" s="2"/>
      <c r="G15" s="2"/>
      <c r="H15" s="2"/>
      <c r="I15" s="2"/>
      <c r="J15" s="2"/>
      <c r="K15" s="111"/>
      <c r="L15" s="75"/>
      <c r="M15" s="136"/>
    </row>
    <row r="16" spans="1:14" ht="36.6" customHeight="1" x14ac:dyDescent="0.3">
      <c r="A16" s="106" t="s">
        <v>53</v>
      </c>
      <c r="B16" s="6"/>
      <c r="C16" s="109" t="s">
        <v>54</v>
      </c>
      <c r="D16" s="109" t="s">
        <v>34</v>
      </c>
      <c r="E16" s="119">
        <f>'Write-offs'!G10</f>
        <v>0</v>
      </c>
      <c r="G16" s="115">
        <f>SUMIFS(ACCT,AGENCY,AgencyNo,CATEGORY,$D16,DESC,$C16)</f>
        <v>0</v>
      </c>
      <c r="H16" s="50"/>
      <c r="I16" s="115">
        <f>E16-G16</f>
        <v>0</v>
      </c>
      <c r="J16" s="116"/>
      <c r="K16" s="117">
        <f>IFERROR(I16/G16,0)</f>
        <v>0</v>
      </c>
      <c r="L16" s="118"/>
      <c r="M16" s="135"/>
    </row>
    <row r="17" spans="1:13" ht="36" customHeight="1" x14ac:dyDescent="0.3">
      <c r="A17" s="106" t="s">
        <v>37</v>
      </c>
      <c r="B17" s="6"/>
      <c r="C17" s="109" t="s">
        <v>54</v>
      </c>
      <c r="D17" t="s">
        <v>36</v>
      </c>
      <c r="E17" s="119">
        <f>'Write-offs'!G11</f>
        <v>0</v>
      </c>
      <c r="G17" s="115">
        <f>SUMIFS(ACCT,AGENCY,AgencyNo,CATEGORY,$D17,DESC,$C17)</f>
        <v>0</v>
      </c>
      <c r="H17" s="107" t="s">
        <v>55</v>
      </c>
      <c r="I17" s="115">
        <f>E17-G17</f>
        <v>0</v>
      </c>
      <c r="J17" s="116"/>
      <c r="K17" s="120">
        <f>IFERROR(I17/G17,0)</f>
        <v>0</v>
      </c>
      <c r="L17" s="118"/>
      <c r="M17" s="135"/>
    </row>
    <row r="18" spans="1:13" ht="36" customHeight="1" x14ac:dyDescent="0.3">
      <c r="A18" s="106" t="s">
        <v>56</v>
      </c>
      <c r="B18" s="6"/>
      <c r="C18" s="109" t="s">
        <v>54</v>
      </c>
      <c r="D18" t="s">
        <v>38</v>
      </c>
      <c r="E18" s="121">
        <f>'Write-offs'!G12</f>
        <v>0</v>
      </c>
      <c r="G18" s="126">
        <f>SUMIFS(ACCT,AGENCY,AgencyNo,CATEGORY,$D18,DESC,$C18)</f>
        <v>0</v>
      </c>
      <c r="H18" s="50"/>
      <c r="I18" s="115">
        <f>E18-G18</f>
        <v>0</v>
      </c>
      <c r="J18" s="116"/>
      <c r="K18" s="120">
        <f>IFERROR(I18/G18,0)</f>
        <v>0</v>
      </c>
      <c r="L18" s="118"/>
      <c r="M18" s="135"/>
    </row>
    <row r="19" spans="1:13" ht="36" customHeight="1" thickBot="1" x14ac:dyDescent="0.35">
      <c r="A19" s="105" t="s">
        <v>58</v>
      </c>
      <c r="B19" s="6"/>
      <c r="C19" s="6"/>
      <c r="D19" s="6"/>
      <c r="E19" s="122">
        <f>SUM(E16:E18)</f>
        <v>0</v>
      </c>
      <c r="G19" s="122">
        <f>SUM(G16:G18)</f>
        <v>0</v>
      </c>
      <c r="H19" s="121">
        <f>SUM(H14:H18)</f>
        <v>0</v>
      </c>
      <c r="I19" s="122">
        <f>SUM(I16:I18)</f>
        <v>0</v>
      </c>
      <c r="J19" s="123"/>
      <c r="K19" s="124">
        <f>IFERROR(I19/G19,0)</f>
        <v>0</v>
      </c>
      <c r="L19" s="125"/>
      <c r="M19" s="135"/>
    </row>
    <row r="20" spans="1:13" ht="27" customHeight="1" thickTop="1" x14ac:dyDescent="0.25">
      <c r="A20" s="62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111"/>
      <c r="L20" s="75"/>
      <c r="M20" s="136"/>
    </row>
    <row r="21" spans="1:13" ht="36.6" customHeight="1" x14ac:dyDescent="0.3">
      <c r="A21" s="106" t="s">
        <v>53</v>
      </c>
      <c r="B21" s="6"/>
      <c r="C21" s="109" t="s">
        <v>54</v>
      </c>
      <c r="D21" s="109" t="s">
        <v>34</v>
      </c>
      <c r="E21" s="119">
        <f>'Write-offs'!I10</f>
        <v>0</v>
      </c>
      <c r="G21" s="115">
        <f>SUMIFS(INTERGOV,AGENCY,AgencyNo,CATEGORY,$D21,DESC,$C21)</f>
        <v>0</v>
      </c>
      <c r="H21" s="50"/>
      <c r="I21" s="115">
        <f>E21-G21</f>
        <v>0</v>
      </c>
      <c r="J21" s="116"/>
      <c r="K21" s="117">
        <f t="shared" ref="K21:K29" si="0">IFERROR(I21/G21,0)</f>
        <v>0</v>
      </c>
      <c r="L21" s="118"/>
      <c r="M21" s="135"/>
    </row>
    <row r="22" spans="1:13" ht="36.6" customHeight="1" x14ac:dyDescent="0.3">
      <c r="A22" s="106" t="s">
        <v>37</v>
      </c>
      <c r="B22" s="6"/>
      <c r="C22" s="109" t="s">
        <v>54</v>
      </c>
      <c r="D22" t="s">
        <v>36</v>
      </c>
      <c r="E22" s="119">
        <f>'Write-offs'!I11</f>
        <v>0</v>
      </c>
      <c r="G22" s="115">
        <f>SUMIFS(INTERGOV,AGENCY,AgencyNo,CATEGORY,$D22,DESC,$C22)</f>
        <v>0</v>
      </c>
      <c r="H22" s="107" t="s">
        <v>55</v>
      </c>
      <c r="I22" s="115">
        <f>E22-G22</f>
        <v>0</v>
      </c>
      <c r="J22" s="116"/>
      <c r="K22" s="120">
        <f t="shared" si="0"/>
        <v>0</v>
      </c>
      <c r="L22" s="118"/>
      <c r="M22" s="135"/>
    </row>
    <row r="23" spans="1:13" ht="36" customHeight="1" x14ac:dyDescent="0.3">
      <c r="A23" s="106" t="s">
        <v>56</v>
      </c>
      <c r="B23" s="6"/>
      <c r="C23" s="109" t="s">
        <v>54</v>
      </c>
      <c r="D23" t="s">
        <v>38</v>
      </c>
      <c r="E23" s="121">
        <f>'Write-offs'!I12</f>
        <v>0</v>
      </c>
      <c r="G23" s="115">
        <f>SUMIFS(INTERGOV,AGENCY,AgencyNo,CATEGORY,$D23,DESC,$C23)</f>
        <v>0</v>
      </c>
      <c r="H23" s="50"/>
      <c r="I23" s="115">
        <f>E23-G23</f>
        <v>0</v>
      </c>
      <c r="J23" s="116"/>
      <c r="K23" s="120">
        <f t="shared" si="0"/>
        <v>0</v>
      </c>
      <c r="L23" s="118"/>
      <c r="M23" s="135"/>
    </row>
    <row r="24" spans="1:13" ht="30" customHeight="1" thickBot="1" x14ac:dyDescent="0.35">
      <c r="A24" s="105" t="s">
        <v>59</v>
      </c>
      <c r="B24" s="6"/>
      <c r="C24" s="6"/>
      <c r="D24" s="6"/>
      <c r="E24" s="122">
        <f>SUM(E21:E23)</f>
        <v>0</v>
      </c>
      <c r="G24" s="122">
        <f>SUM(G21:G23)</f>
        <v>0</v>
      </c>
      <c r="H24" s="121">
        <f>SUM(H19:H23)</f>
        <v>0</v>
      </c>
      <c r="I24" s="122">
        <f>SUM(I21:I23)</f>
        <v>0</v>
      </c>
      <c r="J24" s="123"/>
      <c r="K24" s="152">
        <f t="shared" si="0"/>
        <v>0</v>
      </c>
      <c r="L24" s="125"/>
      <c r="M24" s="135"/>
    </row>
    <row r="25" spans="1:13" ht="27" customHeight="1" thickTop="1" x14ac:dyDescent="0.25">
      <c r="A25" s="62" t="s">
        <v>60</v>
      </c>
      <c r="B25" s="2"/>
      <c r="C25" s="2"/>
      <c r="D25" s="2"/>
      <c r="E25" s="2"/>
      <c r="F25" s="2"/>
      <c r="G25" s="2"/>
      <c r="H25" s="2"/>
      <c r="I25" s="2"/>
      <c r="J25" s="2"/>
      <c r="K25" s="111"/>
      <c r="L25" s="75"/>
      <c r="M25" s="136"/>
    </row>
    <row r="26" spans="1:13" ht="37.950000000000003" customHeight="1" x14ac:dyDescent="0.3">
      <c r="A26" s="106" t="s">
        <v>53</v>
      </c>
      <c r="B26" s="6"/>
      <c r="C26" s="109" t="s">
        <v>54</v>
      </c>
      <c r="D26" s="109" t="s">
        <v>34</v>
      </c>
      <c r="E26" s="119">
        <f>'Write-offs'!K10</f>
        <v>0</v>
      </c>
      <c r="G26" s="115">
        <f>SUMIFS(NOTESLOANS,AGENCY,AgencyNo,CATEGORY,$D26,DESC,$C26)</f>
        <v>0</v>
      </c>
      <c r="H26" s="50"/>
      <c r="I26" s="115">
        <f>E26-G26</f>
        <v>0</v>
      </c>
      <c r="J26" s="116"/>
      <c r="K26" s="117">
        <f t="shared" si="0"/>
        <v>0</v>
      </c>
      <c r="L26" s="118"/>
      <c r="M26" s="135"/>
    </row>
    <row r="27" spans="1:13" ht="36.6" customHeight="1" x14ac:dyDescent="0.3">
      <c r="A27" s="106" t="s">
        <v>37</v>
      </c>
      <c r="B27" s="6"/>
      <c r="C27" s="109" t="s">
        <v>54</v>
      </c>
      <c r="D27" t="s">
        <v>36</v>
      </c>
      <c r="E27" s="119">
        <f>'Write-offs'!K11</f>
        <v>0</v>
      </c>
      <c r="G27" s="115">
        <f>SUMIFS(NOTESLOANS,AGENCY,AgencyNo,CATEGORY,$D27,DESC,$C27)</f>
        <v>0</v>
      </c>
      <c r="H27" s="107" t="s">
        <v>55</v>
      </c>
      <c r="I27" s="115">
        <f>E27-G27</f>
        <v>0</v>
      </c>
      <c r="J27" s="116"/>
      <c r="K27" s="120">
        <f t="shared" si="0"/>
        <v>0</v>
      </c>
      <c r="L27" s="118"/>
      <c r="M27" s="135"/>
    </row>
    <row r="28" spans="1:13" ht="36.6" customHeight="1" x14ac:dyDescent="0.3">
      <c r="A28" s="106" t="s">
        <v>56</v>
      </c>
      <c r="B28" s="6"/>
      <c r="C28" s="109" t="s">
        <v>54</v>
      </c>
      <c r="D28" t="s">
        <v>38</v>
      </c>
      <c r="E28" s="121">
        <f>'Write-offs'!K12</f>
        <v>0</v>
      </c>
      <c r="G28" s="115">
        <f>SUMIFS(NOTESLOANS,AGENCY,AgencyNo,CATEGORY,$D28,DESC,$C28)</f>
        <v>0</v>
      </c>
      <c r="H28" s="50"/>
      <c r="I28" s="115">
        <f>E28-G28</f>
        <v>0</v>
      </c>
      <c r="J28" s="116"/>
      <c r="K28" s="120">
        <f t="shared" si="0"/>
        <v>0</v>
      </c>
      <c r="L28" s="118"/>
      <c r="M28" s="135"/>
    </row>
    <row r="29" spans="1:13" ht="30" customHeight="1" thickBot="1" x14ac:dyDescent="0.35">
      <c r="A29" s="105" t="s">
        <v>61</v>
      </c>
      <c r="B29" s="6"/>
      <c r="C29" s="6"/>
      <c r="D29" s="6"/>
      <c r="E29" s="122">
        <f>SUM(E26:E28)</f>
        <v>0</v>
      </c>
      <c r="G29" s="122">
        <f>SUM(G26:G28)</f>
        <v>0</v>
      </c>
      <c r="H29" s="121">
        <f>SUM(H24:H28)</f>
        <v>0</v>
      </c>
      <c r="I29" s="122">
        <f>SUM(I25:I28)</f>
        <v>0</v>
      </c>
      <c r="J29" s="123"/>
      <c r="K29" s="152">
        <f t="shared" si="0"/>
        <v>0</v>
      </c>
      <c r="L29" s="125"/>
      <c r="M29" s="135"/>
    </row>
    <row r="30" spans="1:13" ht="27" customHeight="1" thickTop="1" x14ac:dyDescent="0.25">
      <c r="A30" s="62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111"/>
      <c r="L30" s="75"/>
      <c r="M30" s="136"/>
    </row>
    <row r="31" spans="1:13" ht="36.6" customHeight="1" x14ac:dyDescent="0.3">
      <c r="A31" s="106" t="s">
        <v>53</v>
      </c>
      <c r="B31" s="6"/>
      <c r="C31" s="109" t="s">
        <v>54</v>
      </c>
      <c r="D31" s="109" t="s">
        <v>34</v>
      </c>
      <c r="E31" s="119">
        <f>'Write-offs'!M10</f>
        <v>0</v>
      </c>
      <c r="G31" s="115">
        <f>SUMIFS(INTERFUND,AGENCY,AgencyNo,CATEGORY,$D31,DESC,$C31)</f>
        <v>0</v>
      </c>
      <c r="H31" s="50"/>
      <c r="I31" s="115">
        <f>E31-G31</f>
        <v>0</v>
      </c>
      <c r="J31" s="116"/>
      <c r="K31" s="117">
        <f>IFERROR(I31/G31,0)</f>
        <v>0</v>
      </c>
      <c r="L31" s="118"/>
      <c r="M31" s="135"/>
    </row>
    <row r="32" spans="1:13" ht="36" customHeight="1" x14ac:dyDescent="0.3">
      <c r="A32" s="106" t="s">
        <v>37</v>
      </c>
      <c r="B32" s="6"/>
      <c r="C32" s="109" t="s">
        <v>54</v>
      </c>
      <c r="D32" t="s">
        <v>36</v>
      </c>
      <c r="E32" s="119">
        <f>'Write-offs'!M11</f>
        <v>0</v>
      </c>
      <c r="G32" s="115">
        <f>SUMIFS(INTERFUND,AGENCY,AgencyNo,CATEGORY,$D32,DESC,$C32)</f>
        <v>0</v>
      </c>
      <c r="H32" s="107" t="s">
        <v>55</v>
      </c>
      <c r="I32" s="115">
        <f>E32-G32</f>
        <v>0</v>
      </c>
      <c r="J32" s="116"/>
      <c r="K32" s="120">
        <f>IFERROR(I32/G32,0)</f>
        <v>0</v>
      </c>
      <c r="L32" s="118"/>
      <c r="M32" s="135"/>
    </row>
    <row r="33" spans="1:13" ht="36" customHeight="1" x14ac:dyDescent="0.3">
      <c r="A33" s="106" t="s">
        <v>56</v>
      </c>
      <c r="B33" s="6"/>
      <c r="C33" s="109" t="s">
        <v>54</v>
      </c>
      <c r="D33" t="s">
        <v>38</v>
      </c>
      <c r="E33" s="121">
        <f>'Write-offs'!M12</f>
        <v>0</v>
      </c>
      <c r="G33" s="115">
        <f>SUMIFS(INTERFUND,AGENCY,AgencyNo,CATEGORY,$D33,DESC,$C33)</f>
        <v>0</v>
      </c>
      <c r="H33" s="50"/>
      <c r="I33" s="115">
        <f>E33-G33</f>
        <v>0</v>
      </c>
      <c r="J33" s="116"/>
      <c r="K33" s="120">
        <f>IFERROR(I33/G33,0)</f>
        <v>0</v>
      </c>
      <c r="L33" s="118"/>
      <c r="M33" s="135"/>
    </row>
    <row r="34" spans="1:13" ht="36" customHeight="1" thickBot="1" x14ac:dyDescent="0.35">
      <c r="A34" s="105" t="s">
        <v>62</v>
      </c>
      <c r="B34" s="6"/>
      <c r="C34" s="6"/>
      <c r="D34" s="6"/>
      <c r="E34" s="122">
        <f>SUM(E31:E33)</f>
        <v>0</v>
      </c>
      <c r="G34" s="122">
        <f>SUM(G31:G33)</f>
        <v>0</v>
      </c>
      <c r="H34" s="121">
        <f>SUM(H29:H33)</f>
        <v>0</v>
      </c>
      <c r="I34" s="122">
        <f>SUM(I31:I33)</f>
        <v>0</v>
      </c>
      <c r="J34" s="123"/>
      <c r="K34" s="152">
        <f>IFERROR(I34/G34,0)</f>
        <v>0</v>
      </c>
      <c r="L34" s="125"/>
      <c r="M34" s="135"/>
    </row>
    <row r="35" spans="1:13" ht="27" customHeight="1" thickTop="1" x14ac:dyDescent="0.25">
      <c r="A35" s="62" t="s">
        <v>32</v>
      </c>
      <c r="B35" s="2"/>
      <c r="C35" s="2"/>
      <c r="D35" s="2"/>
      <c r="E35" s="2"/>
      <c r="F35" s="2"/>
      <c r="G35" s="2"/>
      <c r="H35" s="2"/>
      <c r="I35" s="2"/>
      <c r="J35" s="2"/>
      <c r="K35" s="111"/>
      <c r="L35" s="75"/>
      <c r="M35" s="136"/>
    </row>
    <row r="36" spans="1:13" ht="36.6" customHeight="1" x14ac:dyDescent="0.3">
      <c r="A36" s="106" t="s">
        <v>53</v>
      </c>
      <c r="B36" s="6"/>
      <c r="C36" s="109" t="s">
        <v>54</v>
      </c>
      <c r="D36" s="109" t="s">
        <v>34</v>
      </c>
      <c r="E36" s="119">
        <f>'Write-offs'!O10</f>
        <v>0</v>
      </c>
      <c r="G36" s="115">
        <f>SUMIFS(OTHER,AGENCY,AgencyNo,CATEGORY,$D36,DESC,$C36)</f>
        <v>0</v>
      </c>
      <c r="H36" s="50"/>
      <c r="I36" s="115">
        <f>E36-G36</f>
        <v>0</v>
      </c>
      <c r="J36" s="116"/>
      <c r="K36" s="117">
        <f>IFERROR(I36/G36,0)</f>
        <v>0</v>
      </c>
      <c r="L36" s="118"/>
      <c r="M36" s="135"/>
    </row>
    <row r="37" spans="1:13" ht="36" customHeight="1" x14ac:dyDescent="0.3">
      <c r="A37" s="106" t="s">
        <v>37</v>
      </c>
      <c r="B37" s="6"/>
      <c r="C37" s="109" t="s">
        <v>54</v>
      </c>
      <c r="D37" t="s">
        <v>36</v>
      </c>
      <c r="E37" s="119">
        <f>'Write-offs'!O11</f>
        <v>0</v>
      </c>
      <c r="G37" s="115">
        <f>SUMIFS(OTHER,AGENCY,AgencyNo,CATEGORY,$D37,DESC,$C37)</f>
        <v>0</v>
      </c>
      <c r="H37" s="107" t="s">
        <v>55</v>
      </c>
      <c r="I37" s="115">
        <f>E37-G37</f>
        <v>0</v>
      </c>
      <c r="J37" s="116"/>
      <c r="K37" s="120">
        <f>IFERROR(I37/G37,0)</f>
        <v>0</v>
      </c>
      <c r="L37" s="118"/>
      <c r="M37" s="135"/>
    </row>
    <row r="38" spans="1:13" ht="36" customHeight="1" x14ac:dyDescent="0.3">
      <c r="A38" s="106" t="s">
        <v>56</v>
      </c>
      <c r="B38" s="6"/>
      <c r="C38" s="109" t="s">
        <v>54</v>
      </c>
      <c r="D38" t="s">
        <v>38</v>
      </c>
      <c r="E38" s="121">
        <f>'Write-offs'!O12</f>
        <v>0</v>
      </c>
      <c r="G38" s="115">
        <f>SUMIFS(OTHER,AGENCY,AgencyNo,CATEGORY,$D38,DESC,$C38)</f>
        <v>0</v>
      </c>
      <c r="H38" s="50"/>
      <c r="I38" s="115">
        <f>E38-G38</f>
        <v>0</v>
      </c>
      <c r="J38" s="116"/>
      <c r="K38" s="120">
        <f>IFERROR(I38/G38,0)</f>
        <v>0</v>
      </c>
      <c r="L38" s="118"/>
      <c r="M38" s="135"/>
    </row>
    <row r="39" spans="1:13" ht="36" customHeight="1" thickBot="1" x14ac:dyDescent="0.35">
      <c r="A39" s="105" t="s">
        <v>63</v>
      </c>
      <c r="B39" s="6"/>
      <c r="C39" s="6"/>
      <c r="D39" s="6"/>
      <c r="E39" s="122">
        <f>SUM(E36:E38)</f>
        <v>0</v>
      </c>
      <c r="G39" s="122">
        <f>SUM(G36:G38)</f>
        <v>0</v>
      </c>
      <c r="H39" s="121">
        <f>SUM(H34:H38)</f>
        <v>0</v>
      </c>
      <c r="I39" s="122">
        <f>SUM(I35:I38)</f>
        <v>0</v>
      </c>
      <c r="J39" s="123"/>
      <c r="K39" s="152">
        <f>IFERROR(I39/G39,0)</f>
        <v>0</v>
      </c>
      <c r="L39" s="125"/>
      <c r="M39" s="135"/>
    </row>
    <row r="40" spans="1:13" ht="13.8" thickTop="1" x14ac:dyDescent="0.25">
      <c r="K40" s="75"/>
      <c r="L40" s="75"/>
      <c r="M40" s="136"/>
    </row>
    <row r="41" spans="1:13" ht="13.8" thickBot="1" x14ac:dyDescent="0.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27"/>
      <c r="L41" s="127"/>
      <c r="M41" s="137"/>
    </row>
  </sheetData>
  <sheetProtection algorithmName="SHA-512" hashValue="1EwoptB8qbCqyd6N+5EolhWW/5Tsr4uCz9UOzM5ZlINdqRbuwrmrNi4nB2Ep64bSRc7YGO1Xb6tdvP39J8BkNg==" saltValue="kod/ss9vDMuvnwdsCPEmqg==" spinCount="100000" sheet="1" objects="1" scenarios="1"/>
  <conditionalFormatting sqref="I11:I14">
    <cfRule type="cellIs" dxfId="60" priority="122" stopIfTrue="1" operator="greaterThan">
      <formula>1000000</formula>
    </cfRule>
  </conditionalFormatting>
  <conditionalFormatting sqref="I16:I19">
    <cfRule type="cellIs" dxfId="59" priority="118" stopIfTrue="1" operator="greaterThan">
      <formula>1000000</formula>
    </cfRule>
  </conditionalFormatting>
  <conditionalFormatting sqref="I21:I24">
    <cfRule type="cellIs" dxfId="58" priority="114" stopIfTrue="1" operator="greaterThan">
      <formula>1000000</formula>
    </cfRule>
  </conditionalFormatting>
  <conditionalFormatting sqref="I26:I29">
    <cfRule type="cellIs" dxfId="57" priority="110" stopIfTrue="1" operator="greaterThan">
      <formula>1000000</formula>
    </cfRule>
  </conditionalFormatting>
  <conditionalFormatting sqref="I31:I34">
    <cfRule type="cellIs" dxfId="56" priority="106" stopIfTrue="1" operator="greaterThan">
      <formula>1000000</formula>
    </cfRule>
  </conditionalFormatting>
  <conditionalFormatting sqref="I36:I39">
    <cfRule type="cellIs" dxfId="55" priority="102" stopIfTrue="1" operator="greaterThan">
      <formula>1000000</formula>
    </cfRule>
  </conditionalFormatting>
  <conditionalFormatting sqref="K11:K14">
    <cfRule type="cellIs" dxfId="54" priority="45" operator="equal">
      <formula>0</formula>
    </cfRule>
    <cfRule type="cellIs" dxfId="53" priority="78" stopIfTrue="1" operator="greaterThan">
      <formula>15</formula>
    </cfRule>
  </conditionalFormatting>
  <conditionalFormatting sqref="K16:K19">
    <cfRule type="cellIs" dxfId="52" priority="41" operator="equal">
      <formula>0</formula>
    </cfRule>
    <cfRule type="cellIs" dxfId="51" priority="82" stopIfTrue="1" operator="greaterThan">
      <formula>15</formula>
    </cfRule>
  </conditionalFormatting>
  <conditionalFormatting sqref="K21:K24">
    <cfRule type="cellIs" dxfId="50" priority="26" operator="equal">
      <formula>0</formula>
    </cfRule>
    <cfRule type="cellIs" dxfId="49" priority="86" stopIfTrue="1" operator="greaterThan">
      <formula>15</formula>
    </cfRule>
  </conditionalFormatting>
  <conditionalFormatting sqref="K26:K29">
    <cfRule type="cellIs" dxfId="48" priority="22" operator="equal">
      <formula>0</formula>
    </cfRule>
    <cfRule type="cellIs" dxfId="47" priority="90" stopIfTrue="1" operator="greaterThan">
      <formula>15</formula>
    </cfRule>
  </conditionalFormatting>
  <conditionalFormatting sqref="K31:K34">
    <cfRule type="cellIs" dxfId="46" priority="18" operator="equal">
      <formula>0</formula>
    </cfRule>
    <cfRule type="cellIs" dxfId="45" priority="94" stopIfTrue="1" operator="greaterThan">
      <formula>15</formula>
    </cfRule>
  </conditionalFormatting>
  <conditionalFormatting sqref="K36:K39">
    <cfRule type="cellIs" dxfId="44" priority="13" operator="equal">
      <formula>0</formula>
    </cfRule>
    <cfRule type="cellIs" dxfId="43" priority="98" stopIfTrue="1" operator="greaterThan">
      <formula>15</formula>
    </cfRule>
  </conditionalFormatting>
  <conditionalFormatting sqref="M11:M14">
    <cfRule type="expression" dxfId="42" priority="38">
      <formula>AND($I11&gt;1000000,$K11=0)</formula>
    </cfRule>
    <cfRule type="expression" dxfId="41" priority="71" stopIfTrue="1">
      <formula>AND($I11&gt;1000000,$K11&gt;15)</formula>
    </cfRule>
  </conditionalFormatting>
  <conditionalFormatting sqref="M16:M19">
    <cfRule type="expression" dxfId="40" priority="34">
      <formula>AND($I16&gt;1000000,$K16=0)</formula>
    </cfRule>
    <cfRule type="expression" dxfId="39" priority="67" stopIfTrue="1">
      <formula>AND($I16&gt;1000000,$K16&gt;15)</formula>
    </cfRule>
  </conditionalFormatting>
  <conditionalFormatting sqref="M21:M24">
    <cfRule type="expression" dxfId="38" priority="30">
      <formula>AND($I21&gt;1000000,$K21=0)</formula>
    </cfRule>
    <cfRule type="expression" dxfId="37" priority="63" stopIfTrue="1">
      <formula>AND($I21&gt;1000000,$K21&gt;15)</formula>
    </cfRule>
  </conditionalFormatting>
  <conditionalFormatting sqref="M26:M29">
    <cfRule type="expression" dxfId="36" priority="9">
      <formula>AND($I26&gt;1000000,$K26=0)</formula>
    </cfRule>
    <cfRule type="expression" dxfId="35" priority="59" stopIfTrue="1">
      <formula>AND($I26&gt;1000000,$K26&gt;15)</formula>
    </cfRule>
  </conditionalFormatting>
  <conditionalFormatting sqref="M31:M34">
    <cfRule type="expression" dxfId="34" priority="5">
      <formula>AND($I31&gt;1000000,$K31=0)</formula>
    </cfRule>
    <cfRule type="expression" dxfId="33" priority="55" stopIfTrue="1">
      <formula>AND($I31&gt;1000000,$K31&gt;15)</formula>
    </cfRule>
  </conditionalFormatting>
  <conditionalFormatting sqref="M36:M39">
    <cfRule type="expression" dxfId="32" priority="1">
      <formula>AND($I36&gt;1000000,$K36=0)</formula>
    </cfRule>
    <cfRule type="expression" dxfId="31" priority="51" stopIfTrue="1">
      <formula>AND($I36&gt;1000000,$K36&gt;15)</formula>
    </cfRule>
  </conditionalFormatting>
  <pageMargins left="0.5" right="0.5" top="0.25" bottom="0.5" header="0.5" footer="0.25"/>
  <pageSetup scale="50" orientation="landscape" r:id="rId1"/>
  <headerFooter alignWithMargins="0"/>
  <ignoredErrors>
    <ignoredError sqref="K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 tint="0.79998168889431442"/>
    <pageSetUpPr fitToPage="1"/>
  </sheetPr>
  <dimension ref="A1:Q24"/>
  <sheetViews>
    <sheetView topLeftCell="B2" workbookViewId="0">
      <selection activeCell="B2" sqref="B2"/>
    </sheetView>
  </sheetViews>
  <sheetFormatPr defaultRowHeight="13.2" x14ac:dyDescent="0.25"/>
  <cols>
    <col min="1" max="1" width="12.44140625" hidden="1" customWidth="1"/>
    <col min="2" max="2" width="25.33203125" customWidth="1"/>
    <col min="3" max="3" width="1" customWidth="1"/>
    <col min="4" max="4" width="22.33203125" customWidth="1"/>
    <col min="5" max="5" width="0.6640625" customWidth="1"/>
    <col min="6" max="6" width="22.33203125" customWidth="1"/>
    <col min="7" max="7" width="0.6640625" customWidth="1"/>
    <col min="8" max="8" width="22.33203125" customWidth="1"/>
    <col min="9" max="9" width="0.6640625" customWidth="1"/>
    <col min="10" max="10" width="22.33203125" style="7" customWidth="1"/>
    <col min="11" max="11" width="0.6640625" style="7" customWidth="1"/>
    <col min="12" max="12" width="22.33203125" style="7" customWidth="1"/>
    <col min="13" max="13" width="13.6640625" customWidth="1"/>
    <col min="14" max="14" width="2.33203125" customWidth="1"/>
    <col min="15" max="15" width="13.6640625" customWidth="1"/>
  </cols>
  <sheetData>
    <row r="1" spans="1:17" hidden="1" x14ac:dyDescent="0.25">
      <c r="A1" s="64" t="s">
        <v>64</v>
      </c>
      <c r="B1" s="64" t="s">
        <v>65</v>
      </c>
      <c r="C1" s="64"/>
      <c r="D1" s="64" t="s">
        <v>66</v>
      </c>
      <c r="E1" s="64"/>
      <c r="F1" s="196" t="s">
        <v>67</v>
      </c>
      <c r="G1" s="64"/>
      <c r="H1" s="64" t="s">
        <v>68</v>
      </c>
      <c r="I1" s="64"/>
      <c r="J1" s="64" t="s">
        <v>69</v>
      </c>
      <c r="K1" s="64"/>
      <c r="L1" s="64" t="s">
        <v>70</v>
      </c>
    </row>
    <row r="2" spans="1:17" ht="18" x14ac:dyDescent="0.35">
      <c r="A2" s="64"/>
      <c r="B2" s="18" t="str">
        <f>Instructions!A1</f>
        <v>State of North Carolina</v>
      </c>
      <c r="C2" s="33"/>
      <c r="D2" s="33"/>
      <c r="E2" s="33"/>
      <c r="F2" s="33"/>
      <c r="G2" s="33"/>
      <c r="H2" s="33"/>
      <c r="I2" s="46" t="s">
        <v>21</v>
      </c>
      <c r="J2" s="48" t="s">
        <v>71</v>
      </c>
      <c r="L2" s="38"/>
    </row>
    <row r="3" spans="1:17" ht="18" x14ac:dyDescent="0.35">
      <c r="A3" s="64"/>
      <c r="B3" s="21" t="s">
        <v>1</v>
      </c>
      <c r="C3" s="34"/>
      <c r="D3" s="34"/>
      <c r="E3" s="34"/>
      <c r="F3" s="33"/>
      <c r="G3" s="35"/>
      <c r="H3" s="35"/>
      <c r="I3" s="39" t="s">
        <v>72</v>
      </c>
      <c r="J3" s="203">
        <f>Instructions!C6</f>
        <v>0</v>
      </c>
      <c r="L3" s="35"/>
      <c r="M3" s="18"/>
      <c r="N3" s="18"/>
      <c r="O3" s="18"/>
      <c r="P3" s="18"/>
      <c r="Q3" s="18"/>
    </row>
    <row r="4" spans="1:17" ht="18" x14ac:dyDescent="0.35">
      <c r="A4" s="64"/>
      <c r="B4" s="190" t="s">
        <v>73</v>
      </c>
      <c r="C4" s="34"/>
      <c r="D4" s="34"/>
      <c r="E4" s="34"/>
      <c r="F4" s="33"/>
      <c r="G4" s="35"/>
      <c r="H4" s="35"/>
      <c r="I4" s="39" t="s">
        <v>6</v>
      </c>
      <c r="J4" s="203" t="str">
        <f>Instructions!C7</f>
        <v>Use AGENCY tab to lookup your agency's number</v>
      </c>
      <c r="L4" s="35"/>
      <c r="M4" s="18"/>
      <c r="N4" s="18"/>
      <c r="O4" s="18"/>
      <c r="P4" s="18"/>
      <c r="Q4" s="18"/>
    </row>
    <row r="5" spans="1:17" ht="15.6" x14ac:dyDescent="0.3">
      <c r="A5" s="64"/>
      <c r="B5" s="21" t="str">
        <f>Instructions!A4</f>
        <v>Fiscal Year Ended June 30, 2024</v>
      </c>
      <c r="C5" s="34"/>
      <c r="D5" s="34"/>
      <c r="E5" s="34"/>
      <c r="F5" s="34"/>
      <c r="G5" s="34"/>
      <c r="H5" s="34"/>
      <c r="I5" s="39" t="s">
        <v>25</v>
      </c>
      <c r="J5" s="142" t="str">
        <f>Instructions!C8&amp;" - "&amp;Instructions!C9</f>
        <v xml:space="preserve">John/Jane Doe - </v>
      </c>
      <c r="L5" s="34"/>
      <c r="M5" s="21"/>
      <c r="N5" s="21"/>
      <c r="O5" s="21"/>
      <c r="P5" s="21"/>
    </row>
    <row r="6" spans="1:17" ht="15.6" x14ac:dyDescent="0.3">
      <c r="A6" s="64"/>
      <c r="B6" s="19"/>
      <c r="C6" s="19"/>
      <c r="D6" s="19"/>
      <c r="E6" s="19"/>
      <c r="F6" s="19"/>
      <c r="G6" s="19"/>
      <c r="H6" s="19"/>
      <c r="J6" s="33"/>
      <c r="K6" s="33"/>
      <c r="L6" s="19"/>
      <c r="M6" s="19"/>
      <c r="N6" s="19"/>
      <c r="O6" s="19"/>
      <c r="P6" s="19"/>
    </row>
    <row r="7" spans="1:17" ht="13.8" thickBot="1" x14ac:dyDescent="0.3">
      <c r="A7" s="64"/>
      <c r="B7" s="113"/>
      <c r="C7" s="113"/>
      <c r="D7" s="113"/>
      <c r="E7" s="113"/>
      <c r="F7" s="176"/>
      <c r="G7" s="113"/>
      <c r="H7" s="177"/>
      <c r="I7" s="177"/>
      <c r="J7" s="178"/>
      <c r="K7" s="178"/>
      <c r="L7" s="178"/>
      <c r="M7" s="9"/>
      <c r="N7" s="9"/>
      <c r="O7" s="9"/>
    </row>
    <row r="8" spans="1:17" ht="39.6" x14ac:dyDescent="0.25">
      <c r="A8" s="64"/>
      <c r="B8" s="51" t="s">
        <v>74</v>
      </c>
      <c r="C8" s="8"/>
      <c r="D8" s="54" t="s">
        <v>75</v>
      </c>
      <c r="E8" s="8"/>
      <c r="F8" s="175" t="s">
        <v>76</v>
      </c>
      <c r="G8" s="8"/>
      <c r="H8" s="54" t="s">
        <v>77</v>
      </c>
      <c r="I8" s="52"/>
      <c r="J8" s="54" t="s">
        <v>78</v>
      </c>
      <c r="K8" s="8"/>
      <c r="L8" s="51" t="s">
        <v>79</v>
      </c>
      <c r="N8" s="9"/>
      <c r="O8" s="10"/>
    </row>
    <row r="9" spans="1:17" x14ac:dyDescent="0.25">
      <c r="A9" s="64"/>
      <c r="B9" s="8"/>
      <c r="C9" s="8"/>
      <c r="D9" s="8"/>
      <c r="E9" s="8"/>
      <c r="F9" s="8"/>
      <c r="G9" s="8"/>
      <c r="H9" s="52"/>
      <c r="I9" s="52"/>
      <c r="J9" s="52"/>
      <c r="K9" s="8"/>
      <c r="L9" s="48"/>
      <c r="N9" s="11"/>
      <c r="O9" s="11"/>
    </row>
    <row r="10" spans="1:17" ht="27" customHeight="1" x14ac:dyDescent="0.25">
      <c r="A10" s="64" t="s">
        <v>42</v>
      </c>
      <c r="B10" s="62" t="s">
        <v>27</v>
      </c>
      <c r="D10" s="53"/>
      <c r="F10" s="53"/>
      <c r="G10" s="50"/>
      <c r="H10" s="53"/>
      <c r="I10" s="50"/>
      <c r="J10" s="53"/>
      <c r="K10" s="11"/>
      <c r="L10" s="53">
        <f>SUM(C10:J10)</f>
        <v>0</v>
      </c>
      <c r="N10" s="11"/>
      <c r="O10" s="11"/>
    </row>
    <row r="11" spans="1:17" ht="45" customHeight="1" x14ac:dyDescent="0.25">
      <c r="A11" s="64" t="s">
        <v>43</v>
      </c>
      <c r="B11" s="62" t="s">
        <v>28</v>
      </c>
      <c r="D11" s="53"/>
      <c r="F11" s="53"/>
      <c r="G11" s="50"/>
      <c r="H11" s="53"/>
      <c r="I11" s="50"/>
      <c r="J11" s="53"/>
      <c r="K11" s="11"/>
      <c r="L11" s="53">
        <f t="shared" ref="L11:L15" si="0">SUM(C11:J11)</f>
        <v>0</v>
      </c>
      <c r="N11" s="11"/>
      <c r="O11" s="11"/>
    </row>
    <row r="12" spans="1:17" ht="45" customHeight="1" x14ac:dyDescent="0.25">
      <c r="A12" s="64" t="s">
        <v>44</v>
      </c>
      <c r="B12" s="62" t="s">
        <v>29</v>
      </c>
      <c r="D12" s="53"/>
      <c r="F12" s="53"/>
      <c r="G12" s="50"/>
      <c r="H12" s="53"/>
      <c r="I12" s="50"/>
      <c r="J12" s="53"/>
      <c r="K12" s="11"/>
      <c r="L12" s="53">
        <f t="shared" si="0"/>
        <v>0</v>
      </c>
      <c r="N12" s="11"/>
      <c r="O12" s="11"/>
    </row>
    <row r="13" spans="1:17" ht="45" customHeight="1" x14ac:dyDescent="0.25">
      <c r="A13" s="64" t="s">
        <v>80</v>
      </c>
      <c r="B13" s="62" t="s">
        <v>60</v>
      </c>
      <c r="D13" s="53"/>
      <c r="F13" s="53"/>
      <c r="G13" s="50"/>
      <c r="H13" s="53"/>
      <c r="I13" s="50"/>
      <c r="J13" s="53"/>
      <c r="K13" s="11"/>
      <c r="L13" s="53">
        <f t="shared" si="0"/>
        <v>0</v>
      </c>
      <c r="N13" s="11"/>
      <c r="O13" s="11"/>
    </row>
    <row r="14" spans="1:17" ht="45" customHeight="1" x14ac:dyDescent="0.25">
      <c r="A14" s="64" t="s">
        <v>18</v>
      </c>
      <c r="B14" s="62" t="s">
        <v>31</v>
      </c>
      <c r="D14" s="53"/>
      <c r="F14" s="53"/>
      <c r="G14" s="50"/>
      <c r="H14" s="53"/>
      <c r="I14" s="50"/>
      <c r="J14" s="53"/>
      <c r="K14" s="11"/>
      <c r="L14" s="53">
        <f t="shared" si="0"/>
        <v>0</v>
      </c>
      <c r="N14" s="11"/>
      <c r="O14" s="11"/>
    </row>
    <row r="15" spans="1:17" ht="45" customHeight="1" x14ac:dyDescent="0.25">
      <c r="A15" s="64" t="s">
        <v>19</v>
      </c>
      <c r="B15" s="62" t="s">
        <v>32</v>
      </c>
      <c r="D15" s="53"/>
      <c r="F15" s="53"/>
      <c r="G15" s="50"/>
      <c r="H15" s="53"/>
      <c r="I15" s="50"/>
      <c r="J15" s="53"/>
      <c r="K15" s="11"/>
      <c r="L15" s="53">
        <f t="shared" si="0"/>
        <v>0</v>
      </c>
      <c r="N15" s="11"/>
      <c r="O15" s="11"/>
    </row>
    <row r="16" spans="1:17" ht="45" customHeight="1" thickBot="1" x14ac:dyDescent="0.3">
      <c r="A16" s="64" t="s">
        <v>81</v>
      </c>
      <c r="B16" s="62" t="s">
        <v>82</v>
      </c>
      <c r="D16" s="41">
        <f>SUM(D10:D15)</f>
        <v>0</v>
      </c>
      <c r="F16" s="41">
        <f>SUM(F10:F15)</f>
        <v>0</v>
      </c>
      <c r="H16" s="41">
        <f>SUM(H10:H15)</f>
        <v>0</v>
      </c>
      <c r="I16" s="7"/>
      <c r="J16" s="41">
        <f>SUM(J10:J15)</f>
        <v>0</v>
      </c>
      <c r="K16"/>
      <c r="L16" s="41">
        <f>SUM(L10:L15)</f>
        <v>0</v>
      </c>
      <c r="N16" s="11"/>
      <c r="O16" s="11"/>
    </row>
    <row r="17" spans="1:15" ht="13.8" thickTop="1" x14ac:dyDescent="0.25">
      <c r="A17" s="64"/>
      <c r="B17" s="8"/>
      <c r="M17" s="11"/>
      <c r="N17" s="11"/>
      <c r="O17" s="11"/>
    </row>
    <row r="18" spans="1:15" x14ac:dyDescent="0.25">
      <c r="A18" s="64"/>
      <c r="B18" s="8"/>
      <c r="M18" s="11"/>
      <c r="N18" s="11"/>
      <c r="O18" s="11"/>
    </row>
    <row r="19" spans="1:15" ht="13.8" thickBot="1" x14ac:dyDescent="0.3">
      <c r="A19" s="64"/>
      <c r="B19" s="63"/>
      <c r="C19" s="40"/>
      <c r="D19" s="40"/>
      <c r="E19" s="40"/>
      <c r="F19" s="40"/>
      <c r="G19" s="40"/>
      <c r="H19" s="40"/>
      <c r="I19" s="40"/>
      <c r="J19" s="42"/>
      <c r="K19" s="42"/>
      <c r="L19" s="42"/>
      <c r="M19" s="11"/>
      <c r="N19" s="11"/>
      <c r="O19" s="11"/>
    </row>
    <row r="20" spans="1:15" ht="13.8" thickTop="1" x14ac:dyDescent="0.25">
      <c r="B20" s="48"/>
      <c r="C20" s="11"/>
      <c r="D20" s="11"/>
      <c r="E20" s="11"/>
      <c r="F20" s="11"/>
      <c r="G20" s="11"/>
      <c r="H20" s="11"/>
      <c r="I20" s="11"/>
      <c r="J20" s="12"/>
      <c r="K20" s="12"/>
      <c r="L20" s="12"/>
      <c r="M20" s="11"/>
      <c r="N20" s="11"/>
      <c r="O20" s="11"/>
    </row>
    <row r="21" spans="1:15" x14ac:dyDescent="0.25">
      <c r="B21" s="48"/>
      <c r="C21" s="11"/>
      <c r="D21" s="11"/>
      <c r="E21" s="11"/>
      <c r="F21" s="11"/>
      <c r="G21" s="11"/>
      <c r="H21" s="11"/>
      <c r="I21" s="11"/>
      <c r="J21" s="12"/>
      <c r="K21" s="12"/>
      <c r="L21" s="12"/>
      <c r="M21" s="11"/>
      <c r="N21" s="11"/>
      <c r="O21" s="11"/>
    </row>
    <row r="22" spans="1:15" x14ac:dyDescent="0.25">
      <c r="B22" s="11"/>
      <c r="C22" s="11"/>
      <c r="D22" s="11"/>
      <c r="E22" s="11"/>
      <c r="F22" s="11"/>
      <c r="G22" s="11"/>
      <c r="H22" s="11"/>
      <c r="I22" s="11"/>
      <c r="J22" s="12"/>
      <c r="K22" s="12"/>
      <c r="L22" s="12"/>
      <c r="M22" s="11"/>
      <c r="N22" s="11"/>
      <c r="O22" s="11"/>
    </row>
    <row r="23" spans="1:15" x14ac:dyDescent="0.25">
      <c r="B23" s="11"/>
      <c r="C23" s="11"/>
      <c r="D23" s="11"/>
      <c r="E23" s="11"/>
      <c r="F23" s="11"/>
      <c r="G23" s="11"/>
      <c r="H23" s="11"/>
      <c r="I23" s="11"/>
      <c r="J23" s="12"/>
      <c r="K23" s="12"/>
      <c r="L23" s="12"/>
      <c r="M23" s="11"/>
      <c r="N23" s="11"/>
      <c r="O23" s="11"/>
    </row>
    <row r="24" spans="1:15" x14ac:dyDescent="0.25"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12"/>
      <c r="M24" s="11"/>
      <c r="N24" s="11"/>
      <c r="O24" s="11"/>
    </row>
  </sheetData>
  <sheetProtection selectLockedCells="1"/>
  <phoneticPr fontId="0" type="noConversion"/>
  <pageMargins left="0.5" right="0.5" top="0.25" bottom="0.5" header="0.5" footer="0.25"/>
  <pageSetup scale="96" orientation="landscape" r:id="rId1"/>
  <headerFooter alignWithMargins="0"/>
  <ignoredErrors>
    <ignoredError sqref="L10:L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5" tint="0.79998168889431442"/>
    <pageSetUpPr fitToPage="1"/>
  </sheetPr>
  <dimension ref="A1:R49"/>
  <sheetViews>
    <sheetView topLeftCell="C2" workbookViewId="0">
      <selection activeCell="C2" sqref="C2"/>
    </sheetView>
  </sheetViews>
  <sheetFormatPr defaultColWidth="9.109375" defaultRowHeight="13.2" x14ac:dyDescent="0.25"/>
  <cols>
    <col min="1" max="1" width="11.109375" hidden="1" customWidth="1"/>
    <col min="2" max="2" width="12.44140625" hidden="1" customWidth="1"/>
    <col min="3" max="3" width="36" customWidth="1"/>
    <col min="4" max="4" width="1" customWidth="1"/>
    <col min="5" max="5" width="6.6640625" hidden="1" customWidth="1"/>
    <col min="6" max="6" width="12.33203125" hidden="1" customWidth="1"/>
    <col min="7" max="7" width="18.88671875" customWidth="1"/>
    <col min="8" max="8" width="1.33203125" customWidth="1"/>
    <col min="9" max="9" width="18.88671875" customWidth="1"/>
    <col min="10" max="10" width="1.44140625" customWidth="1"/>
    <col min="11" max="11" width="18.88671875" customWidth="1"/>
    <col min="12" max="12" width="0.88671875" customWidth="1"/>
    <col min="13" max="13" width="19" customWidth="1"/>
    <col min="14" max="14" width="0.88671875" customWidth="1"/>
    <col min="15" max="15" width="80.6640625" style="138" customWidth="1"/>
    <col min="16" max="16" width="13.6640625" customWidth="1"/>
  </cols>
  <sheetData>
    <row r="1" spans="1:18" hidden="1" x14ac:dyDescent="0.25">
      <c r="A1" s="64" t="s">
        <v>12</v>
      </c>
      <c r="B1" s="64" t="s">
        <v>64</v>
      </c>
      <c r="C1" s="64" t="s">
        <v>65</v>
      </c>
      <c r="D1" s="64"/>
      <c r="E1" s="64"/>
      <c r="F1" s="64"/>
      <c r="G1" s="64" t="s">
        <v>66</v>
      </c>
      <c r="H1" s="64"/>
      <c r="I1" s="64">
        <v>130</v>
      </c>
      <c r="J1" s="64"/>
      <c r="K1" s="64">
        <v>3160</v>
      </c>
      <c r="L1" s="64"/>
      <c r="M1" s="64"/>
      <c r="N1" s="64"/>
      <c r="O1" s="128">
        <v>6190</v>
      </c>
    </row>
    <row r="2" spans="1:18" ht="18" x14ac:dyDescent="0.35">
      <c r="A2" s="64"/>
      <c r="B2" s="64"/>
      <c r="C2" s="18" t="str">
        <f>Instructions!A1</f>
        <v>State of North Carolina</v>
      </c>
      <c r="D2" s="33"/>
      <c r="E2" s="33"/>
      <c r="F2" s="33"/>
      <c r="G2" s="33"/>
      <c r="H2" s="33"/>
      <c r="I2" s="33"/>
      <c r="J2" s="33"/>
      <c r="K2" s="33"/>
      <c r="L2" s="46" t="s">
        <v>21</v>
      </c>
      <c r="M2" s="8" t="s">
        <v>71</v>
      </c>
      <c r="N2" s="33"/>
      <c r="O2" s="144"/>
    </row>
    <row r="3" spans="1:18" ht="18" x14ac:dyDescent="0.35">
      <c r="A3" s="64"/>
      <c r="B3" s="64"/>
      <c r="C3" s="21" t="s">
        <v>1</v>
      </c>
      <c r="D3" s="34"/>
      <c r="E3" s="34"/>
      <c r="F3" s="34"/>
      <c r="G3" s="34"/>
      <c r="H3" s="34"/>
      <c r="I3" s="33"/>
      <c r="J3" s="35"/>
      <c r="K3" s="35"/>
      <c r="L3" s="39" t="s">
        <v>72</v>
      </c>
      <c r="M3" s="112">
        <f>Instructions!C6</f>
        <v>0</v>
      </c>
      <c r="N3" s="33"/>
      <c r="O3" s="144"/>
      <c r="P3" s="18"/>
      <c r="Q3" s="18"/>
      <c r="R3" s="18"/>
    </row>
    <row r="4" spans="1:18" ht="18" x14ac:dyDescent="0.35">
      <c r="A4" s="64"/>
      <c r="B4" s="64"/>
      <c r="C4" s="187" t="s">
        <v>83</v>
      </c>
      <c r="D4" s="34"/>
      <c r="E4" s="34"/>
      <c r="F4" s="34"/>
      <c r="G4" s="34"/>
      <c r="H4" s="34"/>
      <c r="I4" s="33"/>
      <c r="J4" s="35"/>
      <c r="K4" s="35"/>
      <c r="L4" s="39" t="s">
        <v>6</v>
      </c>
      <c r="M4" s="112" t="str">
        <f>Instructions!C7</f>
        <v>Use AGENCY tab to lookup your agency's number</v>
      </c>
      <c r="N4" s="33"/>
      <c r="O4" s="144"/>
      <c r="P4" s="18"/>
      <c r="Q4" s="18"/>
      <c r="R4" s="18"/>
    </row>
    <row r="5" spans="1:18" ht="15.6" x14ac:dyDescent="0.3">
      <c r="A5" s="64"/>
      <c r="B5" s="64"/>
      <c r="C5" s="21" t="str">
        <f>Instructions!A4</f>
        <v>Fiscal Year Ended June 30, 2024</v>
      </c>
      <c r="D5" s="34"/>
      <c r="E5" s="34"/>
      <c r="F5" s="34"/>
      <c r="G5" s="34"/>
      <c r="H5" s="34"/>
      <c r="I5" s="34"/>
      <c r="J5" s="34"/>
      <c r="K5" s="34"/>
      <c r="L5" s="39" t="s">
        <v>25</v>
      </c>
      <c r="M5" s="142" t="str">
        <f>Instructions!C8&amp;" - "&amp;Instructions!C9</f>
        <v xml:space="preserve">John/Jane Doe - </v>
      </c>
      <c r="N5" s="143"/>
      <c r="O5" s="159"/>
      <c r="P5" s="21"/>
      <c r="Q5" s="21"/>
    </row>
    <row r="6" spans="1:18" ht="15.6" x14ac:dyDescent="0.3">
      <c r="A6" s="64"/>
      <c r="B6" s="64"/>
      <c r="C6" s="58" t="s">
        <v>47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45"/>
      <c r="P6" s="19"/>
      <c r="Q6" s="19"/>
    </row>
    <row r="7" spans="1:18" ht="13.8" thickBot="1" x14ac:dyDescent="0.3">
      <c r="A7" s="64"/>
      <c r="B7" s="64"/>
      <c r="C7" s="113"/>
      <c r="D7" s="113"/>
      <c r="E7" s="113"/>
      <c r="F7" s="113"/>
      <c r="G7" s="113"/>
      <c r="H7" s="113"/>
      <c r="I7" s="176"/>
      <c r="J7" s="113"/>
      <c r="K7" s="177"/>
      <c r="L7" s="177"/>
      <c r="M7" s="180"/>
      <c r="N7" s="177"/>
      <c r="O7" s="181"/>
      <c r="P7" s="9"/>
    </row>
    <row r="8" spans="1:18" x14ac:dyDescent="0.25">
      <c r="A8" s="64"/>
      <c r="B8" s="64"/>
      <c r="I8" s="103"/>
      <c r="K8" s="33"/>
      <c r="L8" s="33"/>
      <c r="M8" s="9"/>
      <c r="N8" s="33"/>
      <c r="O8" s="144"/>
      <c r="P8" s="9"/>
    </row>
    <row r="9" spans="1:18" x14ac:dyDescent="0.25">
      <c r="A9" s="64"/>
      <c r="B9" s="64"/>
      <c r="C9" s="51" t="s">
        <v>74</v>
      </c>
      <c r="D9" s="8"/>
      <c r="E9" s="8"/>
      <c r="F9" s="8"/>
      <c r="H9" s="8"/>
      <c r="J9" s="8"/>
      <c r="L9" s="8"/>
      <c r="M9" s="8"/>
      <c r="N9" s="8"/>
      <c r="P9" s="10"/>
    </row>
    <row r="10" spans="1:18" ht="27" customHeight="1" x14ac:dyDescent="0.25">
      <c r="A10" s="64">
        <f>M3</f>
        <v>0</v>
      </c>
      <c r="B10" s="64" t="s">
        <v>42</v>
      </c>
      <c r="C10" s="62" t="s">
        <v>27</v>
      </c>
      <c r="E10" s="75" t="s">
        <v>52</v>
      </c>
      <c r="F10" s="110" t="s">
        <v>13</v>
      </c>
      <c r="G10" s="9">
        <v>2024</v>
      </c>
      <c r="I10" s="9">
        <v>2023</v>
      </c>
      <c r="J10" s="50"/>
      <c r="K10" s="114" t="s">
        <v>49</v>
      </c>
      <c r="L10" s="50"/>
      <c r="M10" s="114" t="s">
        <v>50</v>
      </c>
      <c r="N10" s="50"/>
      <c r="O10" s="134" t="s">
        <v>51</v>
      </c>
    </row>
    <row r="11" spans="1:18" ht="27" customHeight="1" x14ac:dyDescent="0.25">
      <c r="A11" s="64"/>
      <c r="B11" s="64"/>
      <c r="C11" s="106" t="s">
        <v>84</v>
      </c>
      <c r="E11" t="s">
        <v>85</v>
      </c>
      <c r="F11" s="75" t="s">
        <v>42</v>
      </c>
      <c r="G11" s="119">
        <f>Aging!D10</f>
        <v>0</v>
      </c>
      <c r="I11" s="115">
        <f>SUMIFS(CURRENT,ARAGENCY,AgencyNo,ARCATEGORY,$F11,ARDESC,$E11)</f>
        <v>0</v>
      </c>
      <c r="J11" s="50"/>
      <c r="K11" s="119">
        <f t="shared" ref="K11:K14" si="0">G11-I11</f>
        <v>0</v>
      </c>
      <c r="L11" s="50"/>
      <c r="M11" s="139">
        <f t="shared" ref="M11:M15" si="1">IFERROR(K11/I11,0)</f>
        <v>0</v>
      </c>
      <c r="N11" s="50"/>
      <c r="O11" s="135"/>
    </row>
    <row r="12" spans="1:18" ht="27" customHeight="1" x14ac:dyDescent="0.25">
      <c r="A12" s="64"/>
      <c r="B12" s="64"/>
      <c r="C12" s="106" t="s">
        <v>76</v>
      </c>
      <c r="E12" t="s">
        <v>85</v>
      </c>
      <c r="F12" t="s">
        <v>42</v>
      </c>
      <c r="G12" s="119">
        <f>Aging!F10</f>
        <v>0</v>
      </c>
      <c r="I12" s="115">
        <f>SUMIFS(DAYS30,ARAGENCY,AgencyNo,ARCATEGORY,$F12,ARDESC,$E12)</f>
        <v>0</v>
      </c>
      <c r="J12" s="50"/>
      <c r="K12" s="119">
        <f t="shared" si="0"/>
        <v>0</v>
      </c>
      <c r="L12" s="50"/>
      <c r="M12" s="139">
        <f t="shared" si="1"/>
        <v>0</v>
      </c>
      <c r="N12" s="50"/>
      <c r="O12" s="146"/>
    </row>
    <row r="13" spans="1:18" ht="27" customHeight="1" x14ac:dyDescent="0.25">
      <c r="A13" s="64"/>
      <c r="B13" s="64"/>
      <c r="C13" s="106" t="s">
        <v>77</v>
      </c>
      <c r="E13" t="s">
        <v>85</v>
      </c>
      <c r="F13" t="s">
        <v>42</v>
      </c>
      <c r="G13" s="119">
        <f>Aging!H10</f>
        <v>0</v>
      </c>
      <c r="I13" s="115">
        <f>SUMIFS(DAYS60,ARAGENCY,AgencyNo,ARCATEGORY,$F13,ARDESC,$E13)</f>
        <v>0</v>
      </c>
      <c r="J13" s="50"/>
      <c r="K13" s="119">
        <f t="shared" si="0"/>
        <v>0</v>
      </c>
      <c r="L13" s="50"/>
      <c r="M13" s="139">
        <f t="shared" si="1"/>
        <v>0</v>
      </c>
      <c r="N13" s="50"/>
      <c r="O13" s="147"/>
    </row>
    <row r="14" spans="1:18" ht="27" customHeight="1" x14ac:dyDescent="0.25">
      <c r="A14" s="64"/>
      <c r="B14" s="64"/>
      <c r="C14" s="106" t="s">
        <v>86</v>
      </c>
      <c r="E14" t="s">
        <v>85</v>
      </c>
      <c r="F14" t="s">
        <v>42</v>
      </c>
      <c r="G14" s="121">
        <f>Aging!J10</f>
        <v>0</v>
      </c>
      <c r="I14" s="115">
        <f>SUMIFS(DAYS90,ARAGENCY,AgencyNo,ARCATEGORY,$F14,ARDESC,$E14)</f>
        <v>0</v>
      </c>
      <c r="J14" s="50"/>
      <c r="K14" s="119">
        <f t="shared" si="0"/>
        <v>0</v>
      </c>
      <c r="L14" s="50"/>
      <c r="M14" s="139">
        <f t="shared" si="1"/>
        <v>0</v>
      </c>
      <c r="N14" s="50"/>
      <c r="O14" s="147"/>
    </row>
    <row r="15" spans="1:18" ht="27" customHeight="1" thickBot="1" x14ac:dyDescent="0.3">
      <c r="A15" s="64"/>
      <c r="B15" s="64"/>
      <c r="C15" s="105" t="s">
        <v>87</v>
      </c>
      <c r="G15" s="41">
        <f>SUM(G11:G14)</f>
        <v>0</v>
      </c>
      <c r="I15" s="41">
        <f>SUM(I11:I14)</f>
        <v>0</v>
      </c>
      <c r="J15" s="121">
        <f>SUM(J11:J14)</f>
        <v>0</v>
      </c>
      <c r="K15" s="41">
        <f>SUM(K11:K14)</f>
        <v>0</v>
      </c>
      <c r="L15" s="121">
        <f>SUM(L11:L14)</f>
        <v>0</v>
      </c>
      <c r="M15" s="140">
        <f t="shared" si="1"/>
        <v>0</v>
      </c>
      <c r="N15" s="121"/>
      <c r="O15" s="146"/>
    </row>
    <row r="16" spans="1:18" ht="45" customHeight="1" thickTop="1" x14ac:dyDescent="0.25">
      <c r="A16" s="64">
        <f>A10</f>
        <v>0</v>
      </c>
      <c r="B16" s="64" t="s">
        <v>43</v>
      </c>
      <c r="C16" s="62" t="s">
        <v>28</v>
      </c>
      <c r="G16" s="50"/>
      <c r="I16" s="50"/>
      <c r="J16" s="50"/>
      <c r="K16" s="50"/>
      <c r="L16" s="50"/>
      <c r="M16" s="50"/>
      <c r="N16" s="50"/>
      <c r="O16" s="148"/>
    </row>
    <row r="17" spans="1:15" ht="27" customHeight="1" x14ac:dyDescent="0.25">
      <c r="A17" s="64"/>
      <c r="B17" s="64"/>
      <c r="C17" s="106" t="s">
        <v>84</v>
      </c>
      <c r="E17" t="s">
        <v>85</v>
      </c>
      <c r="F17" t="s">
        <v>43</v>
      </c>
      <c r="G17" s="119">
        <f>Aging!D11</f>
        <v>0</v>
      </c>
      <c r="I17" s="115">
        <f>SUMIFS(CURRENT,ARAGENCY,AgencyNo,ARCATEGORY,$F17,ARDESC,$E17)</f>
        <v>0</v>
      </c>
      <c r="J17" s="50"/>
      <c r="K17" s="119">
        <f t="shared" ref="K17:K20" si="2">G17-I17</f>
        <v>0</v>
      </c>
      <c r="L17" s="50"/>
      <c r="M17" s="139">
        <f t="shared" ref="M17:M21" si="3">IFERROR(K17/I17,0)</f>
        <v>0</v>
      </c>
      <c r="N17" s="50"/>
      <c r="O17" s="147"/>
    </row>
    <row r="18" spans="1:15" ht="27" customHeight="1" x14ac:dyDescent="0.25">
      <c r="A18" s="64"/>
      <c r="B18" s="64"/>
      <c r="C18" s="106" t="s">
        <v>76</v>
      </c>
      <c r="E18" t="s">
        <v>85</v>
      </c>
      <c r="F18" t="s">
        <v>43</v>
      </c>
      <c r="G18" s="119">
        <f>Aging!F11</f>
        <v>0</v>
      </c>
      <c r="I18" s="115">
        <f>SUMIFS(DAYS30,ARAGENCY,AgencyNo,ARCATEGORY,$F18,ARDESC,$E18)</f>
        <v>0</v>
      </c>
      <c r="J18" s="50"/>
      <c r="K18" s="119">
        <f t="shared" si="2"/>
        <v>0</v>
      </c>
      <c r="L18" s="50"/>
      <c r="M18" s="139">
        <f t="shared" si="3"/>
        <v>0</v>
      </c>
      <c r="N18" s="50"/>
      <c r="O18" s="146"/>
    </row>
    <row r="19" spans="1:15" ht="27" customHeight="1" x14ac:dyDescent="0.25">
      <c r="A19" s="64"/>
      <c r="B19" s="64"/>
      <c r="C19" s="106" t="s">
        <v>77</v>
      </c>
      <c r="E19" t="s">
        <v>85</v>
      </c>
      <c r="F19" t="s">
        <v>43</v>
      </c>
      <c r="G19" s="119">
        <f>Aging!H11</f>
        <v>0</v>
      </c>
      <c r="I19" s="115">
        <f>SUMIFS(DAYS60,ARAGENCY,AgencyNo,ARCATEGORY,$F19,ARDESC,$E19)</f>
        <v>0</v>
      </c>
      <c r="J19" s="50"/>
      <c r="K19" s="119">
        <f t="shared" si="2"/>
        <v>0</v>
      </c>
      <c r="L19" s="50"/>
      <c r="M19" s="139">
        <f t="shared" si="3"/>
        <v>0</v>
      </c>
      <c r="N19" s="50"/>
      <c r="O19" s="147"/>
    </row>
    <row r="20" spans="1:15" ht="27" customHeight="1" x14ac:dyDescent="0.25">
      <c r="A20" s="64"/>
      <c r="B20" s="64"/>
      <c r="C20" s="106" t="s">
        <v>86</v>
      </c>
      <c r="E20" t="s">
        <v>85</v>
      </c>
      <c r="F20" t="s">
        <v>43</v>
      </c>
      <c r="G20" s="121">
        <f>Aging!J11</f>
        <v>0</v>
      </c>
      <c r="I20" s="115">
        <f>SUMIFS(DAYS90,ARAGENCY,AgencyNo,ARCATEGORY,$F20,ARDESC,$E20)</f>
        <v>0</v>
      </c>
      <c r="J20" s="50"/>
      <c r="K20" s="119">
        <f t="shared" si="2"/>
        <v>0</v>
      </c>
      <c r="L20" s="50"/>
      <c r="M20" s="139">
        <f t="shared" si="3"/>
        <v>0</v>
      </c>
      <c r="N20" s="50"/>
      <c r="O20" s="147"/>
    </row>
    <row r="21" spans="1:15" ht="27" customHeight="1" thickBot="1" x14ac:dyDescent="0.3">
      <c r="A21" s="64"/>
      <c r="B21" s="64"/>
      <c r="C21" s="105" t="s">
        <v>88</v>
      </c>
      <c r="G21" s="41">
        <f>SUM(G17:G20)</f>
        <v>0</v>
      </c>
      <c r="I21" s="41">
        <f>SUM(I17:I20)</f>
        <v>0</v>
      </c>
      <c r="J21" s="121">
        <f>SUM(J17:J20)</f>
        <v>0</v>
      </c>
      <c r="K21" s="41">
        <f>SUM(K17:K20)</f>
        <v>0</v>
      </c>
      <c r="L21" s="119">
        <f>SUM(L17:L20)</f>
        <v>0</v>
      </c>
      <c r="M21" s="140">
        <f t="shared" si="3"/>
        <v>0</v>
      </c>
      <c r="N21" s="119"/>
      <c r="O21" s="147"/>
    </row>
    <row r="22" spans="1:15" ht="45" customHeight="1" thickTop="1" x14ac:dyDescent="0.25">
      <c r="A22" s="64">
        <f>A16</f>
        <v>0</v>
      </c>
      <c r="B22" s="64" t="s">
        <v>44</v>
      </c>
      <c r="C22" s="62" t="s">
        <v>29</v>
      </c>
      <c r="G22" s="50"/>
      <c r="I22" s="50"/>
      <c r="J22" s="50"/>
      <c r="K22" s="50"/>
      <c r="L22" s="50"/>
      <c r="M22" s="50"/>
      <c r="N22" s="50"/>
      <c r="O22" s="148"/>
    </row>
    <row r="23" spans="1:15" ht="27" customHeight="1" x14ac:dyDescent="0.25">
      <c r="A23" s="64"/>
      <c r="B23" s="64"/>
      <c r="C23" s="106" t="s">
        <v>84</v>
      </c>
      <c r="E23" t="s">
        <v>85</v>
      </c>
      <c r="F23" t="s">
        <v>44</v>
      </c>
      <c r="G23" s="119">
        <f>Aging!D12</f>
        <v>0</v>
      </c>
      <c r="I23" s="115">
        <f>SUMIFS(CURRENT,ARAGENCY,AgencyNo,ARCATEGORY,$F23,ARDESC,$E23)</f>
        <v>0</v>
      </c>
      <c r="J23" s="50"/>
      <c r="K23" s="119">
        <f t="shared" ref="K23:K26" si="4">G23-I23</f>
        <v>0</v>
      </c>
      <c r="L23" s="50"/>
      <c r="M23" s="139">
        <f t="shared" ref="M23:M27" si="5">IFERROR(K23/I23,0)</f>
        <v>0</v>
      </c>
      <c r="N23" s="50"/>
      <c r="O23" s="147"/>
    </row>
    <row r="24" spans="1:15" ht="27" customHeight="1" x14ac:dyDescent="0.25">
      <c r="A24" s="64">
        <f>A22</f>
        <v>0</v>
      </c>
      <c r="B24" s="64" t="s">
        <v>80</v>
      </c>
      <c r="C24" s="106" t="s">
        <v>76</v>
      </c>
      <c r="E24" t="s">
        <v>85</v>
      </c>
      <c r="F24" t="s">
        <v>44</v>
      </c>
      <c r="G24" s="119">
        <f>Aging!F12</f>
        <v>0</v>
      </c>
      <c r="I24" s="115">
        <f>SUMIFS(DAYS30,ARAGENCY,AgencyNo,ARCATEGORY,$F24,ARDESC,$E24)</f>
        <v>0</v>
      </c>
      <c r="J24" s="50"/>
      <c r="K24" s="119">
        <f t="shared" si="4"/>
        <v>0</v>
      </c>
      <c r="L24" s="50"/>
      <c r="M24" s="139">
        <f t="shared" si="5"/>
        <v>0</v>
      </c>
      <c r="N24" s="50"/>
      <c r="O24" s="146"/>
    </row>
    <row r="25" spans="1:15" ht="27" customHeight="1" x14ac:dyDescent="0.25">
      <c r="A25" s="64" t="e">
        <f>#REF!</f>
        <v>#REF!</v>
      </c>
      <c r="B25" s="64" t="s">
        <v>19</v>
      </c>
      <c r="C25" s="106" t="s">
        <v>77</v>
      </c>
      <c r="E25" t="s">
        <v>85</v>
      </c>
      <c r="F25" t="s">
        <v>44</v>
      </c>
      <c r="G25" s="119">
        <f>Aging!H12</f>
        <v>0</v>
      </c>
      <c r="I25" s="115">
        <f>SUMIFS(DAYS60,ARAGENCY,AgencyNo,ARCATEGORY,$F25,ARDESC,$E25)</f>
        <v>0</v>
      </c>
      <c r="J25" s="50"/>
      <c r="K25" s="119">
        <f t="shared" si="4"/>
        <v>0</v>
      </c>
      <c r="L25" s="50"/>
      <c r="M25" s="139">
        <f t="shared" si="5"/>
        <v>0</v>
      </c>
      <c r="N25" s="50"/>
      <c r="O25" s="147"/>
    </row>
    <row r="26" spans="1:15" ht="27" customHeight="1" x14ac:dyDescent="0.25">
      <c r="A26" s="64"/>
      <c r="B26" s="64"/>
      <c r="C26" s="106" t="s">
        <v>86</v>
      </c>
      <c r="E26" t="s">
        <v>85</v>
      </c>
      <c r="F26" t="s">
        <v>44</v>
      </c>
      <c r="G26" s="121">
        <f>Aging!J12</f>
        <v>0</v>
      </c>
      <c r="I26" s="115">
        <f>SUMIFS(DAYS90,ARAGENCY,AgencyNo,ARCATEGORY,$F26,ARDESC,$E26)</f>
        <v>0</v>
      </c>
      <c r="J26" s="121"/>
      <c r="K26" s="119">
        <f t="shared" si="4"/>
        <v>0</v>
      </c>
      <c r="L26" s="119"/>
      <c r="M26" s="139">
        <f t="shared" si="5"/>
        <v>0</v>
      </c>
      <c r="N26" s="119"/>
      <c r="O26" s="147"/>
    </row>
    <row r="27" spans="1:15" ht="27" customHeight="1" thickBot="1" x14ac:dyDescent="0.3">
      <c r="A27" s="64"/>
      <c r="B27" s="64"/>
      <c r="C27" s="105" t="s">
        <v>89</v>
      </c>
      <c r="G27" s="41">
        <f>SUM(G23:G26)</f>
        <v>0</v>
      </c>
      <c r="I27" s="41">
        <f>SUM(I23:I26)</f>
        <v>0</v>
      </c>
      <c r="J27" s="50">
        <f>SUM(J23:J26)</f>
        <v>0</v>
      </c>
      <c r="K27" s="41">
        <f>SUM(K23:K26)</f>
        <v>0</v>
      </c>
      <c r="L27" s="50">
        <f>SUM(L23:L26)</f>
        <v>0</v>
      </c>
      <c r="M27" s="140">
        <f t="shared" si="5"/>
        <v>0</v>
      </c>
      <c r="N27" s="50"/>
      <c r="O27" s="147"/>
    </row>
    <row r="28" spans="1:15" ht="45" customHeight="1" thickTop="1" x14ac:dyDescent="0.25">
      <c r="A28" s="64">
        <f>A22</f>
        <v>0</v>
      </c>
      <c r="B28" s="64" t="s">
        <v>44</v>
      </c>
      <c r="C28" s="62" t="s">
        <v>60</v>
      </c>
      <c r="G28" s="50"/>
      <c r="I28" s="50"/>
      <c r="J28" s="50"/>
      <c r="K28" s="50"/>
      <c r="L28" s="50"/>
      <c r="M28" s="50"/>
      <c r="N28" s="50"/>
      <c r="O28" s="148"/>
    </row>
    <row r="29" spans="1:15" ht="27" customHeight="1" x14ac:dyDescent="0.25">
      <c r="A29" s="64"/>
      <c r="B29" s="64"/>
      <c r="C29" s="106" t="s">
        <v>84</v>
      </c>
      <c r="E29" t="s">
        <v>85</v>
      </c>
      <c r="F29" t="s">
        <v>80</v>
      </c>
      <c r="G29" s="119">
        <f>Aging!D13</f>
        <v>0</v>
      </c>
      <c r="I29" s="115">
        <f>SUMIFS(CURRENT,ARAGENCY,AgencyNo,ARCATEGORY,$F29,ARDESC,$E29)</f>
        <v>0</v>
      </c>
      <c r="J29" s="50"/>
      <c r="K29" s="119">
        <f t="shared" ref="K29:K32" si="6">G29-I29</f>
        <v>0</v>
      </c>
      <c r="L29" s="50"/>
      <c r="M29" s="139">
        <f t="shared" ref="M29:M33" si="7">IFERROR(K29/I29,0)</f>
        <v>0</v>
      </c>
      <c r="N29" s="50"/>
      <c r="O29" s="147"/>
    </row>
    <row r="30" spans="1:15" ht="27" customHeight="1" x14ac:dyDescent="0.25">
      <c r="A30" s="64">
        <f>A28</f>
        <v>0</v>
      </c>
      <c r="B30" s="64" t="s">
        <v>80</v>
      </c>
      <c r="C30" s="106" t="s">
        <v>76</v>
      </c>
      <c r="E30" t="s">
        <v>85</v>
      </c>
      <c r="F30" t="s">
        <v>80</v>
      </c>
      <c r="G30" s="119">
        <f>Aging!F13</f>
        <v>0</v>
      </c>
      <c r="I30" s="115">
        <f>SUMIFS(DAYS30,ARAGENCY,AgencyNo,ARCATEGORY,$F30,ARDESC,$E30)</f>
        <v>0</v>
      </c>
      <c r="J30" s="50"/>
      <c r="K30" s="119">
        <f t="shared" si="6"/>
        <v>0</v>
      </c>
      <c r="L30" s="50"/>
      <c r="M30" s="139">
        <f t="shared" si="7"/>
        <v>0</v>
      </c>
      <c r="N30" s="50"/>
      <c r="O30" s="146"/>
    </row>
    <row r="31" spans="1:15" ht="27" customHeight="1" x14ac:dyDescent="0.25">
      <c r="A31" s="64" t="e">
        <f>#REF!</f>
        <v>#REF!</v>
      </c>
      <c r="B31" s="64" t="s">
        <v>19</v>
      </c>
      <c r="C31" s="106" t="s">
        <v>77</v>
      </c>
      <c r="E31" t="s">
        <v>85</v>
      </c>
      <c r="F31" t="s">
        <v>80</v>
      </c>
      <c r="G31" s="119">
        <f>Aging!H13</f>
        <v>0</v>
      </c>
      <c r="I31" s="115">
        <f>SUMIFS(DAYS60,ARAGENCY,AgencyNo,ARCATEGORY,$F31,ARDESC,$E31)</f>
        <v>0</v>
      </c>
      <c r="J31" s="50"/>
      <c r="K31" s="119">
        <f t="shared" si="6"/>
        <v>0</v>
      </c>
      <c r="L31" s="50"/>
      <c r="M31" s="139">
        <f t="shared" si="7"/>
        <v>0</v>
      </c>
      <c r="N31" s="50"/>
      <c r="O31" s="147"/>
    </row>
    <row r="32" spans="1:15" ht="27" customHeight="1" x14ac:dyDescent="0.25">
      <c r="A32" s="64"/>
      <c r="B32" s="64"/>
      <c r="C32" s="106" t="s">
        <v>86</v>
      </c>
      <c r="E32" t="s">
        <v>85</v>
      </c>
      <c r="F32" t="s">
        <v>80</v>
      </c>
      <c r="G32" s="121">
        <f>Aging!J13</f>
        <v>0</v>
      </c>
      <c r="I32" s="115">
        <f>SUMIFS(DAYS90,ARAGENCY,AgencyNo,ARCATEGORY,$F32,ARDESC,$E32)</f>
        <v>0</v>
      </c>
      <c r="J32" s="121"/>
      <c r="K32" s="119">
        <f t="shared" si="6"/>
        <v>0</v>
      </c>
      <c r="L32" s="119"/>
      <c r="M32" s="139">
        <f t="shared" si="7"/>
        <v>0</v>
      </c>
      <c r="N32" s="119"/>
      <c r="O32" s="147"/>
    </row>
    <row r="33" spans="1:15" ht="27" customHeight="1" thickBot="1" x14ac:dyDescent="0.3">
      <c r="A33" s="64"/>
      <c r="B33" s="64"/>
      <c r="C33" s="105" t="s">
        <v>90</v>
      </c>
      <c r="G33" s="41">
        <f>SUM(G29:G32)</f>
        <v>0</v>
      </c>
      <c r="I33" s="41">
        <f>SUM(I29:I32)</f>
        <v>0</v>
      </c>
      <c r="J33" s="50">
        <f>SUM(J29:J32)</f>
        <v>0</v>
      </c>
      <c r="K33" s="41">
        <f>SUM(K29:K32)</f>
        <v>0</v>
      </c>
      <c r="L33" s="50">
        <f>SUM(L29:L32)</f>
        <v>0</v>
      </c>
      <c r="M33" s="140">
        <f t="shared" si="7"/>
        <v>0</v>
      </c>
      <c r="N33" s="50"/>
      <c r="O33" s="147"/>
    </row>
    <row r="34" spans="1:15" ht="45" customHeight="1" thickTop="1" x14ac:dyDescent="0.25">
      <c r="A34" s="64">
        <f>A28</f>
        <v>0</v>
      </c>
      <c r="B34" s="64" t="s">
        <v>44</v>
      </c>
      <c r="C34" s="62" t="s">
        <v>31</v>
      </c>
      <c r="G34" s="50"/>
      <c r="I34" s="50"/>
      <c r="J34" s="50"/>
      <c r="K34" s="50"/>
      <c r="L34" s="50"/>
      <c r="M34" s="50"/>
      <c r="N34" s="50"/>
      <c r="O34" s="148"/>
    </row>
    <row r="35" spans="1:15" ht="27" customHeight="1" x14ac:dyDescent="0.25">
      <c r="A35" s="64"/>
      <c r="B35" s="64"/>
      <c r="C35" s="106" t="s">
        <v>84</v>
      </c>
      <c r="E35" t="s">
        <v>85</v>
      </c>
      <c r="F35" t="s">
        <v>18</v>
      </c>
      <c r="G35" s="119">
        <f>Aging!D14</f>
        <v>0</v>
      </c>
      <c r="I35" s="115">
        <f>SUMIFS(CURRENT,ARAGENCY,AgencyNo,ARCATEGORY,$F35,ARDESC,$E35)</f>
        <v>0</v>
      </c>
      <c r="J35" s="50"/>
      <c r="K35" s="119">
        <f t="shared" ref="K35:K38" si="8">G35-I35</f>
        <v>0</v>
      </c>
      <c r="L35" s="50"/>
      <c r="M35" s="139">
        <f t="shared" ref="M35:M39" si="9">IFERROR(K35/I35,0)</f>
        <v>0</v>
      </c>
      <c r="N35" s="50"/>
      <c r="O35" s="147"/>
    </row>
    <row r="36" spans="1:15" ht="27" customHeight="1" x14ac:dyDescent="0.25">
      <c r="A36" s="64">
        <f>A34</f>
        <v>0</v>
      </c>
      <c r="B36" s="64" t="s">
        <v>80</v>
      </c>
      <c r="C36" s="106" t="s">
        <v>76</v>
      </c>
      <c r="E36" t="s">
        <v>85</v>
      </c>
      <c r="F36" t="s">
        <v>18</v>
      </c>
      <c r="G36" s="119">
        <f>Aging!F14</f>
        <v>0</v>
      </c>
      <c r="I36" s="115">
        <f>SUMIFS(DAYS30,ARAGENCY,AgencyNo,ARCATEGORY,$F36,ARDESC,$E36)</f>
        <v>0</v>
      </c>
      <c r="J36" s="50"/>
      <c r="K36" s="119">
        <f t="shared" si="8"/>
        <v>0</v>
      </c>
      <c r="L36" s="50"/>
      <c r="M36" s="139">
        <f t="shared" si="9"/>
        <v>0</v>
      </c>
      <c r="N36" s="50"/>
      <c r="O36" s="146"/>
    </row>
    <row r="37" spans="1:15" ht="27" customHeight="1" x14ac:dyDescent="0.25">
      <c r="A37" s="64" t="e">
        <f>#REF!</f>
        <v>#REF!</v>
      </c>
      <c r="B37" s="64" t="s">
        <v>19</v>
      </c>
      <c r="C37" s="106" t="s">
        <v>77</v>
      </c>
      <c r="E37" t="s">
        <v>85</v>
      </c>
      <c r="F37" t="s">
        <v>18</v>
      </c>
      <c r="G37" s="119">
        <f>Aging!H14</f>
        <v>0</v>
      </c>
      <c r="I37" s="115">
        <f>SUMIFS(DAYS60,ARAGENCY,AgencyNo,ARCATEGORY,$F37,ARDESC,$E37)</f>
        <v>0</v>
      </c>
      <c r="J37" s="50"/>
      <c r="K37" s="119">
        <f t="shared" si="8"/>
        <v>0</v>
      </c>
      <c r="L37" s="50"/>
      <c r="M37" s="139">
        <f t="shared" si="9"/>
        <v>0</v>
      </c>
      <c r="N37" s="50"/>
      <c r="O37" s="147"/>
    </row>
    <row r="38" spans="1:15" ht="27" customHeight="1" x14ac:dyDescent="0.25">
      <c r="A38" s="64"/>
      <c r="B38" s="64"/>
      <c r="C38" s="106" t="s">
        <v>86</v>
      </c>
      <c r="E38" t="s">
        <v>85</v>
      </c>
      <c r="F38" t="s">
        <v>18</v>
      </c>
      <c r="G38" s="121">
        <f>Aging!J14</f>
        <v>0</v>
      </c>
      <c r="I38" s="115">
        <f>SUMIFS(DAYS90,ARAGENCY,AgencyNo,ARCATEGORY,$F38,ARDESC,$E38)</f>
        <v>0</v>
      </c>
      <c r="J38" s="121"/>
      <c r="K38" s="119">
        <f t="shared" si="8"/>
        <v>0</v>
      </c>
      <c r="L38" s="119"/>
      <c r="M38" s="139">
        <f t="shared" si="9"/>
        <v>0</v>
      </c>
      <c r="N38" s="119"/>
      <c r="O38" s="147"/>
    </row>
    <row r="39" spans="1:15" ht="27" customHeight="1" thickBot="1" x14ac:dyDescent="0.3">
      <c r="A39" s="64"/>
      <c r="B39" s="64"/>
      <c r="C39" s="105" t="s">
        <v>91</v>
      </c>
      <c r="G39" s="41">
        <f>SUM(G35:G38)</f>
        <v>0</v>
      </c>
      <c r="I39" s="41">
        <f>SUM(I35:I38)</f>
        <v>0</v>
      </c>
      <c r="J39" s="50">
        <f>SUM(J35:J38)</f>
        <v>0</v>
      </c>
      <c r="K39" s="41">
        <f>SUM(K35:K38)</f>
        <v>0</v>
      </c>
      <c r="L39" s="50">
        <f>SUM(L35:L38)</f>
        <v>0</v>
      </c>
      <c r="M39" s="140">
        <f t="shared" si="9"/>
        <v>0</v>
      </c>
      <c r="N39" s="50"/>
      <c r="O39" s="147"/>
    </row>
    <row r="40" spans="1:15" ht="45" customHeight="1" thickTop="1" x14ac:dyDescent="0.25">
      <c r="A40" s="64">
        <f>A34</f>
        <v>0</v>
      </c>
      <c r="B40" s="64" t="s">
        <v>44</v>
      </c>
      <c r="C40" s="62" t="s">
        <v>32</v>
      </c>
      <c r="G40" s="50"/>
      <c r="I40" s="50"/>
      <c r="J40" s="50"/>
      <c r="K40" s="50"/>
      <c r="L40" s="50"/>
      <c r="M40" s="50"/>
      <c r="N40" s="50"/>
      <c r="O40" s="148"/>
    </row>
    <row r="41" spans="1:15" ht="27" customHeight="1" x14ac:dyDescent="0.25">
      <c r="A41" s="64"/>
      <c r="B41" s="64"/>
      <c r="C41" s="106" t="s">
        <v>84</v>
      </c>
      <c r="E41" t="s">
        <v>85</v>
      </c>
      <c r="F41" s="75" t="s">
        <v>19</v>
      </c>
      <c r="G41" s="119">
        <f>Aging!D15</f>
        <v>0</v>
      </c>
      <c r="I41" s="115">
        <f>SUMIFS(CURRENT,ARAGENCY,AgencyNo,ARCATEGORY,$F41,ARDESC,$E41)</f>
        <v>0</v>
      </c>
      <c r="J41" s="50"/>
      <c r="K41" s="119">
        <f t="shared" ref="K41:K44" si="10">G41-I41</f>
        <v>0</v>
      </c>
      <c r="L41" s="50"/>
      <c r="M41" s="139">
        <f t="shared" ref="M41:M45" si="11">IFERROR(K41/I41,0)</f>
        <v>0</v>
      </c>
      <c r="N41" s="50"/>
      <c r="O41" s="147"/>
    </row>
    <row r="42" spans="1:15" ht="27" customHeight="1" x14ac:dyDescent="0.25">
      <c r="A42" s="64">
        <f>A40</f>
        <v>0</v>
      </c>
      <c r="B42" s="64" t="s">
        <v>80</v>
      </c>
      <c r="C42" s="106" t="s">
        <v>76</v>
      </c>
      <c r="E42" t="s">
        <v>85</v>
      </c>
      <c r="F42" s="75" t="s">
        <v>19</v>
      </c>
      <c r="G42" s="119">
        <f>Aging!F15</f>
        <v>0</v>
      </c>
      <c r="I42" s="115">
        <f>SUMIFS(DAYS30,ARAGENCY,AgencyNo,ARCATEGORY,$F42,ARDESC,$E42)</f>
        <v>0</v>
      </c>
      <c r="J42" s="50"/>
      <c r="K42" s="119">
        <f t="shared" si="10"/>
        <v>0</v>
      </c>
      <c r="L42" s="50"/>
      <c r="M42" s="139">
        <f t="shared" si="11"/>
        <v>0</v>
      </c>
      <c r="N42" s="50"/>
      <c r="O42" s="146"/>
    </row>
    <row r="43" spans="1:15" ht="27" customHeight="1" x14ac:dyDescent="0.25">
      <c r="A43" s="64" t="e">
        <f>#REF!</f>
        <v>#REF!</v>
      </c>
      <c r="B43" s="64" t="s">
        <v>19</v>
      </c>
      <c r="C43" s="106" t="s">
        <v>77</v>
      </c>
      <c r="E43" t="s">
        <v>85</v>
      </c>
      <c r="F43" s="75" t="s">
        <v>19</v>
      </c>
      <c r="G43" s="119">
        <f>Aging!H15</f>
        <v>0</v>
      </c>
      <c r="I43" s="115">
        <f>SUMIFS(DAYS60,ARAGENCY,AgencyNo,ARCATEGORY,$F43,ARDESC,$E43)</f>
        <v>0</v>
      </c>
      <c r="J43" s="50"/>
      <c r="K43" s="119">
        <f t="shared" si="10"/>
        <v>0</v>
      </c>
      <c r="L43" s="50"/>
      <c r="M43" s="139">
        <f t="shared" si="11"/>
        <v>0</v>
      </c>
      <c r="N43" s="50"/>
      <c r="O43" s="147"/>
    </row>
    <row r="44" spans="1:15" ht="27" customHeight="1" x14ac:dyDescent="0.25">
      <c r="A44" s="64"/>
      <c r="B44" s="64"/>
      <c r="C44" s="106" t="s">
        <v>86</v>
      </c>
      <c r="E44" t="s">
        <v>85</v>
      </c>
      <c r="F44" s="75" t="s">
        <v>19</v>
      </c>
      <c r="G44" s="121">
        <f>Aging!J15</f>
        <v>0</v>
      </c>
      <c r="I44" s="115">
        <f>SUMIFS(DAYS90,ARAGENCY,AgencyNo,ARCATEGORY,$F44,ARDESC,$E44)</f>
        <v>0</v>
      </c>
      <c r="J44" s="121"/>
      <c r="K44" s="119">
        <f t="shared" si="10"/>
        <v>0</v>
      </c>
      <c r="L44" s="119"/>
      <c r="M44" s="139">
        <f t="shared" si="11"/>
        <v>0</v>
      </c>
      <c r="N44" s="119"/>
      <c r="O44" s="147"/>
    </row>
    <row r="45" spans="1:15" ht="27" customHeight="1" thickBot="1" x14ac:dyDescent="0.3">
      <c r="A45" s="64"/>
      <c r="B45" s="64"/>
      <c r="C45" s="105" t="s">
        <v>92</v>
      </c>
      <c r="G45" s="41">
        <f>SUM(G41:G44)</f>
        <v>0</v>
      </c>
      <c r="I45" s="41">
        <f>SUM(I41:I44)</f>
        <v>0</v>
      </c>
      <c r="J45" s="50">
        <f>SUM(J41:J44)</f>
        <v>0</v>
      </c>
      <c r="K45" s="41">
        <f>SUM(K41:K44)</f>
        <v>0</v>
      </c>
      <c r="L45" s="50">
        <f>SUM(L41:L44)</f>
        <v>0</v>
      </c>
      <c r="M45" s="140">
        <f t="shared" si="11"/>
        <v>0</v>
      </c>
      <c r="N45" s="50"/>
      <c r="O45" s="147"/>
    </row>
    <row r="46" spans="1:15" ht="27" customHeight="1" thickTop="1" x14ac:dyDescent="0.25">
      <c r="A46" s="64"/>
      <c r="B46" s="64"/>
      <c r="C46" s="105"/>
      <c r="G46" s="121"/>
      <c r="I46" s="121"/>
      <c r="J46" s="50"/>
      <c r="K46" s="121"/>
      <c r="L46" s="50"/>
      <c r="M46" s="50"/>
      <c r="N46" s="50"/>
      <c r="O46" s="149"/>
    </row>
    <row r="47" spans="1:15" ht="13.8" thickBot="1" x14ac:dyDescent="0.3">
      <c r="A47" s="64"/>
      <c r="B47" s="64"/>
      <c r="C47" s="63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150"/>
    </row>
    <row r="48" spans="1:15" ht="13.8" thickTop="1" x14ac:dyDescent="0.25">
      <c r="C48" s="8"/>
    </row>
    <row r="49" spans="3:3" x14ac:dyDescent="0.25">
      <c r="C49" s="8"/>
    </row>
  </sheetData>
  <sheetProtection algorithmName="SHA-512" hashValue="ChkTZ/OEul+squ7MsUTLp5lFIdHu0F+9CoicZwUU7ryrQDYMYgEjdWmG93PMHjRk5KCIniaA0hRi/TcQ1bTKng==" saltValue="1iaXjwK7xAkBLhLtIcMeHA==" spinCount="100000" sheet="1" objects="1" scenarios="1"/>
  <conditionalFormatting sqref="K11:K15">
    <cfRule type="cellIs" dxfId="30" priority="207" stopIfTrue="1" operator="greaterThan">
      <formula>1000000</formula>
    </cfRule>
  </conditionalFormatting>
  <conditionalFormatting sqref="K17:K21">
    <cfRule type="cellIs" dxfId="29" priority="200" stopIfTrue="1" operator="greaterThan">
      <formula>1000000</formula>
    </cfRule>
  </conditionalFormatting>
  <conditionalFormatting sqref="K23:K27">
    <cfRule type="cellIs" dxfId="28" priority="193" stopIfTrue="1" operator="greaterThan">
      <formula>1000000</formula>
    </cfRule>
  </conditionalFormatting>
  <conditionalFormatting sqref="K29:K33">
    <cfRule type="cellIs" dxfId="27" priority="186" stopIfTrue="1" operator="greaterThan">
      <formula>1000000</formula>
    </cfRule>
  </conditionalFormatting>
  <conditionalFormatting sqref="K35:K39">
    <cfRule type="cellIs" dxfId="26" priority="179" stopIfTrue="1" operator="greaterThan">
      <formula>1000000</formula>
    </cfRule>
  </conditionalFormatting>
  <conditionalFormatting sqref="K41:K45">
    <cfRule type="cellIs" dxfId="25" priority="172" stopIfTrue="1" operator="greaterThan">
      <formula>1000000</formula>
    </cfRule>
  </conditionalFormatting>
  <conditionalFormatting sqref="M11:M15">
    <cfRule type="cellIs" dxfId="24" priority="79" operator="equal">
      <formula>0</formula>
    </cfRule>
    <cfRule type="cellIs" dxfId="23" priority="165" stopIfTrue="1" operator="greaterThan">
      <formula>15</formula>
    </cfRule>
  </conditionalFormatting>
  <conditionalFormatting sqref="M17:M21">
    <cfRule type="cellIs" dxfId="22" priority="71" operator="equal">
      <formula>0</formula>
    </cfRule>
    <cfRule type="cellIs" dxfId="21" priority="158" stopIfTrue="1" operator="greaterThan">
      <formula>15</formula>
    </cfRule>
  </conditionalFormatting>
  <conditionalFormatting sqref="M23:M27">
    <cfRule type="cellIs" dxfId="20" priority="64" operator="equal">
      <formula>0</formula>
    </cfRule>
    <cfRule type="cellIs" dxfId="19" priority="151" stopIfTrue="1" operator="greaterThan">
      <formula>15</formula>
    </cfRule>
  </conditionalFormatting>
  <conditionalFormatting sqref="M29:M33">
    <cfRule type="cellIs" dxfId="18" priority="57" operator="equal">
      <formula>0</formula>
    </cfRule>
    <cfRule type="cellIs" dxfId="17" priority="144" stopIfTrue="1" operator="greaterThan">
      <formula>15</formula>
    </cfRule>
  </conditionalFormatting>
  <conditionalFormatting sqref="M35:M39">
    <cfRule type="cellIs" dxfId="16" priority="50" operator="equal">
      <formula>0</formula>
    </cfRule>
    <cfRule type="cellIs" dxfId="15" priority="137" stopIfTrue="1" operator="greaterThan">
      <formula>15</formula>
    </cfRule>
  </conditionalFormatting>
  <conditionalFormatting sqref="M41:M45">
    <cfRule type="cellIs" dxfId="14" priority="43" operator="equal">
      <formula>0</formula>
    </cfRule>
    <cfRule type="cellIs" dxfId="13" priority="130" stopIfTrue="1" operator="greaterThan">
      <formula>15</formula>
    </cfRule>
  </conditionalFormatting>
  <conditionalFormatting sqref="O11:O15">
    <cfRule type="expression" dxfId="12" priority="36">
      <formula>AND($K11&gt;1000000,$M11=0)</formula>
    </cfRule>
    <cfRule type="expression" dxfId="11" priority="121" stopIfTrue="1">
      <formula>AND($K11&gt;1000000,$M11&gt;15)</formula>
    </cfRule>
  </conditionalFormatting>
  <conditionalFormatting sqref="O17:O21">
    <cfRule type="expression" dxfId="10" priority="29">
      <formula>AND($K17&gt;1000000,$M17=0)</formula>
    </cfRule>
    <cfRule type="expression" dxfId="9" priority="114" stopIfTrue="1">
      <formula>AND($K17&gt;1000000,$M17&gt;15)</formula>
    </cfRule>
  </conditionalFormatting>
  <conditionalFormatting sqref="O23">
    <cfRule type="expression" dxfId="8" priority="113" stopIfTrue="1">
      <formula>AND($K24&gt;1000000,$M24&gt;15)</formula>
    </cfRule>
  </conditionalFormatting>
  <conditionalFormatting sqref="O23:O27">
    <cfRule type="expression" dxfId="7" priority="22">
      <formula>AND($K23&gt;1000000,$M23=0)</formula>
    </cfRule>
  </conditionalFormatting>
  <conditionalFormatting sqref="O24:O27">
    <cfRule type="expression" dxfId="6" priority="107" stopIfTrue="1">
      <formula>AND($K24&gt;1000000,$M24&gt;15)</formula>
    </cfRule>
  </conditionalFormatting>
  <conditionalFormatting sqref="O29:O33">
    <cfRule type="expression" dxfId="5" priority="15">
      <formula>AND($K29&gt;1000000,$M29=0)</formula>
    </cfRule>
    <cfRule type="expression" dxfId="4" priority="100" stopIfTrue="1">
      <formula>AND($K29&gt;1000000,$M29&gt;15)</formula>
    </cfRule>
  </conditionalFormatting>
  <conditionalFormatting sqref="O35:O39">
    <cfRule type="expression" dxfId="3" priority="8">
      <formula>AND($K35&gt;1000000,$M35=0)</formula>
    </cfRule>
    <cfRule type="expression" dxfId="2" priority="93" stopIfTrue="1">
      <formula>AND($K35&gt;1000000,$M35&gt;15)</formula>
    </cfRule>
  </conditionalFormatting>
  <conditionalFormatting sqref="O41:O45">
    <cfRule type="expression" dxfId="1" priority="1">
      <formula>AND($K41&gt;1000000,$M41=0)</formula>
    </cfRule>
    <cfRule type="expression" dxfId="0" priority="86" stopIfTrue="1">
      <formula>AND($K41&gt;1000000,$M41&gt;15)</formula>
    </cfRule>
  </conditionalFormatting>
  <pageMargins left="0.5" right="0.5" top="0.25" bottom="0.5" header="0.5" footer="0.25"/>
  <pageSetup scale="67" orientation="landscape" r:id="rId1"/>
  <headerFooter alignWithMargins="0"/>
  <ignoredErrors>
    <ignoredError sqref="M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O63152"/>
  <sheetViews>
    <sheetView topLeftCell="A2314" zoomScaleNormal="100" workbookViewId="0">
      <selection activeCell="J2323" sqref="J2323"/>
    </sheetView>
  </sheetViews>
  <sheetFormatPr defaultRowHeight="13.2" x14ac:dyDescent="0.25"/>
  <cols>
    <col min="1" max="1" width="8.5546875" style="64" bestFit="1" customWidth="1"/>
    <col min="2" max="2" width="8.5546875" style="64" customWidth="1"/>
    <col min="3" max="3" width="8.5546875" style="64" bestFit="1" customWidth="1"/>
    <col min="4" max="4" width="6" style="64" bestFit="1" customWidth="1"/>
    <col min="5" max="5" width="11.33203125" style="64" bestFit="1" customWidth="1"/>
    <col min="6" max="6" width="31.33203125" style="64" hidden="1" customWidth="1"/>
    <col min="7" max="7" width="16.88671875" style="64" customWidth="1"/>
    <col min="8" max="8" width="17" bestFit="1" customWidth="1"/>
    <col min="9" max="9" width="18.33203125" customWidth="1"/>
    <col min="10" max="10" width="16.5546875" bestFit="1" customWidth="1"/>
    <col min="11" max="11" width="14.44140625" bestFit="1" customWidth="1"/>
    <col min="12" max="12" width="19.33203125" bestFit="1" customWidth="1"/>
    <col min="13" max="13" width="16.88671875" bestFit="1" customWidth="1"/>
    <col min="14" max="14" width="16.5546875" bestFit="1" customWidth="1"/>
    <col min="15" max="15" width="17.6640625" bestFit="1" customWidth="1"/>
    <col min="16" max="16" width="9" bestFit="1" customWidth="1"/>
    <col min="18" max="18" width="19.109375" bestFit="1" customWidth="1"/>
  </cols>
  <sheetData>
    <row r="1" spans="1:15" ht="18" x14ac:dyDescent="0.35">
      <c r="A1" s="56" t="s">
        <v>93</v>
      </c>
      <c r="B1" s="56"/>
      <c r="C1" s="56"/>
      <c r="D1" s="56"/>
      <c r="E1" s="56"/>
      <c r="F1" s="56"/>
      <c r="G1" s="56"/>
      <c r="H1" s="56"/>
      <c r="I1" s="56"/>
      <c r="J1" s="56"/>
      <c r="L1" s="73"/>
      <c r="M1" s="204"/>
      <c r="N1" s="204"/>
      <c r="O1" s="204"/>
    </row>
    <row r="2" spans="1:15" ht="15.6" x14ac:dyDescent="0.3">
      <c r="A2" s="57" t="s">
        <v>94</v>
      </c>
      <c r="B2" s="57"/>
      <c r="C2" s="57"/>
      <c r="D2" s="57"/>
      <c r="E2" s="57"/>
      <c r="F2" s="57"/>
      <c r="G2" s="85" t="s">
        <v>66</v>
      </c>
      <c r="H2" s="85">
        <v>160</v>
      </c>
      <c r="I2" s="85">
        <v>61120</v>
      </c>
      <c r="J2" s="85" t="s">
        <v>95</v>
      </c>
      <c r="K2" s="85" t="s">
        <v>96</v>
      </c>
    </row>
    <row r="3" spans="1:15" ht="15.6" x14ac:dyDescent="0.3">
      <c r="A3" s="57" t="str">
        <f>Instructions!A4</f>
        <v>Fiscal Year Ended June 30, 2024</v>
      </c>
      <c r="B3" s="57"/>
      <c r="C3" s="57"/>
      <c r="D3" s="57"/>
      <c r="E3" s="57"/>
      <c r="F3" s="57"/>
      <c r="G3" s="57"/>
      <c r="H3" s="57"/>
      <c r="I3" s="57" t="s">
        <v>55</v>
      </c>
      <c r="J3" s="57"/>
      <c r="L3" s="73"/>
      <c r="M3" s="151"/>
      <c r="N3" s="112"/>
      <c r="O3" s="112"/>
    </row>
    <row r="4" spans="1:15" ht="28.5" customHeight="1" thickBot="1" x14ac:dyDescent="0.3">
      <c r="A4" s="153"/>
      <c r="B4" s="153"/>
      <c r="C4" s="153"/>
      <c r="D4" s="153"/>
      <c r="E4" s="153"/>
      <c r="F4" s="154"/>
      <c r="G4" s="155"/>
      <c r="H4" s="155"/>
      <c r="I4" s="155"/>
      <c r="J4" s="155"/>
      <c r="K4" s="155"/>
      <c r="L4" s="155"/>
      <c r="M4" s="155"/>
    </row>
    <row r="5" spans="1:15" s="9" customFormat="1" ht="21" customHeight="1" thickBot="1" x14ac:dyDescent="0.3">
      <c r="A5" s="84" t="s">
        <v>12</v>
      </c>
      <c r="B5" s="84" t="s">
        <v>12</v>
      </c>
      <c r="C5" s="84" t="s">
        <v>52</v>
      </c>
      <c r="D5" s="84" t="s">
        <v>97</v>
      </c>
      <c r="E5" s="84" t="s">
        <v>98</v>
      </c>
      <c r="F5" s="193" t="s">
        <v>99</v>
      </c>
      <c r="G5" s="64" t="s">
        <v>42</v>
      </c>
      <c r="H5" s="64" t="s">
        <v>43</v>
      </c>
      <c r="I5" s="64" t="s">
        <v>44</v>
      </c>
      <c r="J5" s="64" t="s">
        <v>45</v>
      </c>
      <c r="K5" s="64" t="s">
        <v>18</v>
      </c>
      <c r="L5" s="64" t="s">
        <v>19</v>
      </c>
      <c r="M5" s="64" t="s">
        <v>100</v>
      </c>
      <c r="N5" s="153"/>
    </row>
    <row r="6" spans="1:15" s="9" customFormat="1" ht="13.8" x14ac:dyDescent="0.3">
      <c r="A6" s="92">
        <v>1</v>
      </c>
      <c r="B6" s="92">
        <v>1</v>
      </c>
      <c r="C6" s="92" t="s">
        <v>54</v>
      </c>
      <c r="D6" s="92">
        <v>2023</v>
      </c>
      <c r="E6" s="93" t="s">
        <v>34</v>
      </c>
      <c r="F6" s="59" t="s">
        <v>101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153"/>
    </row>
    <row r="7" spans="1:15" s="9" customFormat="1" ht="13.8" x14ac:dyDescent="0.3">
      <c r="A7" s="92">
        <v>1</v>
      </c>
      <c r="B7" s="92">
        <v>1</v>
      </c>
      <c r="C7" s="92" t="s">
        <v>54</v>
      </c>
      <c r="D7" s="92">
        <v>2023</v>
      </c>
      <c r="E7" s="93" t="s">
        <v>36</v>
      </c>
      <c r="F7" s="60" t="s">
        <v>102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153"/>
      <c r="O7" s="155"/>
    </row>
    <row r="8" spans="1:15" s="9" customFormat="1" ht="13.8" x14ac:dyDescent="0.3">
      <c r="A8" s="92">
        <v>1</v>
      </c>
      <c r="B8" s="92">
        <v>1</v>
      </c>
      <c r="C8" s="92" t="s">
        <v>54</v>
      </c>
      <c r="D8" s="92">
        <v>2023</v>
      </c>
      <c r="E8" s="93" t="s">
        <v>38</v>
      </c>
      <c r="F8" s="61" t="s">
        <v>103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153"/>
      <c r="O8" s="155"/>
    </row>
    <row r="9" spans="1:15" s="9" customFormat="1" ht="14.4" thickBot="1" x14ac:dyDescent="0.35">
      <c r="A9" s="92">
        <v>1</v>
      </c>
      <c r="B9" s="92">
        <v>1</v>
      </c>
      <c r="C9" s="92" t="s">
        <v>54</v>
      </c>
      <c r="D9" s="92">
        <v>2023</v>
      </c>
      <c r="E9" s="93" t="s">
        <v>40</v>
      </c>
      <c r="F9" s="61" t="s">
        <v>104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153"/>
      <c r="O9" s="155"/>
    </row>
    <row r="10" spans="1:15" s="9" customFormat="1" ht="14.4" customHeight="1" thickTop="1" thickBot="1" x14ac:dyDescent="0.3">
      <c r="A10" s="86" t="s">
        <v>12</v>
      </c>
      <c r="B10" s="86" t="s">
        <v>12</v>
      </c>
      <c r="C10" s="86" t="s">
        <v>52</v>
      </c>
      <c r="D10" s="86" t="s">
        <v>97</v>
      </c>
      <c r="E10" s="86" t="s">
        <v>64</v>
      </c>
      <c r="F10" s="193" t="s">
        <v>105</v>
      </c>
      <c r="G10" s="155" t="s">
        <v>66</v>
      </c>
      <c r="H10" s="155">
        <v>160</v>
      </c>
      <c r="I10" s="155">
        <v>61120</v>
      </c>
      <c r="J10" s="155" t="s">
        <v>95</v>
      </c>
      <c r="K10" s="155" t="s">
        <v>96</v>
      </c>
      <c r="L10" s="153"/>
      <c r="M10" s="155"/>
    </row>
    <row r="11" spans="1:15" s="9" customFormat="1" ht="13.8" x14ac:dyDescent="0.3">
      <c r="A11" s="95">
        <v>1</v>
      </c>
      <c r="B11" s="95">
        <v>1</v>
      </c>
      <c r="C11" s="95" t="s">
        <v>85</v>
      </c>
      <c r="D11" s="95">
        <v>2023</v>
      </c>
      <c r="E11" s="94" t="s">
        <v>42</v>
      </c>
      <c r="F11" s="62" t="s">
        <v>27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153"/>
      <c r="M11" s="155"/>
    </row>
    <row r="12" spans="1:15" s="9" customFormat="1" ht="13.8" x14ac:dyDescent="0.3">
      <c r="A12" s="94">
        <v>1</v>
      </c>
      <c r="B12" s="94">
        <v>1</v>
      </c>
      <c r="C12" s="95" t="s">
        <v>85</v>
      </c>
      <c r="D12" s="95">
        <v>2023</v>
      </c>
      <c r="E12" s="94" t="s">
        <v>43</v>
      </c>
      <c r="F12" s="62" t="s">
        <v>28</v>
      </c>
      <c r="G12" s="27">
        <v>3821.61</v>
      </c>
      <c r="H12" s="27">
        <v>802.13</v>
      </c>
      <c r="I12" s="27">
        <v>400.52</v>
      </c>
      <c r="J12" s="27">
        <v>0</v>
      </c>
      <c r="K12" s="27">
        <v>5024.26</v>
      </c>
      <c r="L12" s="153"/>
      <c r="M12" s="155"/>
    </row>
    <row r="13" spans="1:15" s="9" customFormat="1" ht="13.8" x14ac:dyDescent="0.3">
      <c r="A13" s="94">
        <v>1</v>
      </c>
      <c r="B13" s="94">
        <v>1</v>
      </c>
      <c r="C13" s="95" t="s">
        <v>85</v>
      </c>
      <c r="D13" s="95">
        <v>2023</v>
      </c>
      <c r="E13" s="94" t="s">
        <v>44</v>
      </c>
      <c r="F13" s="62" t="s">
        <v>29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153"/>
      <c r="M13" s="155"/>
    </row>
    <row r="14" spans="1:15" s="9" customFormat="1" ht="13.8" x14ac:dyDescent="0.3">
      <c r="A14" s="94">
        <v>1</v>
      </c>
      <c r="B14" s="94">
        <v>1</v>
      </c>
      <c r="C14" s="95" t="s">
        <v>85</v>
      </c>
      <c r="D14" s="95">
        <v>2023</v>
      </c>
      <c r="E14" s="94" t="s">
        <v>80</v>
      </c>
      <c r="F14" s="62" t="s">
        <v>60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153"/>
      <c r="M14" s="155"/>
    </row>
    <row r="15" spans="1:15" s="9" customFormat="1" ht="13.8" x14ac:dyDescent="0.3">
      <c r="A15" s="94">
        <v>1</v>
      </c>
      <c r="B15" s="94">
        <v>1</v>
      </c>
      <c r="C15" s="95" t="s">
        <v>85</v>
      </c>
      <c r="D15" s="95">
        <v>2023</v>
      </c>
      <c r="E15" s="94" t="s">
        <v>18</v>
      </c>
      <c r="F15" s="62" t="s">
        <v>31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153"/>
      <c r="M15" s="155"/>
    </row>
    <row r="16" spans="1:15" s="9" customFormat="1" ht="13.8" x14ac:dyDescent="0.3">
      <c r="A16" s="94">
        <v>1</v>
      </c>
      <c r="B16" s="94">
        <v>1</v>
      </c>
      <c r="C16" s="95" t="s">
        <v>85</v>
      </c>
      <c r="D16" s="95">
        <v>2023</v>
      </c>
      <c r="E16" s="94" t="s">
        <v>19</v>
      </c>
      <c r="F16" s="62" t="s">
        <v>32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153"/>
      <c r="M16" s="155"/>
    </row>
    <row r="17" spans="1:15" s="9" customFormat="1" ht="14.4" thickBot="1" x14ac:dyDescent="0.35">
      <c r="A17" s="94">
        <v>1</v>
      </c>
      <c r="B17" s="94">
        <v>1</v>
      </c>
      <c r="C17" s="95" t="s">
        <v>85</v>
      </c>
      <c r="D17" s="95">
        <v>2023</v>
      </c>
      <c r="E17" s="94" t="s">
        <v>81</v>
      </c>
      <c r="F17" s="62" t="s">
        <v>82</v>
      </c>
      <c r="G17" s="199">
        <v>3821.61</v>
      </c>
      <c r="H17" s="199">
        <v>802.13</v>
      </c>
      <c r="I17" s="199">
        <v>400.52</v>
      </c>
      <c r="J17" s="199">
        <v>0</v>
      </c>
      <c r="K17" s="199">
        <v>5024.26</v>
      </c>
      <c r="L17" s="153"/>
      <c r="M17" s="155"/>
    </row>
    <row r="18" spans="1:15" s="9" customFormat="1" ht="14.4" customHeight="1" thickTop="1" thickBot="1" x14ac:dyDescent="0.3">
      <c r="A18" s="88" t="s">
        <v>12</v>
      </c>
      <c r="B18" s="88" t="s">
        <v>12</v>
      </c>
      <c r="C18" s="88" t="s">
        <v>52</v>
      </c>
      <c r="D18" s="88" t="s">
        <v>97</v>
      </c>
      <c r="E18" s="88" t="s">
        <v>106</v>
      </c>
      <c r="F18" s="193" t="s">
        <v>107</v>
      </c>
      <c r="G18" s="155" t="s">
        <v>108</v>
      </c>
      <c r="H18" s="155" t="s">
        <v>109</v>
      </c>
      <c r="I18" s="155"/>
      <c r="J18" s="155"/>
      <c r="K18" s="155"/>
      <c r="L18" s="155"/>
      <c r="M18" s="155"/>
      <c r="N18" s="153"/>
      <c r="O18" s="155"/>
    </row>
    <row r="19" spans="1:15" s="9" customFormat="1" ht="13.8" x14ac:dyDescent="0.3">
      <c r="A19" s="96">
        <v>1</v>
      </c>
      <c r="B19" s="96">
        <v>1</v>
      </c>
      <c r="C19" s="96" t="s">
        <v>110</v>
      </c>
      <c r="D19" s="96">
        <v>2023</v>
      </c>
      <c r="E19" s="96" t="s">
        <v>111</v>
      </c>
      <c r="F19" s="89" t="s">
        <v>112</v>
      </c>
      <c r="G19" s="194">
        <v>0</v>
      </c>
      <c r="H19" s="197">
        <v>0</v>
      </c>
      <c r="I19" s="200"/>
      <c r="J19" s="200"/>
      <c r="K19" s="200"/>
      <c r="L19" s="200"/>
      <c r="M19" s="200"/>
      <c r="N19" s="153"/>
      <c r="O19" s="155"/>
    </row>
    <row r="20" spans="1:15" s="9" customFormat="1" ht="13.8" x14ac:dyDescent="0.3">
      <c r="A20" s="96">
        <v>1</v>
      </c>
      <c r="B20" s="96">
        <v>1</v>
      </c>
      <c r="C20" s="96" t="s">
        <v>110</v>
      </c>
      <c r="D20" s="96">
        <v>2023</v>
      </c>
      <c r="E20" s="96" t="s">
        <v>113</v>
      </c>
      <c r="F20" s="89" t="s">
        <v>114</v>
      </c>
      <c r="G20" s="194">
        <v>100</v>
      </c>
      <c r="H20" s="197">
        <v>0</v>
      </c>
      <c r="I20" s="200"/>
      <c r="J20" s="200"/>
      <c r="K20" s="200"/>
      <c r="L20" s="200"/>
      <c r="M20" s="200"/>
      <c r="N20" s="153"/>
      <c r="O20" s="155"/>
    </row>
    <row r="21" spans="1:15" s="9" customFormat="1" ht="13.8" x14ac:dyDescent="0.3">
      <c r="A21" s="96">
        <v>1</v>
      </c>
      <c r="B21" s="96">
        <v>1</v>
      </c>
      <c r="C21" s="96" t="s">
        <v>110</v>
      </c>
      <c r="D21" s="96">
        <v>2023</v>
      </c>
      <c r="E21" s="96" t="s">
        <v>115</v>
      </c>
      <c r="F21" s="89" t="s">
        <v>116</v>
      </c>
      <c r="G21" s="194">
        <v>0</v>
      </c>
      <c r="H21" s="197">
        <v>0</v>
      </c>
      <c r="I21" s="200"/>
      <c r="J21" s="200"/>
      <c r="K21" s="200"/>
      <c r="L21" s="200"/>
      <c r="M21" s="200"/>
      <c r="N21" s="153"/>
      <c r="O21" s="155"/>
    </row>
    <row r="22" spans="1:15" s="9" customFormat="1" ht="26.4" x14ac:dyDescent="0.3">
      <c r="A22" s="96">
        <v>1</v>
      </c>
      <c r="B22" s="96">
        <v>1</v>
      </c>
      <c r="C22" s="96" t="s">
        <v>110</v>
      </c>
      <c r="D22" s="96">
        <v>2023</v>
      </c>
      <c r="E22" s="96" t="s">
        <v>117</v>
      </c>
      <c r="F22" s="89" t="s">
        <v>118</v>
      </c>
      <c r="G22" s="194">
        <v>0</v>
      </c>
      <c r="H22" s="197">
        <v>0</v>
      </c>
      <c r="I22" s="200"/>
      <c r="J22" s="200"/>
      <c r="K22" s="200"/>
      <c r="L22" s="200"/>
      <c r="M22" s="200"/>
      <c r="N22" s="153"/>
    </row>
    <row r="23" spans="1:15" s="9" customFormat="1" ht="13.8" x14ac:dyDescent="0.3">
      <c r="A23" s="96">
        <v>1</v>
      </c>
      <c r="B23" s="96">
        <v>1</v>
      </c>
      <c r="C23" s="96" t="s">
        <v>110</v>
      </c>
      <c r="D23" s="96">
        <v>2023</v>
      </c>
      <c r="E23" s="96" t="s">
        <v>119</v>
      </c>
      <c r="F23" s="90" t="s">
        <v>120</v>
      </c>
      <c r="G23" s="194">
        <v>0</v>
      </c>
      <c r="H23" s="197">
        <v>0</v>
      </c>
      <c r="I23" s="200"/>
      <c r="J23" s="200"/>
      <c r="K23" s="200"/>
      <c r="L23" s="200"/>
      <c r="M23" s="200"/>
      <c r="N23" s="153"/>
    </row>
    <row r="24" spans="1:15" s="9" customFormat="1" ht="13.8" x14ac:dyDescent="0.3">
      <c r="A24" s="96">
        <v>1</v>
      </c>
      <c r="B24" s="96">
        <v>1</v>
      </c>
      <c r="C24" s="96" t="s">
        <v>110</v>
      </c>
      <c r="D24" s="96">
        <v>2023</v>
      </c>
      <c r="E24" s="96" t="s">
        <v>121</v>
      </c>
      <c r="F24" s="90" t="s">
        <v>122</v>
      </c>
      <c r="G24" s="194">
        <v>0</v>
      </c>
      <c r="H24" s="197">
        <v>0</v>
      </c>
      <c r="I24" s="200"/>
      <c r="J24" s="200"/>
      <c r="K24" s="200"/>
      <c r="L24" s="200"/>
      <c r="M24" s="200"/>
      <c r="N24" s="153"/>
    </row>
    <row r="25" spans="1:15" s="9" customFormat="1" ht="13.8" x14ac:dyDescent="0.3">
      <c r="A25" s="96">
        <v>1</v>
      </c>
      <c r="B25" s="96">
        <v>1</v>
      </c>
      <c r="C25" s="96" t="s">
        <v>110</v>
      </c>
      <c r="D25" s="96">
        <v>2023</v>
      </c>
      <c r="E25" s="96" t="s">
        <v>123</v>
      </c>
      <c r="F25" s="90" t="s">
        <v>124</v>
      </c>
      <c r="G25" s="194">
        <v>0</v>
      </c>
      <c r="H25" s="197">
        <v>0</v>
      </c>
      <c r="I25" s="200"/>
      <c r="J25" s="200"/>
      <c r="K25" s="200"/>
      <c r="L25" s="200"/>
      <c r="M25" s="200"/>
      <c r="N25" s="153"/>
    </row>
    <row r="26" spans="1:15" s="9" customFormat="1" ht="13.8" x14ac:dyDescent="0.3">
      <c r="A26" s="96">
        <v>1</v>
      </c>
      <c r="B26" s="96">
        <v>1</v>
      </c>
      <c r="C26" s="96" t="s">
        <v>110</v>
      </c>
      <c r="D26" s="96">
        <v>2023</v>
      </c>
      <c r="E26" s="96" t="s">
        <v>125</v>
      </c>
      <c r="F26" s="90" t="s">
        <v>126</v>
      </c>
      <c r="G26" s="194">
        <v>0</v>
      </c>
      <c r="H26" s="197">
        <v>0</v>
      </c>
      <c r="I26" s="200"/>
      <c r="J26" s="200"/>
      <c r="K26" s="200"/>
      <c r="L26" s="200"/>
      <c r="M26" s="200"/>
      <c r="N26" s="153"/>
    </row>
    <row r="27" spans="1:15" s="9" customFormat="1" ht="13.8" x14ac:dyDescent="0.3">
      <c r="A27" s="96">
        <v>1</v>
      </c>
      <c r="B27" s="96">
        <v>1</v>
      </c>
      <c r="C27" s="96" t="s">
        <v>110</v>
      </c>
      <c r="D27" s="96">
        <v>2023</v>
      </c>
      <c r="E27" s="96" t="s">
        <v>127</v>
      </c>
      <c r="F27" s="90" t="s">
        <v>128</v>
      </c>
      <c r="G27" s="194">
        <v>0</v>
      </c>
      <c r="H27" s="197">
        <v>0</v>
      </c>
      <c r="I27" s="200"/>
      <c r="J27" s="200"/>
      <c r="K27" s="200"/>
      <c r="L27" s="200"/>
      <c r="M27" s="200"/>
      <c r="N27" s="153"/>
    </row>
    <row r="28" spans="1:15" s="9" customFormat="1" ht="13.8" x14ac:dyDescent="0.3">
      <c r="A28" s="96">
        <v>1</v>
      </c>
      <c r="B28" s="96">
        <v>1</v>
      </c>
      <c r="C28" s="96" t="s">
        <v>110</v>
      </c>
      <c r="D28" s="96">
        <v>2023</v>
      </c>
      <c r="E28" s="96" t="s">
        <v>129</v>
      </c>
      <c r="F28" s="90" t="s">
        <v>130</v>
      </c>
      <c r="G28" s="194">
        <v>0</v>
      </c>
      <c r="H28" s="197">
        <v>0</v>
      </c>
      <c r="I28" s="200"/>
      <c r="J28" s="200"/>
      <c r="K28" s="200"/>
      <c r="L28" s="200"/>
      <c r="M28" s="200"/>
      <c r="N28" s="153"/>
    </row>
    <row r="29" spans="1:15" s="9" customFormat="1" ht="13.8" x14ac:dyDescent="0.3">
      <c r="A29" s="96">
        <v>1</v>
      </c>
      <c r="B29" s="96">
        <v>1</v>
      </c>
      <c r="C29" s="96" t="s">
        <v>110</v>
      </c>
      <c r="D29" s="96">
        <v>2023</v>
      </c>
      <c r="E29" s="96" t="s">
        <v>131</v>
      </c>
      <c r="F29" s="90" t="s">
        <v>132</v>
      </c>
      <c r="G29" s="194">
        <v>0</v>
      </c>
      <c r="H29" s="197">
        <v>0</v>
      </c>
      <c r="I29" s="200"/>
      <c r="J29" s="200"/>
      <c r="K29" s="200"/>
      <c r="L29" s="200"/>
      <c r="M29" s="200"/>
      <c r="N29" s="153"/>
    </row>
    <row r="30" spans="1:15" s="9" customFormat="1" ht="13.8" x14ac:dyDescent="0.3">
      <c r="A30" s="96">
        <v>1</v>
      </c>
      <c r="B30" s="96">
        <v>1</v>
      </c>
      <c r="C30" s="96" t="s">
        <v>110</v>
      </c>
      <c r="D30" s="96">
        <v>2023</v>
      </c>
      <c r="E30" s="96" t="s">
        <v>19</v>
      </c>
      <c r="F30" s="90" t="s">
        <v>133</v>
      </c>
      <c r="G30" s="194">
        <v>0</v>
      </c>
      <c r="H30" s="197">
        <v>0</v>
      </c>
      <c r="I30" s="200"/>
      <c r="J30" s="200"/>
      <c r="K30" s="200"/>
      <c r="L30" s="200"/>
      <c r="M30" s="200"/>
      <c r="N30" s="153"/>
    </row>
    <row r="31" spans="1:15" s="9" customFormat="1" ht="14.4" thickBot="1" x14ac:dyDescent="0.35">
      <c r="A31" s="96">
        <v>1</v>
      </c>
      <c r="B31" s="96">
        <v>1</v>
      </c>
      <c r="C31" s="96" t="s">
        <v>110</v>
      </c>
      <c r="D31" s="96">
        <v>2023</v>
      </c>
      <c r="E31" s="96" t="s">
        <v>81</v>
      </c>
      <c r="F31" s="91" t="s">
        <v>82</v>
      </c>
      <c r="G31" s="192">
        <v>100</v>
      </c>
      <c r="H31" s="198">
        <v>0</v>
      </c>
      <c r="I31" s="200"/>
      <c r="J31" s="200"/>
      <c r="K31" s="200"/>
      <c r="L31" s="200"/>
      <c r="M31" s="200"/>
      <c r="N31" s="153"/>
    </row>
    <row r="32" spans="1:15" s="9" customFormat="1" ht="14.4" customHeight="1" thickTop="1" thickBot="1" x14ac:dyDescent="0.3">
      <c r="A32" s="84" t="s">
        <v>12</v>
      </c>
      <c r="B32" s="84" t="s">
        <v>12</v>
      </c>
      <c r="C32" s="84" t="s">
        <v>52</v>
      </c>
      <c r="D32" s="84" t="s">
        <v>97</v>
      </c>
      <c r="E32" s="84" t="s">
        <v>98</v>
      </c>
      <c r="F32" s="193" t="s">
        <v>99</v>
      </c>
      <c r="G32" s="155" t="s">
        <v>42</v>
      </c>
      <c r="H32" s="155" t="s">
        <v>43</v>
      </c>
      <c r="I32" s="155" t="s">
        <v>44</v>
      </c>
      <c r="J32" s="155" t="s">
        <v>45</v>
      </c>
      <c r="K32" s="155" t="s">
        <v>18</v>
      </c>
      <c r="L32" s="155" t="s">
        <v>19</v>
      </c>
      <c r="M32" s="155" t="s">
        <v>100</v>
      </c>
      <c r="N32" s="153"/>
    </row>
    <row r="33" spans="1:14" s="9" customFormat="1" ht="13.8" x14ac:dyDescent="0.3">
      <c r="A33" s="92">
        <v>3</v>
      </c>
      <c r="B33" s="92">
        <v>3</v>
      </c>
      <c r="C33" s="92" t="s">
        <v>54</v>
      </c>
      <c r="D33" s="92">
        <v>2023</v>
      </c>
      <c r="E33" s="93" t="s">
        <v>34</v>
      </c>
      <c r="F33" s="59" t="s">
        <v>101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153"/>
    </row>
    <row r="34" spans="1:14" s="9" customFormat="1" ht="13.8" x14ac:dyDescent="0.3">
      <c r="A34" s="92">
        <v>3</v>
      </c>
      <c r="B34" s="92">
        <v>3</v>
      </c>
      <c r="C34" s="92" t="s">
        <v>54</v>
      </c>
      <c r="D34" s="92">
        <v>2023</v>
      </c>
      <c r="E34" s="93" t="s">
        <v>36</v>
      </c>
      <c r="F34" s="60" t="s">
        <v>102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153"/>
    </row>
    <row r="35" spans="1:14" s="9" customFormat="1" ht="13.8" x14ac:dyDescent="0.3">
      <c r="A35" s="92">
        <v>3</v>
      </c>
      <c r="B35" s="92">
        <v>3</v>
      </c>
      <c r="C35" s="92" t="s">
        <v>54</v>
      </c>
      <c r="D35" s="92">
        <v>2023</v>
      </c>
      <c r="E35" s="93" t="s">
        <v>38</v>
      </c>
      <c r="F35" s="61" t="s">
        <v>103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153"/>
    </row>
    <row r="36" spans="1:14" s="9" customFormat="1" ht="14.4" thickBot="1" x14ac:dyDescent="0.35">
      <c r="A36" s="92">
        <v>3</v>
      </c>
      <c r="B36" s="92">
        <v>3</v>
      </c>
      <c r="C36" s="92" t="s">
        <v>54</v>
      </c>
      <c r="D36" s="92">
        <v>2023</v>
      </c>
      <c r="E36" s="93" t="s">
        <v>40</v>
      </c>
      <c r="F36" s="61" t="s">
        <v>104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153"/>
    </row>
    <row r="37" spans="1:14" s="9" customFormat="1" ht="14.4" customHeight="1" thickTop="1" thickBot="1" x14ac:dyDescent="0.3">
      <c r="A37" s="86" t="s">
        <v>12</v>
      </c>
      <c r="B37" s="86" t="s">
        <v>12</v>
      </c>
      <c r="C37" s="86" t="s">
        <v>52</v>
      </c>
      <c r="D37" s="86" t="s">
        <v>97</v>
      </c>
      <c r="E37" s="86" t="s">
        <v>64</v>
      </c>
      <c r="F37" s="193" t="s">
        <v>105</v>
      </c>
      <c r="G37" s="155" t="s">
        <v>66</v>
      </c>
      <c r="H37" s="155">
        <v>160</v>
      </c>
      <c r="I37" s="155">
        <v>61120</v>
      </c>
      <c r="J37" s="155" t="s">
        <v>95</v>
      </c>
      <c r="K37" s="155" t="s">
        <v>96</v>
      </c>
      <c r="L37" s="153"/>
    </row>
    <row r="38" spans="1:14" s="9" customFormat="1" ht="13.8" x14ac:dyDescent="0.3">
      <c r="A38" s="95">
        <v>3</v>
      </c>
      <c r="B38" s="95">
        <v>3</v>
      </c>
      <c r="C38" s="95" t="s">
        <v>85</v>
      </c>
      <c r="D38" s="95">
        <v>2023</v>
      </c>
      <c r="E38" s="94" t="s">
        <v>42</v>
      </c>
      <c r="F38" s="62" t="s">
        <v>27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153"/>
    </row>
    <row r="39" spans="1:14" s="9" customFormat="1" ht="13.8" x14ac:dyDescent="0.3">
      <c r="A39" s="95">
        <v>3</v>
      </c>
      <c r="B39" s="95">
        <v>3</v>
      </c>
      <c r="C39" s="95" t="s">
        <v>85</v>
      </c>
      <c r="D39" s="95">
        <v>2023</v>
      </c>
      <c r="E39" s="94" t="s">
        <v>43</v>
      </c>
      <c r="F39" s="62" t="s">
        <v>28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153"/>
    </row>
    <row r="40" spans="1:14" s="9" customFormat="1" ht="13.8" x14ac:dyDescent="0.3">
      <c r="A40" s="95">
        <v>3</v>
      </c>
      <c r="B40" s="95">
        <v>3</v>
      </c>
      <c r="C40" s="95" t="s">
        <v>85</v>
      </c>
      <c r="D40" s="95">
        <v>2023</v>
      </c>
      <c r="E40" s="94" t="s">
        <v>44</v>
      </c>
      <c r="F40" s="62" t="s">
        <v>29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153"/>
    </row>
    <row r="41" spans="1:14" s="9" customFormat="1" ht="13.8" x14ac:dyDescent="0.3">
      <c r="A41" s="95">
        <v>3</v>
      </c>
      <c r="B41" s="95">
        <v>3</v>
      </c>
      <c r="C41" s="95" t="s">
        <v>85</v>
      </c>
      <c r="D41" s="95">
        <v>2023</v>
      </c>
      <c r="E41" s="94" t="s">
        <v>80</v>
      </c>
      <c r="F41" s="62" t="s">
        <v>60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153"/>
    </row>
    <row r="42" spans="1:14" s="9" customFormat="1" ht="13.8" x14ac:dyDescent="0.3">
      <c r="A42" s="95">
        <v>3</v>
      </c>
      <c r="B42" s="95">
        <v>3</v>
      </c>
      <c r="C42" s="95" t="s">
        <v>85</v>
      </c>
      <c r="D42" s="95">
        <v>2023</v>
      </c>
      <c r="E42" s="94" t="s">
        <v>18</v>
      </c>
      <c r="F42" s="62" t="s">
        <v>31</v>
      </c>
      <c r="G42" s="27">
        <v>124843.37</v>
      </c>
      <c r="H42" s="27">
        <v>15295.84</v>
      </c>
      <c r="I42" s="27">
        <v>0</v>
      </c>
      <c r="J42" s="27">
        <v>0</v>
      </c>
      <c r="K42" s="27">
        <v>140139.21</v>
      </c>
      <c r="L42" s="153"/>
    </row>
    <row r="43" spans="1:14" s="9" customFormat="1" ht="13.8" x14ac:dyDescent="0.3">
      <c r="A43" s="95">
        <v>3</v>
      </c>
      <c r="B43" s="95">
        <v>3</v>
      </c>
      <c r="C43" s="95" t="s">
        <v>85</v>
      </c>
      <c r="D43" s="95">
        <v>2023</v>
      </c>
      <c r="E43" s="94" t="s">
        <v>19</v>
      </c>
      <c r="F43" s="62" t="s">
        <v>32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153"/>
    </row>
    <row r="44" spans="1:14" s="9" customFormat="1" ht="14.4" thickBot="1" x14ac:dyDescent="0.35">
      <c r="A44" s="95">
        <v>3</v>
      </c>
      <c r="B44" s="95">
        <v>3</v>
      </c>
      <c r="C44" s="95" t="s">
        <v>85</v>
      </c>
      <c r="D44" s="95">
        <v>2023</v>
      </c>
      <c r="E44" s="94" t="s">
        <v>81</v>
      </c>
      <c r="F44" s="62" t="s">
        <v>82</v>
      </c>
      <c r="G44" s="199">
        <v>124843.37</v>
      </c>
      <c r="H44" s="199">
        <v>15295.84</v>
      </c>
      <c r="I44" s="199">
        <v>0</v>
      </c>
      <c r="J44" s="199">
        <v>0</v>
      </c>
      <c r="K44" s="199">
        <v>140139.21</v>
      </c>
      <c r="L44" s="153"/>
    </row>
    <row r="45" spans="1:14" s="9" customFormat="1" ht="14.4" customHeight="1" thickTop="1" thickBot="1" x14ac:dyDescent="0.3">
      <c r="A45" s="88" t="s">
        <v>12</v>
      </c>
      <c r="B45" s="88" t="s">
        <v>12</v>
      </c>
      <c r="C45" s="88" t="s">
        <v>52</v>
      </c>
      <c r="D45" s="88" t="s">
        <v>97</v>
      </c>
      <c r="E45" s="88" t="s">
        <v>106</v>
      </c>
      <c r="F45" s="193" t="s">
        <v>107</v>
      </c>
      <c r="G45" s="155" t="s">
        <v>108</v>
      </c>
      <c r="H45" s="155" t="s">
        <v>109</v>
      </c>
      <c r="I45" s="155"/>
      <c r="J45" s="155"/>
      <c r="K45" s="155"/>
      <c r="L45" s="155"/>
      <c r="M45" s="155"/>
      <c r="N45" s="153"/>
    </row>
    <row r="46" spans="1:14" s="9" customFormat="1" ht="13.8" x14ac:dyDescent="0.3">
      <c r="A46" s="96">
        <v>3</v>
      </c>
      <c r="B46" s="96">
        <v>3</v>
      </c>
      <c r="C46" s="96" t="s">
        <v>110</v>
      </c>
      <c r="D46" s="96">
        <v>2023</v>
      </c>
      <c r="E46" s="96" t="s">
        <v>111</v>
      </c>
      <c r="F46" s="89" t="s">
        <v>112</v>
      </c>
      <c r="G46" s="194">
        <v>0</v>
      </c>
      <c r="H46" s="197">
        <v>0</v>
      </c>
      <c r="I46" s="200"/>
      <c r="J46" s="200"/>
      <c r="K46" s="200"/>
      <c r="L46" s="200"/>
      <c r="M46" s="200"/>
      <c r="N46" s="153"/>
    </row>
    <row r="47" spans="1:14" s="9" customFormat="1" ht="13.8" x14ac:dyDescent="0.3">
      <c r="A47" s="96">
        <v>3</v>
      </c>
      <c r="B47" s="96">
        <v>3</v>
      </c>
      <c r="C47" s="96" t="s">
        <v>110</v>
      </c>
      <c r="D47" s="96">
        <v>2023</v>
      </c>
      <c r="E47" s="96" t="s">
        <v>113</v>
      </c>
      <c r="F47" s="89" t="s">
        <v>114</v>
      </c>
      <c r="G47" s="194">
        <v>0</v>
      </c>
      <c r="H47" s="197">
        <v>0</v>
      </c>
      <c r="I47" s="200"/>
      <c r="J47" s="200"/>
      <c r="K47" s="200"/>
      <c r="L47" s="200"/>
      <c r="M47" s="200"/>
      <c r="N47" s="153"/>
    </row>
    <row r="48" spans="1:14" s="9" customFormat="1" ht="13.8" x14ac:dyDescent="0.3">
      <c r="A48" s="96">
        <v>3</v>
      </c>
      <c r="B48" s="96">
        <v>3</v>
      </c>
      <c r="C48" s="96" t="s">
        <v>110</v>
      </c>
      <c r="D48" s="96">
        <v>2023</v>
      </c>
      <c r="E48" s="96" t="s">
        <v>115</v>
      </c>
      <c r="F48" s="89" t="s">
        <v>116</v>
      </c>
      <c r="G48" s="194">
        <v>0</v>
      </c>
      <c r="H48" s="197">
        <v>0</v>
      </c>
      <c r="I48" s="200"/>
      <c r="J48" s="200"/>
      <c r="K48" s="200"/>
      <c r="L48" s="200"/>
      <c r="M48" s="200"/>
      <c r="N48" s="153"/>
    </row>
    <row r="49" spans="1:14" s="9" customFormat="1" ht="26.4" x14ac:dyDescent="0.3">
      <c r="A49" s="96">
        <v>3</v>
      </c>
      <c r="B49" s="96">
        <v>3</v>
      </c>
      <c r="C49" s="96" t="s">
        <v>110</v>
      </c>
      <c r="D49" s="96">
        <v>2023</v>
      </c>
      <c r="E49" s="96" t="s">
        <v>117</v>
      </c>
      <c r="F49" s="89" t="s">
        <v>118</v>
      </c>
      <c r="G49" s="194">
        <v>39421</v>
      </c>
      <c r="H49" s="197">
        <v>0.5</v>
      </c>
      <c r="I49" s="200"/>
      <c r="J49" s="200"/>
      <c r="K49" s="200"/>
      <c r="L49" s="200"/>
      <c r="M49" s="200"/>
      <c r="N49" s="153"/>
    </row>
    <row r="50" spans="1:14" s="9" customFormat="1" ht="13.8" x14ac:dyDescent="0.3">
      <c r="A50" s="96">
        <v>3</v>
      </c>
      <c r="B50" s="96">
        <v>3</v>
      </c>
      <c r="C50" s="96" t="s">
        <v>110</v>
      </c>
      <c r="D50" s="96">
        <v>2023</v>
      </c>
      <c r="E50" s="96" t="s">
        <v>119</v>
      </c>
      <c r="F50" s="90" t="s">
        <v>120</v>
      </c>
      <c r="G50" s="194">
        <v>0</v>
      </c>
      <c r="H50" s="197">
        <v>0</v>
      </c>
      <c r="I50" s="200"/>
      <c r="J50" s="200"/>
      <c r="K50" s="200"/>
      <c r="L50" s="200"/>
      <c r="M50" s="200"/>
      <c r="N50" s="153"/>
    </row>
    <row r="51" spans="1:14" s="9" customFormat="1" ht="13.8" x14ac:dyDescent="0.3">
      <c r="A51" s="96">
        <v>3</v>
      </c>
      <c r="B51" s="96">
        <v>3</v>
      </c>
      <c r="C51" s="96" t="s">
        <v>110</v>
      </c>
      <c r="D51" s="96">
        <v>2023</v>
      </c>
      <c r="E51" s="96" t="s">
        <v>121</v>
      </c>
      <c r="F51" s="90" t="s">
        <v>122</v>
      </c>
      <c r="G51" s="194">
        <v>0</v>
      </c>
      <c r="H51" s="197">
        <v>0</v>
      </c>
      <c r="I51" s="200"/>
      <c r="J51" s="200"/>
      <c r="K51" s="200"/>
      <c r="L51" s="200"/>
      <c r="M51" s="200"/>
      <c r="N51" s="153"/>
    </row>
    <row r="52" spans="1:14" s="9" customFormat="1" ht="13.8" x14ac:dyDescent="0.3">
      <c r="A52" s="96">
        <v>3</v>
      </c>
      <c r="B52" s="96">
        <v>3</v>
      </c>
      <c r="C52" s="96" t="s">
        <v>110</v>
      </c>
      <c r="D52" s="96">
        <v>2023</v>
      </c>
      <c r="E52" s="96" t="s">
        <v>123</v>
      </c>
      <c r="F52" s="90" t="s">
        <v>124</v>
      </c>
      <c r="G52" s="194">
        <v>0</v>
      </c>
      <c r="H52" s="197">
        <v>0</v>
      </c>
      <c r="I52" s="200"/>
      <c r="J52" s="200"/>
      <c r="K52" s="200"/>
      <c r="L52" s="200"/>
      <c r="M52" s="200"/>
      <c r="N52" s="153"/>
    </row>
    <row r="53" spans="1:14" s="9" customFormat="1" ht="13.8" x14ac:dyDescent="0.3">
      <c r="A53" s="96">
        <v>3</v>
      </c>
      <c r="B53" s="96">
        <v>3</v>
      </c>
      <c r="C53" s="96" t="s">
        <v>110</v>
      </c>
      <c r="D53" s="96">
        <v>2023</v>
      </c>
      <c r="E53" s="96" t="s">
        <v>125</v>
      </c>
      <c r="F53" s="90" t="s">
        <v>126</v>
      </c>
      <c r="G53" s="194">
        <v>0</v>
      </c>
      <c r="H53" s="197">
        <v>0</v>
      </c>
      <c r="I53" s="200"/>
      <c r="J53" s="200"/>
      <c r="K53" s="200"/>
      <c r="L53" s="200"/>
      <c r="M53" s="200"/>
      <c r="N53" s="153"/>
    </row>
    <row r="54" spans="1:14" s="9" customFormat="1" ht="13.8" x14ac:dyDescent="0.3">
      <c r="A54" s="96">
        <v>3</v>
      </c>
      <c r="B54" s="96">
        <v>3</v>
      </c>
      <c r="C54" s="96" t="s">
        <v>110</v>
      </c>
      <c r="D54" s="96">
        <v>2023</v>
      </c>
      <c r="E54" s="96" t="s">
        <v>127</v>
      </c>
      <c r="F54" s="90" t="s">
        <v>128</v>
      </c>
      <c r="G54" s="194">
        <v>0</v>
      </c>
      <c r="H54" s="197">
        <v>0</v>
      </c>
      <c r="I54" s="200"/>
      <c r="J54" s="200"/>
      <c r="K54" s="200"/>
      <c r="L54" s="200"/>
      <c r="M54" s="200"/>
      <c r="N54" s="153"/>
    </row>
    <row r="55" spans="1:14" s="9" customFormat="1" ht="13.8" x14ac:dyDescent="0.3">
      <c r="A55" s="96">
        <v>3</v>
      </c>
      <c r="B55" s="96">
        <v>3</v>
      </c>
      <c r="C55" s="96" t="s">
        <v>110</v>
      </c>
      <c r="D55" s="96">
        <v>2023</v>
      </c>
      <c r="E55" s="96" t="s">
        <v>129</v>
      </c>
      <c r="F55" s="90" t="s">
        <v>130</v>
      </c>
      <c r="G55" s="194">
        <v>0</v>
      </c>
      <c r="H55" s="197">
        <v>0</v>
      </c>
      <c r="I55" s="200"/>
      <c r="J55" s="200"/>
      <c r="K55" s="200"/>
      <c r="L55" s="200"/>
      <c r="M55" s="200"/>
      <c r="N55" s="153"/>
    </row>
    <row r="56" spans="1:14" s="9" customFormat="1" ht="13.8" x14ac:dyDescent="0.3">
      <c r="A56" s="96">
        <v>3</v>
      </c>
      <c r="B56" s="96">
        <v>3</v>
      </c>
      <c r="C56" s="96" t="s">
        <v>110</v>
      </c>
      <c r="D56" s="96">
        <v>2023</v>
      </c>
      <c r="E56" s="96" t="s">
        <v>131</v>
      </c>
      <c r="F56" s="90" t="s">
        <v>132</v>
      </c>
      <c r="G56" s="194">
        <v>0</v>
      </c>
      <c r="H56" s="197">
        <v>0</v>
      </c>
      <c r="I56" s="200"/>
      <c r="J56" s="200"/>
      <c r="K56" s="200"/>
      <c r="L56" s="200"/>
      <c r="M56" s="200"/>
      <c r="N56" s="153"/>
    </row>
    <row r="57" spans="1:14" s="9" customFormat="1" ht="13.8" x14ac:dyDescent="0.3">
      <c r="A57" s="96">
        <v>3</v>
      </c>
      <c r="B57" s="96">
        <v>3</v>
      </c>
      <c r="C57" s="96" t="s">
        <v>110</v>
      </c>
      <c r="D57" s="96">
        <v>2023</v>
      </c>
      <c r="E57" s="96" t="s">
        <v>19</v>
      </c>
      <c r="F57" s="90" t="s">
        <v>133</v>
      </c>
      <c r="G57" s="194">
        <v>0</v>
      </c>
      <c r="H57" s="197">
        <v>0</v>
      </c>
      <c r="I57" s="200"/>
      <c r="J57" s="200"/>
      <c r="K57" s="200"/>
      <c r="L57" s="200"/>
      <c r="M57" s="200"/>
      <c r="N57" s="153"/>
    </row>
    <row r="58" spans="1:14" s="9" customFormat="1" ht="14.4" thickBot="1" x14ac:dyDescent="0.35">
      <c r="A58" s="96">
        <v>3</v>
      </c>
      <c r="B58" s="96">
        <v>3</v>
      </c>
      <c r="C58" s="96" t="s">
        <v>110</v>
      </c>
      <c r="D58" s="96">
        <v>2023</v>
      </c>
      <c r="E58" s="96" t="s">
        <v>81</v>
      </c>
      <c r="F58" s="91" t="s">
        <v>82</v>
      </c>
      <c r="G58" s="192">
        <v>39421</v>
      </c>
      <c r="H58" s="198">
        <v>0.5</v>
      </c>
      <c r="I58" s="200"/>
      <c r="J58" s="200"/>
      <c r="K58" s="200"/>
      <c r="L58" s="200"/>
      <c r="M58" s="200"/>
      <c r="N58" s="153"/>
    </row>
    <row r="59" spans="1:14" s="9" customFormat="1" ht="14.4" customHeight="1" thickTop="1" thickBot="1" x14ac:dyDescent="0.3">
      <c r="A59" s="84" t="s">
        <v>12</v>
      </c>
      <c r="B59" s="84" t="s">
        <v>12</v>
      </c>
      <c r="C59" s="84" t="s">
        <v>52</v>
      </c>
      <c r="D59" s="84" t="s">
        <v>97</v>
      </c>
      <c r="E59" s="84" t="s">
        <v>98</v>
      </c>
      <c r="F59" s="193" t="s">
        <v>99</v>
      </c>
      <c r="G59" s="155" t="s">
        <v>42</v>
      </c>
      <c r="H59" s="155" t="s">
        <v>43</v>
      </c>
      <c r="I59" s="155" t="s">
        <v>44</v>
      </c>
      <c r="J59" s="155" t="s">
        <v>45</v>
      </c>
      <c r="K59" s="155" t="s">
        <v>18</v>
      </c>
      <c r="L59" s="155" t="s">
        <v>19</v>
      </c>
      <c r="M59" s="155" t="s">
        <v>100</v>
      </c>
      <c r="N59" s="153"/>
    </row>
    <row r="60" spans="1:14" s="9" customFormat="1" ht="13.8" x14ac:dyDescent="0.3">
      <c r="A60" s="92">
        <v>4</v>
      </c>
      <c r="B60" s="92">
        <v>4</v>
      </c>
      <c r="C60" s="92" t="s">
        <v>54</v>
      </c>
      <c r="D60" s="92">
        <v>2023</v>
      </c>
      <c r="E60" s="93" t="s">
        <v>34</v>
      </c>
      <c r="F60" s="59" t="s">
        <v>101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153"/>
    </row>
    <row r="61" spans="1:14" s="9" customFormat="1" ht="13.8" x14ac:dyDescent="0.3">
      <c r="A61" s="92">
        <v>4</v>
      </c>
      <c r="B61" s="92">
        <v>4</v>
      </c>
      <c r="C61" s="92" t="s">
        <v>54</v>
      </c>
      <c r="D61" s="92">
        <v>2023</v>
      </c>
      <c r="E61" s="93" t="s">
        <v>36</v>
      </c>
      <c r="F61" s="60" t="s">
        <v>102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153"/>
    </row>
    <row r="62" spans="1:14" s="9" customFormat="1" ht="13.8" x14ac:dyDescent="0.3">
      <c r="A62" s="92">
        <v>4</v>
      </c>
      <c r="B62" s="92">
        <v>4</v>
      </c>
      <c r="C62" s="92" t="s">
        <v>54</v>
      </c>
      <c r="D62" s="92">
        <v>2023</v>
      </c>
      <c r="E62" s="93" t="s">
        <v>38</v>
      </c>
      <c r="F62" s="61" t="s">
        <v>103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153"/>
    </row>
    <row r="63" spans="1:14" s="9" customFormat="1" ht="14.4" thickBot="1" x14ac:dyDescent="0.35">
      <c r="A63" s="92">
        <v>4</v>
      </c>
      <c r="B63" s="92">
        <v>4</v>
      </c>
      <c r="C63" s="92" t="s">
        <v>54</v>
      </c>
      <c r="D63" s="92">
        <v>2023</v>
      </c>
      <c r="E63" s="93" t="s">
        <v>40</v>
      </c>
      <c r="F63" s="61" t="s">
        <v>104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153"/>
    </row>
    <row r="64" spans="1:14" s="9" customFormat="1" ht="14.4" customHeight="1" thickTop="1" thickBot="1" x14ac:dyDescent="0.3">
      <c r="A64" s="86" t="s">
        <v>12</v>
      </c>
      <c r="B64" s="86" t="s">
        <v>12</v>
      </c>
      <c r="C64" s="86" t="s">
        <v>52</v>
      </c>
      <c r="D64" s="86" t="s">
        <v>97</v>
      </c>
      <c r="E64" s="86" t="s">
        <v>64</v>
      </c>
      <c r="F64" s="193" t="s">
        <v>105</v>
      </c>
      <c r="G64" s="155" t="s">
        <v>66</v>
      </c>
      <c r="H64" s="155">
        <v>160</v>
      </c>
      <c r="I64" s="155">
        <v>61120</v>
      </c>
      <c r="J64" s="155" t="s">
        <v>95</v>
      </c>
      <c r="K64" s="155" t="s">
        <v>96</v>
      </c>
      <c r="L64" s="153"/>
    </row>
    <row r="65" spans="1:14" s="9" customFormat="1" ht="13.8" x14ac:dyDescent="0.3">
      <c r="A65" s="95">
        <v>4</v>
      </c>
      <c r="B65" s="95">
        <v>4</v>
      </c>
      <c r="C65" s="95" t="s">
        <v>85</v>
      </c>
      <c r="D65" s="95">
        <v>2023</v>
      </c>
      <c r="E65" s="94" t="s">
        <v>42</v>
      </c>
      <c r="F65" s="62" t="s">
        <v>27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153"/>
    </row>
    <row r="66" spans="1:14" s="9" customFormat="1" ht="13.8" x14ac:dyDescent="0.3">
      <c r="A66" s="95">
        <v>4</v>
      </c>
      <c r="B66" s="95">
        <v>4</v>
      </c>
      <c r="C66" s="95" t="s">
        <v>85</v>
      </c>
      <c r="D66" s="95">
        <v>2023</v>
      </c>
      <c r="E66" s="94" t="s">
        <v>43</v>
      </c>
      <c r="F66" s="62" t="s">
        <v>28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153"/>
    </row>
    <row r="67" spans="1:14" s="9" customFormat="1" ht="13.8" x14ac:dyDescent="0.3">
      <c r="A67" s="95">
        <v>4</v>
      </c>
      <c r="B67" s="95">
        <v>4</v>
      </c>
      <c r="C67" s="95" t="s">
        <v>85</v>
      </c>
      <c r="D67" s="95">
        <v>2023</v>
      </c>
      <c r="E67" s="94" t="s">
        <v>44</v>
      </c>
      <c r="F67" s="62" t="s">
        <v>29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153"/>
    </row>
    <row r="68" spans="1:14" s="9" customFormat="1" ht="13.8" x14ac:dyDescent="0.3">
      <c r="A68" s="95">
        <v>4</v>
      </c>
      <c r="B68" s="95">
        <v>4</v>
      </c>
      <c r="C68" s="95" t="s">
        <v>85</v>
      </c>
      <c r="D68" s="95">
        <v>2023</v>
      </c>
      <c r="E68" s="94" t="s">
        <v>80</v>
      </c>
      <c r="F68" s="62" t="s">
        <v>60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153"/>
    </row>
    <row r="69" spans="1:14" s="9" customFormat="1" ht="13.8" x14ac:dyDescent="0.3">
      <c r="A69" s="95">
        <v>4</v>
      </c>
      <c r="B69" s="95">
        <v>4</v>
      </c>
      <c r="C69" s="95" t="s">
        <v>85</v>
      </c>
      <c r="D69" s="95">
        <v>2023</v>
      </c>
      <c r="E69" s="94" t="s">
        <v>18</v>
      </c>
      <c r="F69" s="62" t="s">
        <v>31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153"/>
    </row>
    <row r="70" spans="1:14" s="9" customFormat="1" ht="13.8" x14ac:dyDescent="0.3">
      <c r="A70" s="95">
        <v>4</v>
      </c>
      <c r="B70" s="95">
        <v>4</v>
      </c>
      <c r="C70" s="95" t="s">
        <v>85</v>
      </c>
      <c r="D70" s="95">
        <v>2023</v>
      </c>
      <c r="E70" s="94" t="s">
        <v>19</v>
      </c>
      <c r="F70" s="62" t="s">
        <v>32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153"/>
    </row>
    <row r="71" spans="1:14" s="9" customFormat="1" ht="14.4" thickBot="1" x14ac:dyDescent="0.35">
      <c r="A71" s="95">
        <v>4</v>
      </c>
      <c r="B71" s="95">
        <v>4</v>
      </c>
      <c r="C71" s="95" t="s">
        <v>85</v>
      </c>
      <c r="D71" s="95">
        <v>2023</v>
      </c>
      <c r="E71" s="94" t="s">
        <v>81</v>
      </c>
      <c r="F71" s="62" t="s">
        <v>82</v>
      </c>
      <c r="G71" s="199">
        <v>0</v>
      </c>
      <c r="H71" s="199">
        <v>0</v>
      </c>
      <c r="I71" s="199">
        <v>0</v>
      </c>
      <c r="J71" s="199">
        <v>0</v>
      </c>
      <c r="K71" s="199">
        <v>0</v>
      </c>
      <c r="L71" s="153"/>
    </row>
    <row r="72" spans="1:14" s="9" customFormat="1" ht="14.4" customHeight="1" thickTop="1" thickBot="1" x14ac:dyDescent="0.3">
      <c r="A72" s="88" t="s">
        <v>12</v>
      </c>
      <c r="B72" s="88" t="s">
        <v>12</v>
      </c>
      <c r="C72" s="88" t="s">
        <v>52</v>
      </c>
      <c r="D72" s="88" t="s">
        <v>97</v>
      </c>
      <c r="E72" s="88" t="s">
        <v>106</v>
      </c>
      <c r="F72" s="193" t="s">
        <v>107</v>
      </c>
      <c r="G72" s="155" t="s">
        <v>108</v>
      </c>
      <c r="H72" s="155" t="s">
        <v>109</v>
      </c>
      <c r="I72" s="155"/>
      <c r="J72" s="155"/>
      <c r="K72" s="155"/>
      <c r="L72" s="155"/>
      <c r="M72" s="155"/>
      <c r="N72" s="153"/>
    </row>
    <row r="73" spans="1:14" s="9" customFormat="1" ht="13.8" x14ac:dyDescent="0.3">
      <c r="A73" s="96">
        <v>4</v>
      </c>
      <c r="B73" s="96">
        <v>4</v>
      </c>
      <c r="C73" s="96" t="s">
        <v>110</v>
      </c>
      <c r="D73" s="96">
        <v>2023</v>
      </c>
      <c r="E73" s="96" t="s">
        <v>111</v>
      </c>
      <c r="F73" s="89" t="s">
        <v>112</v>
      </c>
      <c r="G73" s="194">
        <v>0</v>
      </c>
      <c r="H73" s="197">
        <v>0</v>
      </c>
      <c r="I73" s="200"/>
      <c r="J73" s="200"/>
      <c r="K73" s="200"/>
      <c r="L73" s="200"/>
      <c r="M73" s="200"/>
      <c r="N73" s="153"/>
    </row>
    <row r="74" spans="1:14" s="9" customFormat="1" ht="13.8" x14ac:dyDescent="0.3">
      <c r="A74" s="96">
        <v>4</v>
      </c>
      <c r="B74" s="96">
        <v>4</v>
      </c>
      <c r="C74" s="96" t="s">
        <v>110</v>
      </c>
      <c r="D74" s="96">
        <v>2023</v>
      </c>
      <c r="E74" s="96" t="s">
        <v>113</v>
      </c>
      <c r="F74" s="89" t="s">
        <v>114</v>
      </c>
      <c r="G74" s="194">
        <v>0</v>
      </c>
      <c r="H74" s="197">
        <v>0</v>
      </c>
      <c r="I74" s="200"/>
      <c r="J74" s="200"/>
      <c r="K74" s="200"/>
      <c r="L74" s="200"/>
      <c r="M74" s="200"/>
      <c r="N74" s="153"/>
    </row>
    <row r="75" spans="1:14" s="9" customFormat="1" ht="13.8" x14ac:dyDescent="0.3">
      <c r="A75" s="96">
        <v>4</v>
      </c>
      <c r="B75" s="96">
        <v>4</v>
      </c>
      <c r="C75" s="96" t="s">
        <v>110</v>
      </c>
      <c r="D75" s="96">
        <v>2023</v>
      </c>
      <c r="E75" s="96" t="s">
        <v>115</v>
      </c>
      <c r="F75" s="89" t="s">
        <v>116</v>
      </c>
      <c r="G75" s="194">
        <v>0</v>
      </c>
      <c r="H75" s="197">
        <v>0</v>
      </c>
      <c r="I75" s="200"/>
      <c r="J75" s="200"/>
      <c r="K75" s="200"/>
      <c r="L75" s="200"/>
      <c r="M75" s="200"/>
      <c r="N75" s="153"/>
    </row>
    <row r="76" spans="1:14" s="9" customFormat="1" ht="26.4" x14ac:dyDescent="0.3">
      <c r="A76" s="96">
        <v>4</v>
      </c>
      <c r="B76" s="96">
        <v>4</v>
      </c>
      <c r="C76" s="96" t="s">
        <v>110</v>
      </c>
      <c r="D76" s="96">
        <v>2023</v>
      </c>
      <c r="E76" s="96" t="s">
        <v>117</v>
      </c>
      <c r="F76" s="89" t="s">
        <v>118</v>
      </c>
      <c r="G76" s="194">
        <v>0</v>
      </c>
      <c r="H76" s="197">
        <v>0</v>
      </c>
      <c r="I76" s="200"/>
      <c r="J76" s="200"/>
      <c r="K76" s="200"/>
      <c r="L76" s="200"/>
      <c r="M76" s="200"/>
      <c r="N76" s="153"/>
    </row>
    <row r="77" spans="1:14" s="9" customFormat="1" ht="13.8" x14ac:dyDescent="0.3">
      <c r="A77" s="96">
        <v>4</v>
      </c>
      <c r="B77" s="96">
        <v>4</v>
      </c>
      <c r="C77" s="96" t="s">
        <v>110</v>
      </c>
      <c r="D77" s="96">
        <v>2023</v>
      </c>
      <c r="E77" s="96" t="s">
        <v>119</v>
      </c>
      <c r="F77" s="90" t="s">
        <v>120</v>
      </c>
      <c r="G77" s="194">
        <v>0</v>
      </c>
      <c r="H77" s="197">
        <v>0</v>
      </c>
      <c r="I77" s="200"/>
      <c r="J77" s="200"/>
      <c r="K77" s="200"/>
      <c r="L77" s="200"/>
      <c r="M77" s="200"/>
      <c r="N77" s="153"/>
    </row>
    <row r="78" spans="1:14" s="9" customFormat="1" ht="13.8" x14ac:dyDescent="0.3">
      <c r="A78" s="96">
        <v>4</v>
      </c>
      <c r="B78" s="96">
        <v>4</v>
      </c>
      <c r="C78" s="96" t="s">
        <v>110</v>
      </c>
      <c r="D78" s="96">
        <v>2023</v>
      </c>
      <c r="E78" s="96" t="s">
        <v>121</v>
      </c>
      <c r="F78" s="90" t="s">
        <v>122</v>
      </c>
      <c r="G78" s="194">
        <v>0</v>
      </c>
      <c r="H78" s="197">
        <v>0</v>
      </c>
      <c r="I78" s="200"/>
      <c r="J78" s="200"/>
      <c r="K78" s="200"/>
      <c r="L78" s="200"/>
      <c r="M78" s="200"/>
      <c r="N78" s="153"/>
    </row>
    <row r="79" spans="1:14" s="9" customFormat="1" ht="13.8" x14ac:dyDescent="0.3">
      <c r="A79" s="96">
        <v>4</v>
      </c>
      <c r="B79" s="96">
        <v>4</v>
      </c>
      <c r="C79" s="96" t="s">
        <v>110</v>
      </c>
      <c r="D79" s="96">
        <v>2023</v>
      </c>
      <c r="E79" s="96" t="s">
        <v>123</v>
      </c>
      <c r="F79" s="90" t="s">
        <v>124</v>
      </c>
      <c r="G79" s="194">
        <v>0</v>
      </c>
      <c r="H79" s="197">
        <v>0</v>
      </c>
      <c r="I79" s="200"/>
      <c r="J79" s="200"/>
      <c r="K79" s="200"/>
      <c r="L79" s="200"/>
      <c r="M79" s="200"/>
      <c r="N79" s="153"/>
    </row>
    <row r="80" spans="1:14" s="9" customFormat="1" ht="13.8" x14ac:dyDescent="0.3">
      <c r="A80" s="96">
        <v>4</v>
      </c>
      <c r="B80" s="96">
        <v>4</v>
      </c>
      <c r="C80" s="96" t="s">
        <v>110</v>
      </c>
      <c r="D80" s="96">
        <v>2023</v>
      </c>
      <c r="E80" s="96" t="s">
        <v>125</v>
      </c>
      <c r="F80" s="90" t="s">
        <v>126</v>
      </c>
      <c r="G80" s="194">
        <v>0</v>
      </c>
      <c r="H80" s="197">
        <v>0</v>
      </c>
      <c r="I80" s="200"/>
      <c r="J80" s="200"/>
      <c r="K80" s="200"/>
      <c r="L80" s="200"/>
      <c r="M80" s="200"/>
      <c r="N80" s="153"/>
    </row>
    <row r="81" spans="1:14" s="9" customFormat="1" ht="13.8" x14ac:dyDescent="0.3">
      <c r="A81" s="96">
        <v>4</v>
      </c>
      <c r="B81" s="96">
        <v>4</v>
      </c>
      <c r="C81" s="96" t="s">
        <v>110</v>
      </c>
      <c r="D81" s="96">
        <v>2023</v>
      </c>
      <c r="E81" s="96" t="s">
        <v>127</v>
      </c>
      <c r="F81" s="90" t="s">
        <v>128</v>
      </c>
      <c r="G81" s="194">
        <v>0</v>
      </c>
      <c r="H81" s="197">
        <v>0</v>
      </c>
      <c r="I81" s="200"/>
      <c r="J81" s="200"/>
      <c r="K81" s="200"/>
      <c r="L81" s="200"/>
      <c r="M81" s="200"/>
      <c r="N81" s="153"/>
    </row>
    <row r="82" spans="1:14" s="9" customFormat="1" ht="13.8" x14ac:dyDescent="0.3">
      <c r="A82" s="96">
        <v>4</v>
      </c>
      <c r="B82" s="96">
        <v>4</v>
      </c>
      <c r="C82" s="96" t="s">
        <v>110</v>
      </c>
      <c r="D82" s="96">
        <v>2023</v>
      </c>
      <c r="E82" s="96" t="s">
        <v>129</v>
      </c>
      <c r="F82" s="90" t="s">
        <v>130</v>
      </c>
      <c r="G82" s="194">
        <v>0</v>
      </c>
      <c r="H82" s="197">
        <v>0</v>
      </c>
      <c r="I82" s="200"/>
      <c r="J82" s="200"/>
      <c r="K82" s="200"/>
      <c r="L82" s="200"/>
      <c r="M82" s="200"/>
      <c r="N82" s="153"/>
    </row>
    <row r="83" spans="1:14" s="9" customFormat="1" ht="13.8" x14ac:dyDescent="0.3">
      <c r="A83" s="96">
        <v>4</v>
      </c>
      <c r="B83" s="96">
        <v>4</v>
      </c>
      <c r="C83" s="96" t="s">
        <v>110</v>
      </c>
      <c r="D83" s="96">
        <v>2023</v>
      </c>
      <c r="E83" s="96" t="s">
        <v>131</v>
      </c>
      <c r="F83" s="90" t="s">
        <v>132</v>
      </c>
      <c r="G83" s="194">
        <v>0</v>
      </c>
      <c r="H83" s="197">
        <v>0</v>
      </c>
      <c r="I83" s="200"/>
      <c r="J83" s="200"/>
      <c r="K83" s="200"/>
      <c r="L83" s="200"/>
      <c r="M83" s="200"/>
      <c r="N83" s="153"/>
    </row>
    <row r="84" spans="1:14" s="9" customFormat="1" ht="13.8" x14ac:dyDescent="0.3">
      <c r="A84" s="96">
        <v>4</v>
      </c>
      <c r="B84" s="96">
        <v>4</v>
      </c>
      <c r="C84" s="96" t="s">
        <v>110</v>
      </c>
      <c r="D84" s="96">
        <v>2023</v>
      </c>
      <c r="E84" s="96" t="s">
        <v>19</v>
      </c>
      <c r="F84" s="90" t="s">
        <v>133</v>
      </c>
      <c r="G84" s="194">
        <v>0</v>
      </c>
      <c r="H84" s="197">
        <v>0</v>
      </c>
      <c r="I84" s="200"/>
      <c r="J84" s="200"/>
      <c r="K84" s="200"/>
      <c r="L84" s="200"/>
      <c r="M84" s="200"/>
      <c r="N84" s="153"/>
    </row>
    <row r="85" spans="1:14" s="9" customFormat="1" ht="14.4" thickBot="1" x14ac:dyDescent="0.35">
      <c r="A85" s="96">
        <v>4</v>
      </c>
      <c r="B85" s="96">
        <v>4</v>
      </c>
      <c r="C85" s="96" t="s">
        <v>110</v>
      </c>
      <c r="D85" s="96">
        <v>2023</v>
      </c>
      <c r="E85" s="96" t="s">
        <v>81</v>
      </c>
      <c r="F85" s="91" t="s">
        <v>82</v>
      </c>
      <c r="G85" s="192">
        <v>0</v>
      </c>
      <c r="H85" s="198">
        <v>0</v>
      </c>
      <c r="I85" s="200"/>
      <c r="J85" s="200"/>
      <c r="K85" s="200"/>
      <c r="L85" s="200"/>
      <c r="M85" s="200"/>
      <c r="N85" s="153"/>
    </row>
    <row r="86" spans="1:14" s="9" customFormat="1" ht="14.4" customHeight="1" thickTop="1" thickBot="1" x14ac:dyDescent="0.3">
      <c r="A86" s="84" t="s">
        <v>12</v>
      </c>
      <c r="B86" s="84" t="s">
        <v>12</v>
      </c>
      <c r="C86" s="84" t="s">
        <v>52</v>
      </c>
      <c r="D86" s="84" t="s">
        <v>97</v>
      </c>
      <c r="E86" s="84" t="s">
        <v>98</v>
      </c>
      <c r="F86" s="193" t="s">
        <v>99</v>
      </c>
      <c r="G86" s="155" t="s">
        <v>42</v>
      </c>
      <c r="H86" s="155" t="s">
        <v>43</v>
      </c>
      <c r="I86" s="155" t="s">
        <v>44</v>
      </c>
      <c r="J86" s="155" t="s">
        <v>45</v>
      </c>
      <c r="K86" s="155" t="s">
        <v>18</v>
      </c>
      <c r="L86" s="155" t="s">
        <v>19</v>
      </c>
      <c r="M86" s="155" t="s">
        <v>100</v>
      </c>
      <c r="N86" s="153"/>
    </row>
    <row r="87" spans="1:14" s="9" customFormat="1" ht="13.8" x14ac:dyDescent="0.3">
      <c r="A87" s="92">
        <v>5</v>
      </c>
      <c r="B87" s="92">
        <v>5</v>
      </c>
      <c r="C87" s="92" t="s">
        <v>54</v>
      </c>
      <c r="D87" s="92">
        <v>2023</v>
      </c>
      <c r="E87" s="93" t="s">
        <v>34</v>
      </c>
      <c r="F87" s="59" t="s">
        <v>101</v>
      </c>
      <c r="G87" s="27">
        <v>0</v>
      </c>
      <c r="H87" s="27">
        <v>136950.51999999999</v>
      </c>
      <c r="I87" s="27">
        <v>0</v>
      </c>
      <c r="J87" s="27">
        <v>0</v>
      </c>
      <c r="K87" s="27">
        <v>0</v>
      </c>
      <c r="L87" s="27">
        <v>0</v>
      </c>
      <c r="M87" s="27">
        <v>136950.51999999999</v>
      </c>
      <c r="N87" s="153"/>
    </row>
    <row r="88" spans="1:14" s="9" customFormat="1" ht="13.8" x14ac:dyDescent="0.3">
      <c r="A88" s="92">
        <v>5</v>
      </c>
      <c r="B88" s="92">
        <v>5</v>
      </c>
      <c r="C88" s="92" t="s">
        <v>54</v>
      </c>
      <c r="D88" s="92">
        <v>2023</v>
      </c>
      <c r="E88" s="93" t="s">
        <v>36</v>
      </c>
      <c r="F88" s="60" t="s">
        <v>102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153"/>
    </row>
    <row r="89" spans="1:14" s="9" customFormat="1" ht="13.8" x14ac:dyDescent="0.3">
      <c r="A89" s="92">
        <v>5</v>
      </c>
      <c r="B89" s="92">
        <v>5</v>
      </c>
      <c r="C89" s="92" t="s">
        <v>54</v>
      </c>
      <c r="D89" s="92">
        <v>2023</v>
      </c>
      <c r="E89" s="93" t="s">
        <v>38</v>
      </c>
      <c r="F89" s="61" t="s">
        <v>103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153"/>
    </row>
    <row r="90" spans="1:14" s="9" customFormat="1" ht="14.4" thickBot="1" x14ac:dyDescent="0.35">
      <c r="A90" s="92">
        <v>5</v>
      </c>
      <c r="B90" s="92">
        <v>5</v>
      </c>
      <c r="C90" s="92" t="s">
        <v>54</v>
      </c>
      <c r="D90" s="92">
        <v>2023</v>
      </c>
      <c r="E90" s="93" t="s">
        <v>40</v>
      </c>
      <c r="F90" s="61" t="s">
        <v>104</v>
      </c>
      <c r="G90" s="25">
        <v>0</v>
      </c>
      <c r="H90" s="25">
        <v>136950.51999999999</v>
      </c>
      <c r="I90" s="25">
        <v>0</v>
      </c>
      <c r="J90" s="25">
        <v>0</v>
      </c>
      <c r="K90" s="25">
        <v>0</v>
      </c>
      <c r="L90" s="25">
        <v>0</v>
      </c>
      <c r="M90" s="25">
        <v>136950.51999999999</v>
      </c>
      <c r="N90" s="153"/>
    </row>
    <row r="91" spans="1:14" s="9" customFormat="1" ht="14.4" customHeight="1" thickTop="1" thickBot="1" x14ac:dyDescent="0.3">
      <c r="A91" s="86" t="s">
        <v>12</v>
      </c>
      <c r="B91" s="86" t="s">
        <v>12</v>
      </c>
      <c r="C91" s="86" t="s">
        <v>52</v>
      </c>
      <c r="D91" s="86" t="s">
        <v>97</v>
      </c>
      <c r="E91" s="86" t="s">
        <v>64</v>
      </c>
      <c r="F91" s="193" t="s">
        <v>105</v>
      </c>
      <c r="G91" s="155" t="s">
        <v>66</v>
      </c>
      <c r="H91" s="155">
        <v>160</v>
      </c>
      <c r="I91" s="155">
        <v>61120</v>
      </c>
      <c r="J91" s="155" t="s">
        <v>95</v>
      </c>
      <c r="K91" s="155" t="s">
        <v>96</v>
      </c>
      <c r="L91" s="153"/>
    </row>
    <row r="92" spans="1:14" s="9" customFormat="1" ht="13.8" x14ac:dyDescent="0.3">
      <c r="A92" s="95">
        <v>5</v>
      </c>
      <c r="B92" s="95">
        <v>5</v>
      </c>
      <c r="C92" s="95" t="s">
        <v>85</v>
      </c>
      <c r="D92" s="95">
        <v>2023</v>
      </c>
      <c r="E92" s="94" t="s">
        <v>42</v>
      </c>
      <c r="F92" s="62" t="s">
        <v>27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153"/>
    </row>
    <row r="93" spans="1:14" s="9" customFormat="1" ht="13.8" x14ac:dyDescent="0.3">
      <c r="A93" s="94">
        <v>5</v>
      </c>
      <c r="B93" s="94">
        <v>5</v>
      </c>
      <c r="C93" s="95" t="s">
        <v>85</v>
      </c>
      <c r="D93" s="95">
        <v>2023</v>
      </c>
      <c r="E93" s="94" t="s">
        <v>43</v>
      </c>
      <c r="F93" s="62" t="s">
        <v>28</v>
      </c>
      <c r="G93" s="27">
        <v>44439</v>
      </c>
      <c r="H93" s="27">
        <v>35000</v>
      </c>
      <c r="I93" s="27">
        <v>78873</v>
      </c>
      <c r="J93" s="27">
        <v>116327.2</v>
      </c>
      <c r="K93" s="27">
        <v>274639.2</v>
      </c>
      <c r="L93" s="153"/>
    </row>
    <row r="94" spans="1:14" s="9" customFormat="1" ht="13.8" x14ac:dyDescent="0.3">
      <c r="A94" s="94">
        <v>5</v>
      </c>
      <c r="B94" s="94">
        <v>5</v>
      </c>
      <c r="C94" s="95" t="s">
        <v>85</v>
      </c>
      <c r="D94" s="95">
        <v>2023</v>
      </c>
      <c r="E94" s="94" t="s">
        <v>44</v>
      </c>
      <c r="F94" s="62" t="s">
        <v>29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153"/>
    </row>
    <row r="95" spans="1:14" s="9" customFormat="1" ht="13.8" x14ac:dyDescent="0.3">
      <c r="A95" s="94">
        <v>5</v>
      </c>
      <c r="B95" s="94">
        <v>5</v>
      </c>
      <c r="C95" s="95" t="s">
        <v>85</v>
      </c>
      <c r="D95" s="95">
        <v>2023</v>
      </c>
      <c r="E95" s="94" t="s">
        <v>80</v>
      </c>
      <c r="F95" s="62" t="s">
        <v>60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153"/>
    </row>
    <row r="96" spans="1:14" s="9" customFormat="1" ht="13.8" x14ac:dyDescent="0.3">
      <c r="A96" s="94">
        <v>5</v>
      </c>
      <c r="B96" s="94">
        <v>5</v>
      </c>
      <c r="C96" s="95" t="s">
        <v>85</v>
      </c>
      <c r="D96" s="95">
        <v>2023</v>
      </c>
      <c r="E96" s="94" t="s">
        <v>18</v>
      </c>
      <c r="F96" s="62" t="s">
        <v>31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153"/>
    </row>
    <row r="97" spans="1:14" s="9" customFormat="1" ht="13.8" x14ac:dyDescent="0.3">
      <c r="A97" s="94">
        <v>5</v>
      </c>
      <c r="B97" s="94">
        <v>5</v>
      </c>
      <c r="C97" s="95" t="s">
        <v>85</v>
      </c>
      <c r="D97" s="95">
        <v>2023</v>
      </c>
      <c r="E97" s="94" t="s">
        <v>19</v>
      </c>
      <c r="F97" s="62" t="s">
        <v>32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153"/>
    </row>
    <row r="98" spans="1:14" s="9" customFormat="1" ht="14.4" thickBot="1" x14ac:dyDescent="0.35">
      <c r="A98" s="94">
        <v>5</v>
      </c>
      <c r="B98" s="94">
        <v>5</v>
      </c>
      <c r="C98" s="95" t="s">
        <v>85</v>
      </c>
      <c r="D98" s="95">
        <v>2023</v>
      </c>
      <c r="E98" s="94" t="s">
        <v>81</v>
      </c>
      <c r="F98" s="62" t="s">
        <v>82</v>
      </c>
      <c r="G98" s="199">
        <v>44439</v>
      </c>
      <c r="H98" s="199">
        <v>35000</v>
      </c>
      <c r="I98" s="199">
        <v>78873</v>
      </c>
      <c r="J98" s="199">
        <v>116327.2</v>
      </c>
      <c r="K98" s="199">
        <v>274639.2</v>
      </c>
      <c r="L98" s="153"/>
    </row>
    <row r="99" spans="1:14" s="9" customFormat="1" ht="14.4" customHeight="1" thickTop="1" thickBot="1" x14ac:dyDescent="0.3">
      <c r="A99" s="88" t="s">
        <v>12</v>
      </c>
      <c r="B99" s="88" t="s">
        <v>12</v>
      </c>
      <c r="C99" s="88" t="s">
        <v>52</v>
      </c>
      <c r="D99" s="88" t="s">
        <v>97</v>
      </c>
      <c r="E99" s="88" t="s">
        <v>106</v>
      </c>
      <c r="F99" s="193" t="s">
        <v>107</v>
      </c>
      <c r="G99" s="155" t="s">
        <v>108</v>
      </c>
      <c r="H99" s="155" t="s">
        <v>109</v>
      </c>
      <c r="I99" s="155"/>
      <c r="J99" s="155"/>
      <c r="K99" s="155"/>
      <c r="L99" s="155"/>
      <c r="M99" s="155"/>
      <c r="N99" s="153"/>
    </row>
    <row r="100" spans="1:14" s="9" customFormat="1" ht="13.8" x14ac:dyDescent="0.3">
      <c r="A100" s="96">
        <v>5</v>
      </c>
      <c r="B100" s="96">
        <v>5</v>
      </c>
      <c r="C100" s="96" t="s">
        <v>110</v>
      </c>
      <c r="D100" s="96">
        <v>2023</v>
      </c>
      <c r="E100" s="96" t="s">
        <v>111</v>
      </c>
      <c r="F100" s="89" t="s">
        <v>112</v>
      </c>
      <c r="G100" s="194">
        <v>0</v>
      </c>
      <c r="H100" s="197">
        <v>0</v>
      </c>
      <c r="I100" s="200"/>
      <c r="J100" s="200"/>
      <c r="K100" s="200"/>
      <c r="L100" s="200"/>
      <c r="M100" s="200"/>
      <c r="N100" s="153"/>
    </row>
    <row r="101" spans="1:14" s="9" customFormat="1" ht="13.8" x14ac:dyDescent="0.3">
      <c r="A101" s="96">
        <v>5</v>
      </c>
      <c r="B101" s="96">
        <v>5</v>
      </c>
      <c r="C101" s="96" t="s">
        <v>110</v>
      </c>
      <c r="D101" s="96">
        <v>2023</v>
      </c>
      <c r="E101" s="96" t="s">
        <v>113</v>
      </c>
      <c r="F101" s="89" t="s">
        <v>114</v>
      </c>
      <c r="G101" s="194">
        <v>82199</v>
      </c>
      <c r="H101" s="197">
        <v>1</v>
      </c>
      <c r="I101" s="200"/>
      <c r="J101" s="200"/>
      <c r="K101" s="200"/>
      <c r="L101" s="200"/>
      <c r="M101" s="200"/>
      <c r="N101" s="153"/>
    </row>
    <row r="102" spans="1:14" s="9" customFormat="1" ht="13.8" x14ac:dyDescent="0.3">
      <c r="A102" s="96">
        <v>5</v>
      </c>
      <c r="B102" s="96">
        <v>5</v>
      </c>
      <c r="C102" s="96" t="s">
        <v>110</v>
      </c>
      <c r="D102" s="96">
        <v>2023</v>
      </c>
      <c r="E102" s="96" t="s">
        <v>115</v>
      </c>
      <c r="F102" s="89" t="s">
        <v>116</v>
      </c>
      <c r="G102" s="194">
        <v>0</v>
      </c>
      <c r="H102" s="197">
        <v>0</v>
      </c>
      <c r="I102" s="200"/>
      <c r="J102" s="200"/>
      <c r="K102" s="200"/>
      <c r="L102" s="200"/>
      <c r="M102" s="200"/>
      <c r="N102" s="153"/>
    </row>
    <row r="103" spans="1:14" s="9" customFormat="1" ht="26.4" x14ac:dyDescent="0.3">
      <c r="A103" s="96">
        <v>5</v>
      </c>
      <c r="B103" s="96">
        <v>5</v>
      </c>
      <c r="C103" s="96" t="s">
        <v>110</v>
      </c>
      <c r="D103" s="96">
        <v>2023</v>
      </c>
      <c r="E103" s="96" t="s">
        <v>117</v>
      </c>
      <c r="F103" s="89" t="s">
        <v>118</v>
      </c>
      <c r="G103" s="194">
        <v>0</v>
      </c>
      <c r="H103" s="197">
        <v>0</v>
      </c>
      <c r="I103" s="200"/>
      <c r="J103" s="200"/>
      <c r="K103" s="200"/>
      <c r="L103" s="200"/>
      <c r="M103" s="200"/>
      <c r="N103" s="153"/>
    </row>
    <row r="104" spans="1:14" s="9" customFormat="1" ht="13.8" x14ac:dyDescent="0.3">
      <c r="A104" s="96">
        <v>5</v>
      </c>
      <c r="B104" s="96">
        <v>5</v>
      </c>
      <c r="C104" s="96" t="s">
        <v>110</v>
      </c>
      <c r="D104" s="96">
        <v>2023</v>
      </c>
      <c r="E104" s="96" t="s">
        <v>119</v>
      </c>
      <c r="F104" s="90" t="s">
        <v>120</v>
      </c>
      <c r="G104" s="194">
        <v>0</v>
      </c>
      <c r="H104" s="197">
        <v>0</v>
      </c>
      <c r="I104" s="200"/>
      <c r="J104" s="200"/>
      <c r="K104" s="200"/>
      <c r="L104" s="200"/>
      <c r="M104" s="200"/>
      <c r="N104" s="153"/>
    </row>
    <row r="105" spans="1:14" s="9" customFormat="1" ht="13.8" x14ac:dyDescent="0.3">
      <c r="A105" s="96">
        <v>5</v>
      </c>
      <c r="B105" s="96">
        <v>5</v>
      </c>
      <c r="C105" s="96" t="s">
        <v>110</v>
      </c>
      <c r="D105" s="96">
        <v>2023</v>
      </c>
      <c r="E105" s="96" t="s">
        <v>121</v>
      </c>
      <c r="F105" s="90" t="s">
        <v>122</v>
      </c>
      <c r="G105" s="194">
        <v>0</v>
      </c>
      <c r="H105" s="197">
        <v>0</v>
      </c>
      <c r="I105" s="200"/>
      <c r="J105" s="200"/>
      <c r="K105" s="200"/>
      <c r="L105" s="200"/>
      <c r="M105" s="200"/>
      <c r="N105" s="153"/>
    </row>
    <row r="106" spans="1:14" s="9" customFormat="1" ht="13.8" x14ac:dyDescent="0.3">
      <c r="A106" s="96">
        <v>5</v>
      </c>
      <c r="B106" s="96">
        <v>5</v>
      </c>
      <c r="C106" s="96" t="s">
        <v>110</v>
      </c>
      <c r="D106" s="96">
        <v>2023</v>
      </c>
      <c r="E106" s="96" t="s">
        <v>123</v>
      </c>
      <c r="F106" s="90" t="s">
        <v>124</v>
      </c>
      <c r="G106" s="194">
        <v>0</v>
      </c>
      <c r="H106" s="197">
        <v>0</v>
      </c>
      <c r="I106" s="200"/>
      <c r="J106" s="200"/>
      <c r="K106" s="200"/>
      <c r="L106" s="200"/>
      <c r="M106" s="200"/>
      <c r="N106" s="153"/>
    </row>
    <row r="107" spans="1:14" s="9" customFormat="1" ht="13.8" x14ac:dyDescent="0.3">
      <c r="A107" s="96">
        <v>5</v>
      </c>
      <c r="B107" s="96">
        <v>5</v>
      </c>
      <c r="C107" s="96" t="s">
        <v>110</v>
      </c>
      <c r="D107" s="96">
        <v>2023</v>
      </c>
      <c r="E107" s="96" t="s">
        <v>125</v>
      </c>
      <c r="F107" s="90" t="s">
        <v>126</v>
      </c>
      <c r="G107" s="194">
        <v>0</v>
      </c>
      <c r="H107" s="197">
        <v>0</v>
      </c>
      <c r="I107" s="200"/>
      <c r="J107" s="200"/>
      <c r="K107" s="200"/>
      <c r="L107" s="200"/>
      <c r="M107" s="200"/>
      <c r="N107" s="153"/>
    </row>
    <row r="108" spans="1:14" s="9" customFormat="1" ht="13.8" x14ac:dyDescent="0.3">
      <c r="A108" s="96">
        <v>5</v>
      </c>
      <c r="B108" s="96">
        <v>5</v>
      </c>
      <c r="C108" s="96" t="s">
        <v>110</v>
      </c>
      <c r="D108" s="96">
        <v>2023</v>
      </c>
      <c r="E108" s="96" t="s">
        <v>127</v>
      </c>
      <c r="F108" s="90" t="s">
        <v>128</v>
      </c>
      <c r="G108" s="194">
        <v>0</v>
      </c>
      <c r="H108" s="197">
        <v>0</v>
      </c>
      <c r="I108" s="200"/>
      <c r="J108" s="200"/>
      <c r="K108" s="200"/>
      <c r="L108" s="200"/>
      <c r="M108" s="200"/>
      <c r="N108" s="153"/>
    </row>
    <row r="109" spans="1:14" s="9" customFormat="1" ht="13.8" x14ac:dyDescent="0.3">
      <c r="A109" s="96">
        <v>5</v>
      </c>
      <c r="B109" s="96">
        <v>5</v>
      </c>
      <c r="C109" s="96" t="s">
        <v>110</v>
      </c>
      <c r="D109" s="96">
        <v>2023</v>
      </c>
      <c r="E109" s="96" t="s">
        <v>129</v>
      </c>
      <c r="F109" s="90" t="s">
        <v>130</v>
      </c>
      <c r="G109" s="194">
        <v>0</v>
      </c>
      <c r="H109" s="197">
        <v>0</v>
      </c>
      <c r="I109" s="200"/>
      <c r="J109" s="200"/>
      <c r="K109" s="200"/>
      <c r="L109" s="200"/>
      <c r="M109" s="200"/>
      <c r="N109" s="153"/>
    </row>
    <row r="110" spans="1:14" s="9" customFormat="1" ht="13.8" x14ac:dyDescent="0.3">
      <c r="A110" s="96">
        <v>5</v>
      </c>
      <c r="B110" s="96">
        <v>5</v>
      </c>
      <c r="C110" s="96" t="s">
        <v>110</v>
      </c>
      <c r="D110" s="96">
        <v>2023</v>
      </c>
      <c r="E110" s="96" t="s">
        <v>131</v>
      </c>
      <c r="F110" s="90" t="s">
        <v>132</v>
      </c>
      <c r="G110" s="194">
        <v>0</v>
      </c>
      <c r="H110" s="197">
        <v>0</v>
      </c>
      <c r="I110" s="200"/>
      <c r="J110" s="200"/>
      <c r="K110" s="200"/>
      <c r="L110" s="200"/>
      <c r="M110" s="200"/>
      <c r="N110" s="153"/>
    </row>
    <row r="111" spans="1:14" s="9" customFormat="1" ht="13.8" x14ac:dyDescent="0.3">
      <c r="A111" s="96">
        <v>5</v>
      </c>
      <c r="B111" s="96">
        <v>5</v>
      </c>
      <c r="C111" s="96" t="s">
        <v>110</v>
      </c>
      <c r="D111" s="96">
        <v>2023</v>
      </c>
      <c r="E111" s="96" t="s">
        <v>19</v>
      </c>
      <c r="F111" s="90" t="s">
        <v>133</v>
      </c>
      <c r="G111" s="194">
        <v>0</v>
      </c>
      <c r="H111" s="197">
        <v>0</v>
      </c>
      <c r="I111" s="200"/>
      <c r="J111" s="200"/>
      <c r="K111" s="200"/>
      <c r="L111" s="200"/>
      <c r="M111" s="200"/>
      <c r="N111" s="153"/>
    </row>
    <row r="112" spans="1:14" s="9" customFormat="1" ht="14.4" thickBot="1" x14ac:dyDescent="0.35">
      <c r="A112" s="96">
        <v>5</v>
      </c>
      <c r="B112" s="96">
        <v>5</v>
      </c>
      <c r="C112" s="96" t="s">
        <v>110</v>
      </c>
      <c r="D112" s="96">
        <v>2023</v>
      </c>
      <c r="E112" s="96" t="s">
        <v>81</v>
      </c>
      <c r="F112" s="91" t="s">
        <v>82</v>
      </c>
      <c r="G112" s="192">
        <v>82199</v>
      </c>
      <c r="H112" s="198">
        <v>1</v>
      </c>
      <c r="I112" s="200"/>
      <c r="J112" s="200"/>
      <c r="K112" s="200"/>
      <c r="L112" s="200"/>
      <c r="M112" s="200"/>
      <c r="N112" s="153"/>
    </row>
    <row r="113" spans="1:14" s="9" customFormat="1" ht="14.4" customHeight="1" thickTop="1" thickBot="1" x14ac:dyDescent="0.3">
      <c r="A113" s="84" t="s">
        <v>12</v>
      </c>
      <c r="B113" s="84" t="s">
        <v>12</v>
      </c>
      <c r="C113" s="84" t="s">
        <v>52</v>
      </c>
      <c r="D113" s="84" t="s">
        <v>97</v>
      </c>
      <c r="E113" s="84" t="s">
        <v>98</v>
      </c>
      <c r="F113" s="193" t="s">
        <v>99</v>
      </c>
      <c r="G113" s="155" t="s">
        <v>42</v>
      </c>
      <c r="H113" s="155" t="s">
        <v>43</v>
      </c>
      <c r="I113" s="155" t="s">
        <v>44</v>
      </c>
      <c r="J113" s="155" t="s">
        <v>45</v>
      </c>
      <c r="K113" s="155" t="s">
        <v>18</v>
      </c>
      <c r="L113" s="155" t="s">
        <v>19</v>
      </c>
      <c r="M113" s="155" t="s">
        <v>100</v>
      </c>
      <c r="N113" s="153"/>
    </row>
    <row r="114" spans="1:14" s="9" customFormat="1" ht="13.8" x14ac:dyDescent="0.3">
      <c r="A114" s="92">
        <v>6</v>
      </c>
      <c r="B114" s="92">
        <v>6</v>
      </c>
      <c r="C114" s="92" t="s">
        <v>54</v>
      </c>
      <c r="D114" s="92">
        <v>2023</v>
      </c>
      <c r="E114" s="93" t="s">
        <v>34</v>
      </c>
      <c r="F114" s="59" t="s">
        <v>101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153"/>
    </row>
    <row r="115" spans="1:14" s="9" customFormat="1" ht="13.8" x14ac:dyDescent="0.3">
      <c r="A115" s="92">
        <v>6</v>
      </c>
      <c r="B115" s="92">
        <v>6</v>
      </c>
      <c r="C115" s="92" t="s">
        <v>54</v>
      </c>
      <c r="D115" s="92">
        <v>2023</v>
      </c>
      <c r="E115" s="93" t="s">
        <v>36</v>
      </c>
      <c r="F115" s="60" t="s">
        <v>102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153"/>
    </row>
    <row r="116" spans="1:14" s="9" customFormat="1" ht="13.8" x14ac:dyDescent="0.3">
      <c r="A116" s="92">
        <v>6</v>
      </c>
      <c r="B116" s="92">
        <v>6</v>
      </c>
      <c r="C116" s="92" t="s">
        <v>54</v>
      </c>
      <c r="D116" s="92">
        <v>2023</v>
      </c>
      <c r="E116" s="93" t="s">
        <v>38</v>
      </c>
      <c r="F116" s="61" t="s">
        <v>103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153"/>
    </row>
    <row r="117" spans="1:14" s="9" customFormat="1" ht="14.4" thickBot="1" x14ac:dyDescent="0.35">
      <c r="A117" s="92">
        <v>6</v>
      </c>
      <c r="B117" s="92">
        <v>6</v>
      </c>
      <c r="C117" s="92" t="s">
        <v>54</v>
      </c>
      <c r="D117" s="92">
        <v>2023</v>
      </c>
      <c r="E117" s="93" t="s">
        <v>40</v>
      </c>
      <c r="F117" s="61" t="s">
        <v>104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153"/>
    </row>
    <row r="118" spans="1:14" s="9" customFormat="1" ht="14.4" customHeight="1" thickTop="1" thickBot="1" x14ac:dyDescent="0.3">
      <c r="A118" s="86" t="s">
        <v>12</v>
      </c>
      <c r="B118" s="86" t="s">
        <v>12</v>
      </c>
      <c r="C118" s="86" t="s">
        <v>52</v>
      </c>
      <c r="D118" s="86" t="s">
        <v>97</v>
      </c>
      <c r="E118" s="86" t="s">
        <v>64</v>
      </c>
      <c r="F118" s="193" t="s">
        <v>105</v>
      </c>
      <c r="G118" s="155" t="s">
        <v>66</v>
      </c>
      <c r="H118" s="155">
        <v>160</v>
      </c>
      <c r="I118" s="155">
        <v>61120</v>
      </c>
      <c r="J118" s="155" t="s">
        <v>95</v>
      </c>
      <c r="K118" s="155" t="s">
        <v>96</v>
      </c>
      <c r="L118" s="153"/>
    </row>
    <row r="119" spans="1:14" s="9" customFormat="1" ht="13.8" x14ac:dyDescent="0.3">
      <c r="A119" s="95">
        <v>6</v>
      </c>
      <c r="B119" s="95">
        <v>6</v>
      </c>
      <c r="C119" s="95" t="s">
        <v>85</v>
      </c>
      <c r="D119" s="95">
        <v>2023</v>
      </c>
      <c r="E119" s="94" t="s">
        <v>42</v>
      </c>
      <c r="F119" s="62" t="s">
        <v>27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153"/>
    </row>
    <row r="120" spans="1:14" s="9" customFormat="1" ht="13.8" x14ac:dyDescent="0.3">
      <c r="A120" s="94">
        <v>6</v>
      </c>
      <c r="B120" s="94">
        <v>6</v>
      </c>
      <c r="C120" s="95" t="s">
        <v>85</v>
      </c>
      <c r="D120" s="95">
        <v>2023</v>
      </c>
      <c r="E120" s="94" t="s">
        <v>43</v>
      </c>
      <c r="F120" s="62" t="s">
        <v>28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153"/>
    </row>
    <row r="121" spans="1:14" s="9" customFormat="1" ht="13.8" x14ac:dyDescent="0.3">
      <c r="A121" s="94">
        <v>6</v>
      </c>
      <c r="B121" s="94">
        <v>6</v>
      </c>
      <c r="C121" s="95" t="s">
        <v>85</v>
      </c>
      <c r="D121" s="95">
        <v>2023</v>
      </c>
      <c r="E121" s="94" t="s">
        <v>44</v>
      </c>
      <c r="F121" s="62" t="s">
        <v>29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153"/>
    </row>
    <row r="122" spans="1:14" s="9" customFormat="1" ht="13.8" x14ac:dyDescent="0.3">
      <c r="A122" s="94">
        <v>6</v>
      </c>
      <c r="B122" s="94">
        <v>6</v>
      </c>
      <c r="C122" s="95" t="s">
        <v>85</v>
      </c>
      <c r="D122" s="95">
        <v>2023</v>
      </c>
      <c r="E122" s="94" t="s">
        <v>80</v>
      </c>
      <c r="F122" s="62" t="s">
        <v>60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153"/>
    </row>
    <row r="123" spans="1:14" s="9" customFormat="1" ht="13.8" x14ac:dyDescent="0.3">
      <c r="A123" s="94">
        <v>6</v>
      </c>
      <c r="B123" s="94">
        <v>6</v>
      </c>
      <c r="C123" s="95" t="s">
        <v>85</v>
      </c>
      <c r="D123" s="95">
        <v>2023</v>
      </c>
      <c r="E123" s="94" t="s">
        <v>18</v>
      </c>
      <c r="F123" s="62" t="s">
        <v>31</v>
      </c>
      <c r="G123" s="27">
        <v>0</v>
      </c>
      <c r="H123" s="27">
        <v>149640</v>
      </c>
      <c r="I123" s="27">
        <v>69240</v>
      </c>
      <c r="J123" s="27">
        <v>0</v>
      </c>
      <c r="K123" s="27">
        <v>218880</v>
      </c>
      <c r="L123" s="153"/>
    </row>
    <row r="124" spans="1:14" s="9" customFormat="1" ht="13.8" x14ac:dyDescent="0.3">
      <c r="A124" s="94">
        <v>6</v>
      </c>
      <c r="B124" s="94">
        <v>6</v>
      </c>
      <c r="C124" s="95" t="s">
        <v>85</v>
      </c>
      <c r="D124" s="95">
        <v>2023</v>
      </c>
      <c r="E124" s="94" t="s">
        <v>19</v>
      </c>
      <c r="F124" s="62" t="s">
        <v>32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153"/>
    </row>
    <row r="125" spans="1:14" s="9" customFormat="1" ht="14.4" thickBot="1" x14ac:dyDescent="0.35">
      <c r="A125" s="94">
        <v>6</v>
      </c>
      <c r="B125" s="94">
        <v>6</v>
      </c>
      <c r="C125" s="95" t="s">
        <v>85</v>
      </c>
      <c r="D125" s="95">
        <v>2023</v>
      </c>
      <c r="E125" s="94" t="s">
        <v>81</v>
      </c>
      <c r="F125" s="62" t="s">
        <v>82</v>
      </c>
      <c r="G125" s="199">
        <v>0</v>
      </c>
      <c r="H125" s="199">
        <v>149640</v>
      </c>
      <c r="I125" s="199">
        <v>69240</v>
      </c>
      <c r="J125" s="199">
        <v>0</v>
      </c>
      <c r="K125" s="199">
        <v>218880</v>
      </c>
      <c r="L125" s="153"/>
    </row>
    <row r="126" spans="1:14" s="9" customFormat="1" ht="14.4" customHeight="1" thickTop="1" thickBot="1" x14ac:dyDescent="0.3">
      <c r="A126" s="88" t="s">
        <v>12</v>
      </c>
      <c r="B126" s="88" t="s">
        <v>12</v>
      </c>
      <c r="C126" s="88" t="s">
        <v>52</v>
      </c>
      <c r="D126" s="88" t="s">
        <v>97</v>
      </c>
      <c r="E126" s="88" t="s">
        <v>106</v>
      </c>
      <c r="F126" s="193" t="s">
        <v>107</v>
      </c>
      <c r="G126" s="155" t="s">
        <v>108</v>
      </c>
      <c r="H126" s="155" t="s">
        <v>109</v>
      </c>
      <c r="I126" s="155"/>
      <c r="J126" s="155"/>
      <c r="K126" s="155"/>
      <c r="L126" s="155"/>
      <c r="M126" s="155"/>
      <c r="N126" s="153"/>
    </row>
    <row r="127" spans="1:14" s="9" customFormat="1" ht="13.8" x14ac:dyDescent="0.3">
      <c r="A127" s="96">
        <v>6</v>
      </c>
      <c r="B127" s="96">
        <v>6</v>
      </c>
      <c r="C127" s="96" t="s">
        <v>110</v>
      </c>
      <c r="D127" s="96">
        <v>2023</v>
      </c>
      <c r="E127" s="96" t="s">
        <v>111</v>
      </c>
      <c r="F127" s="89" t="s">
        <v>112</v>
      </c>
      <c r="G127" s="194">
        <v>0</v>
      </c>
      <c r="H127" s="197">
        <v>0</v>
      </c>
      <c r="I127" s="200"/>
      <c r="J127" s="200"/>
      <c r="K127" s="200"/>
      <c r="L127" s="200"/>
      <c r="M127" s="200"/>
      <c r="N127" s="153"/>
    </row>
    <row r="128" spans="1:14" s="9" customFormat="1" ht="13.8" x14ac:dyDescent="0.3">
      <c r="A128" s="96">
        <v>6</v>
      </c>
      <c r="B128" s="96">
        <v>6</v>
      </c>
      <c r="C128" s="96" t="s">
        <v>110</v>
      </c>
      <c r="D128" s="96">
        <v>2023</v>
      </c>
      <c r="E128" s="96" t="s">
        <v>113</v>
      </c>
      <c r="F128" s="89" t="s">
        <v>114</v>
      </c>
      <c r="G128" s="194">
        <v>0</v>
      </c>
      <c r="H128" s="197">
        <v>0</v>
      </c>
      <c r="I128" s="200"/>
      <c r="J128" s="200"/>
      <c r="K128" s="200"/>
      <c r="L128" s="200"/>
      <c r="M128" s="200"/>
      <c r="N128" s="153"/>
    </row>
    <row r="129" spans="1:14" s="9" customFormat="1" ht="13.8" x14ac:dyDescent="0.3">
      <c r="A129" s="96">
        <v>6</v>
      </c>
      <c r="B129" s="96">
        <v>6</v>
      </c>
      <c r="C129" s="96" t="s">
        <v>110</v>
      </c>
      <c r="D129" s="96">
        <v>2023</v>
      </c>
      <c r="E129" s="96" t="s">
        <v>115</v>
      </c>
      <c r="F129" s="89" t="s">
        <v>116</v>
      </c>
      <c r="G129" s="194">
        <v>0</v>
      </c>
      <c r="H129" s="197">
        <v>0</v>
      </c>
      <c r="I129" s="200"/>
      <c r="J129" s="200"/>
      <c r="K129" s="200"/>
      <c r="L129" s="200"/>
      <c r="M129" s="200"/>
      <c r="N129" s="153"/>
    </row>
    <row r="130" spans="1:14" s="9" customFormat="1" ht="26.4" x14ac:dyDescent="0.3">
      <c r="A130" s="96">
        <v>6</v>
      </c>
      <c r="B130" s="96">
        <v>6</v>
      </c>
      <c r="C130" s="96" t="s">
        <v>110</v>
      </c>
      <c r="D130" s="96">
        <v>2023</v>
      </c>
      <c r="E130" s="96" t="s">
        <v>117</v>
      </c>
      <c r="F130" s="89" t="s">
        <v>118</v>
      </c>
      <c r="G130" s="194">
        <v>620</v>
      </c>
      <c r="H130" s="197">
        <v>0</v>
      </c>
      <c r="I130" s="200"/>
      <c r="J130" s="200"/>
      <c r="K130" s="200"/>
      <c r="L130" s="200"/>
      <c r="M130" s="200"/>
      <c r="N130" s="153"/>
    </row>
    <row r="131" spans="1:14" s="9" customFormat="1" ht="13.8" x14ac:dyDescent="0.3">
      <c r="A131" s="96">
        <v>6</v>
      </c>
      <c r="B131" s="96">
        <v>6</v>
      </c>
      <c r="C131" s="96" t="s">
        <v>110</v>
      </c>
      <c r="D131" s="96">
        <v>2023</v>
      </c>
      <c r="E131" s="96" t="s">
        <v>119</v>
      </c>
      <c r="F131" s="90" t="s">
        <v>120</v>
      </c>
      <c r="G131" s="194">
        <v>0</v>
      </c>
      <c r="H131" s="197">
        <v>0</v>
      </c>
      <c r="I131" s="200"/>
      <c r="J131" s="200"/>
      <c r="K131" s="200"/>
      <c r="L131" s="200"/>
      <c r="M131" s="200"/>
      <c r="N131" s="153"/>
    </row>
    <row r="132" spans="1:14" s="9" customFormat="1" ht="13.8" x14ac:dyDescent="0.3">
      <c r="A132" s="96">
        <v>6</v>
      </c>
      <c r="B132" s="96">
        <v>6</v>
      </c>
      <c r="C132" s="96" t="s">
        <v>110</v>
      </c>
      <c r="D132" s="96">
        <v>2023</v>
      </c>
      <c r="E132" s="96" t="s">
        <v>121</v>
      </c>
      <c r="F132" s="90" t="s">
        <v>122</v>
      </c>
      <c r="G132" s="194">
        <v>0</v>
      </c>
      <c r="H132" s="197">
        <v>0</v>
      </c>
      <c r="I132" s="200"/>
      <c r="J132" s="200"/>
      <c r="K132" s="200"/>
      <c r="L132" s="200"/>
      <c r="M132" s="200"/>
      <c r="N132" s="153"/>
    </row>
    <row r="133" spans="1:14" s="9" customFormat="1" ht="13.8" x14ac:dyDescent="0.3">
      <c r="A133" s="96">
        <v>6</v>
      </c>
      <c r="B133" s="96">
        <v>6</v>
      </c>
      <c r="C133" s="96" t="s">
        <v>110</v>
      </c>
      <c r="D133" s="96">
        <v>2023</v>
      </c>
      <c r="E133" s="96" t="s">
        <v>123</v>
      </c>
      <c r="F133" s="90" t="s">
        <v>124</v>
      </c>
      <c r="G133" s="194">
        <v>0</v>
      </c>
      <c r="H133" s="197">
        <v>0</v>
      </c>
      <c r="I133" s="200"/>
      <c r="J133" s="200"/>
      <c r="K133" s="200"/>
      <c r="L133" s="200"/>
      <c r="M133" s="200"/>
      <c r="N133" s="153"/>
    </row>
    <row r="134" spans="1:14" s="9" customFormat="1" ht="13.8" x14ac:dyDescent="0.3">
      <c r="A134" s="96">
        <v>6</v>
      </c>
      <c r="B134" s="96">
        <v>6</v>
      </c>
      <c r="C134" s="96" t="s">
        <v>110</v>
      </c>
      <c r="D134" s="96">
        <v>2023</v>
      </c>
      <c r="E134" s="96" t="s">
        <v>125</v>
      </c>
      <c r="F134" s="90" t="s">
        <v>126</v>
      </c>
      <c r="G134" s="194">
        <v>0</v>
      </c>
      <c r="H134" s="197">
        <v>0</v>
      </c>
      <c r="I134" s="200"/>
      <c r="J134" s="200"/>
      <c r="K134" s="200"/>
      <c r="L134" s="200"/>
      <c r="M134" s="200"/>
      <c r="N134" s="153"/>
    </row>
    <row r="135" spans="1:14" s="9" customFormat="1" ht="13.8" x14ac:dyDescent="0.3">
      <c r="A135" s="96">
        <v>6</v>
      </c>
      <c r="B135" s="96">
        <v>6</v>
      </c>
      <c r="C135" s="96" t="s">
        <v>110</v>
      </c>
      <c r="D135" s="96">
        <v>2023</v>
      </c>
      <c r="E135" s="96" t="s">
        <v>127</v>
      </c>
      <c r="F135" s="90" t="s">
        <v>128</v>
      </c>
      <c r="G135" s="194">
        <v>0</v>
      </c>
      <c r="H135" s="197">
        <v>0</v>
      </c>
      <c r="I135" s="200"/>
      <c r="J135" s="200"/>
      <c r="K135" s="200"/>
      <c r="L135" s="200"/>
      <c r="M135" s="200"/>
      <c r="N135" s="153"/>
    </row>
    <row r="136" spans="1:14" s="9" customFormat="1" ht="13.8" x14ac:dyDescent="0.3">
      <c r="A136" s="96">
        <v>6</v>
      </c>
      <c r="B136" s="96">
        <v>6</v>
      </c>
      <c r="C136" s="96" t="s">
        <v>110</v>
      </c>
      <c r="D136" s="96">
        <v>2023</v>
      </c>
      <c r="E136" s="96" t="s">
        <v>129</v>
      </c>
      <c r="F136" s="90" t="s">
        <v>130</v>
      </c>
      <c r="G136" s="194">
        <v>0</v>
      </c>
      <c r="H136" s="197">
        <v>0</v>
      </c>
      <c r="I136" s="200"/>
      <c r="J136" s="200"/>
      <c r="K136" s="200"/>
      <c r="L136" s="200"/>
      <c r="M136" s="200"/>
      <c r="N136" s="153"/>
    </row>
    <row r="137" spans="1:14" s="9" customFormat="1" ht="13.8" x14ac:dyDescent="0.3">
      <c r="A137" s="96">
        <v>6</v>
      </c>
      <c r="B137" s="96">
        <v>6</v>
      </c>
      <c r="C137" s="96" t="s">
        <v>110</v>
      </c>
      <c r="D137" s="96">
        <v>2023</v>
      </c>
      <c r="E137" s="96" t="s">
        <v>131</v>
      </c>
      <c r="F137" s="90" t="s">
        <v>132</v>
      </c>
      <c r="G137" s="194">
        <v>0</v>
      </c>
      <c r="H137" s="197">
        <v>0</v>
      </c>
      <c r="I137" s="200"/>
      <c r="J137" s="200"/>
      <c r="K137" s="200"/>
      <c r="L137" s="200"/>
      <c r="M137" s="200"/>
      <c r="N137" s="153"/>
    </row>
    <row r="138" spans="1:14" s="9" customFormat="1" ht="13.8" x14ac:dyDescent="0.3">
      <c r="A138" s="96">
        <v>6</v>
      </c>
      <c r="B138" s="96">
        <v>6</v>
      </c>
      <c r="C138" s="96" t="s">
        <v>110</v>
      </c>
      <c r="D138" s="96">
        <v>2023</v>
      </c>
      <c r="E138" s="96" t="s">
        <v>19</v>
      </c>
      <c r="F138" s="90" t="s">
        <v>133</v>
      </c>
      <c r="G138" s="194">
        <v>0</v>
      </c>
      <c r="H138" s="197">
        <v>0</v>
      </c>
      <c r="I138" s="200"/>
      <c r="J138" s="200"/>
      <c r="K138" s="200"/>
      <c r="L138" s="200"/>
      <c r="M138" s="200"/>
      <c r="N138" s="153"/>
    </row>
    <row r="139" spans="1:14" s="9" customFormat="1" ht="14.4" thickBot="1" x14ac:dyDescent="0.35">
      <c r="A139" s="96">
        <v>6</v>
      </c>
      <c r="B139" s="96">
        <v>6</v>
      </c>
      <c r="C139" s="96" t="s">
        <v>110</v>
      </c>
      <c r="D139" s="96">
        <v>2023</v>
      </c>
      <c r="E139" s="96" t="s">
        <v>81</v>
      </c>
      <c r="F139" s="91" t="s">
        <v>82</v>
      </c>
      <c r="G139" s="192">
        <v>620</v>
      </c>
      <c r="H139" s="198">
        <v>0</v>
      </c>
      <c r="I139" s="200"/>
      <c r="J139" s="200"/>
      <c r="K139" s="200"/>
      <c r="L139" s="200"/>
      <c r="M139" s="200"/>
      <c r="N139" s="153"/>
    </row>
    <row r="140" spans="1:14" s="9" customFormat="1" ht="14.4" customHeight="1" thickTop="1" thickBot="1" x14ac:dyDescent="0.3">
      <c r="A140" s="84" t="s">
        <v>12</v>
      </c>
      <c r="B140" s="84" t="s">
        <v>12</v>
      </c>
      <c r="C140" s="84" t="s">
        <v>52</v>
      </c>
      <c r="D140" s="84" t="s">
        <v>97</v>
      </c>
      <c r="E140" s="84" t="s">
        <v>98</v>
      </c>
      <c r="F140" s="193" t="s">
        <v>99</v>
      </c>
      <c r="G140" s="155" t="s">
        <v>42</v>
      </c>
      <c r="H140" s="155" t="s">
        <v>43</v>
      </c>
      <c r="I140" s="155" t="s">
        <v>44</v>
      </c>
      <c r="J140" s="155" t="s">
        <v>45</v>
      </c>
      <c r="K140" s="155" t="s">
        <v>18</v>
      </c>
      <c r="L140" s="155" t="s">
        <v>19</v>
      </c>
      <c r="M140" s="155" t="s">
        <v>100</v>
      </c>
      <c r="N140" s="153"/>
    </row>
    <row r="141" spans="1:14" s="9" customFormat="1" ht="13.8" x14ac:dyDescent="0.3">
      <c r="A141" s="92">
        <v>7</v>
      </c>
      <c r="B141" s="92">
        <v>7</v>
      </c>
      <c r="C141" s="92" t="s">
        <v>54</v>
      </c>
      <c r="D141" s="92">
        <v>2023</v>
      </c>
      <c r="E141" s="93" t="s">
        <v>34</v>
      </c>
      <c r="F141" s="59" t="s">
        <v>101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153"/>
    </row>
    <row r="142" spans="1:14" s="9" customFormat="1" ht="13.8" x14ac:dyDescent="0.3">
      <c r="A142" s="92">
        <v>7</v>
      </c>
      <c r="B142" s="92">
        <v>7</v>
      </c>
      <c r="C142" s="92" t="s">
        <v>54</v>
      </c>
      <c r="D142" s="92">
        <v>2023</v>
      </c>
      <c r="E142" s="93" t="s">
        <v>36</v>
      </c>
      <c r="F142" s="60" t="s">
        <v>102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153"/>
    </row>
    <row r="143" spans="1:14" s="9" customFormat="1" ht="13.8" x14ac:dyDescent="0.3">
      <c r="A143" s="92">
        <v>7</v>
      </c>
      <c r="B143" s="92">
        <v>7</v>
      </c>
      <c r="C143" s="92" t="s">
        <v>54</v>
      </c>
      <c r="D143" s="92">
        <v>2023</v>
      </c>
      <c r="E143" s="93" t="s">
        <v>38</v>
      </c>
      <c r="F143" s="61" t="s">
        <v>103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153"/>
    </row>
    <row r="144" spans="1:14" s="9" customFormat="1" ht="14.4" thickBot="1" x14ac:dyDescent="0.35">
      <c r="A144" s="92">
        <v>7</v>
      </c>
      <c r="B144" s="92">
        <v>7</v>
      </c>
      <c r="C144" s="92" t="s">
        <v>54</v>
      </c>
      <c r="D144" s="92">
        <v>2023</v>
      </c>
      <c r="E144" s="93" t="s">
        <v>40</v>
      </c>
      <c r="F144" s="61" t="s">
        <v>104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153"/>
    </row>
    <row r="145" spans="1:14" s="9" customFormat="1" ht="14.4" customHeight="1" thickTop="1" thickBot="1" x14ac:dyDescent="0.3">
      <c r="A145" s="86" t="s">
        <v>12</v>
      </c>
      <c r="B145" s="86" t="s">
        <v>12</v>
      </c>
      <c r="C145" s="86" t="s">
        <v>52</v>
      </c>
      <c r="D145" s="86" t="s">
        <v>97</v>
      </c>
      <c r="E145" s="86" t="s">
        <v>64</v>
      </c>
      <c r="F145" s="193" t="s">
        <v>105</v>
      </c>
      <c r="G145" s="155" t="s">
        <v>66</v>
      </c>
      <c r="H145" s="155">
        <v>160</v>
      </c>
      <c r="I145" s="155">
        <v>61120</v>
      </c>
      <c r="J145" s="155" t="s">
        <v>95</v>
      </c>
      <c r="K145" s="155" t="s">
        <v>96</v>
      </c>
      <c r="L145" s="153"/>
    </row>
    <row r="146" spans="1:14" s="9" customFormat="1" ht="13.8" x14ac:dyDescent="0.3">
      <c r="A146" s="95">
        <v>7</v>
      </c>
      <c r="B146" s="95">
        <v>7</v>
      </c>
      <c r="C146" s="95" t="s">
        <v>85</v>
      </c>
      <c r="D146" s="95">
        <v>2023</v>
      </c>
      <c r="E146" s="94" t="s">
        <v>42</v>
      </c>
      <c r="F146" s="62" t="s">
        <v>27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153"/>
    </row>
    <row r="147" spans="1:14" s="9" customFormat="1" ht="13.8" x14ac:dyDescent="0.3">
      <c r="A147" s="94">
        <v>7</v>
      </c>
      <c r="B147" s="94">
        <v>7</v>
      </c>
      <c r="C147" s="95" t="s">
        <v>85</v>
      </c>
      <c r="D147" s="95">
        <v>2023</v>
      </c>
      <c r="E147" s="94" t="s">
        <v>43</v>
      </c>
      <c r="F147" s="62" t="s">
        <v>28</v>
      </c>
      <c r="G147" s="27">
        <v>233309749.73999998</v>
      </c>
      <c r="H147" s="27">
        <v>6350881.5600000005</v>
      </c>
      <c r="I147" s="27">
        <v>2856266.79</v>
      </c>
      <c r="J147" s="27">
        <v>53146534.560000002</v>
      </c>
      <c r="K147" s="27">
        <v>295663432.64999998</v>
      </c>
      <c r="L147" s="153"/>
    </row>
    <row r="148" spans="1:14" s="9" customFormat="1" ht="13.8" x14ac:dyDescent="0.3">
      <c r="A148" s="94">
        <v>7</v>
      </c>
      <c r="B148" s="94">
        <v>7</v>
      </c>
      <c r="C148" s="95" t="s">
        <v>85</v>
      </c>
      <c r="D148" s="95">
        <v>2023</v>
      </c>
      <c r="E148" s="94" t="s">
        <v>44</v>
      </c>
      <c r="F148" s="62" t="s">
        <v>29</v>
      </c>
      <c r="G148" s="27">
        <v>149356012.06</v>
      </c>
      <c r="H148" s="27">
        <v>28000</v>
      </c>
      <c r="I148" s="27">
        <v>3000</v>
      </c>
      <c r="J148" s="27">
        <v>181360</v>
      </c>
      <c r="K148" s="27">
        <v>149568372.06</v>
      </c>
      <c r="L148" s="153"/>
    </row>
    <row r="149" spans="1:14" s="9" customFormat="1" ht="13.8" x14ac:dyDescent="0.3">
      <c r="A149" s="94">
        <v>7</v>
      </c>
      <c r="B149" s="94">
        <v>7</v>
      </c>
      <c r="C149" s="95" t="s">
        <v>85</v>
      </c>
      <c r="D149" s="95">
        <v>2023</v>
      </c>
      <c r="E149" s="94" t="s">
        <v>80</v>
      </c>
      <c r="F149" s="62" t="s">
        <v>60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153"/>
    </row>
    <row r="150" spans="1:14" s="9" customFormat="1" ht="13.8" x14ac:dyDescent="0.3">
      <c r="A150" s="94">
        <v>7</v>
      </c>
      <c r="B150" s="94">
        <v>7</v>
      </c>
      <c r="C150" s="95" t="s">
        <v>85</v>
      </c>
      <c r="D150" s="95">
        <v>2023</v>
      </c>
      <c r="E150" s="94" t="s">
        <v>18</v>
      </c>
      <c r="F150" s="62" t="s">
        <v>31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153"/>
    </row>
    <row r="151" spans="1:14" s="9" customFormat="1" ht="13.8" x14ac:dyDescent="0.3">
      <c r="A151" s="94">
        <v>7</v>
      </c>
      <c r="B151" s="94">
        <v>7</v>
      </c>
      <c r="C151" s="95" t="s">
        <v>85</v>
      </c>
      <c r="D151" s="95">
        <v>2023</v>
      </c>
      <c r="E151" s="94" t="s">
        <v>19</v>
      </c>
      <c r="F151" s="62" t="s">
        <v>32</v>
      </c>
      <c r="G151" s="27">
        <v>166692336.11000001</v>
      </c>
      <c r="H151" s="27">
        <v>289239.84000000003</v>
      </c>
      <c r="I151" s="27">
        <v>85.1</v>
      </c>
      <c r="J151" s="27">
        <v>0</v>
      </c>
      <c r="K151" s="27">
        <v>166981661.05000001</v>
      </c>
      <c r="L151" s="153"/>
    </row>
    <row r="152" spans="1:14" s="9" customFormat="1" ht="14.4" thickBot="1" x14ac:dyDescent="0.35">
      <c r="A152" s="94">
        <v>7</v>
      </c>
      <c r="B152" s="94">
        <v>7</v>
      </c>
      <c r="C152" s="95" t="s">
        <v>85</v>
      </c>
      <c r="D152" s="95">
        <v>2023</v>
      </c>
      <c r="E152" s="94" t="s">
        <v>81</v>
      </c>
      <c r="F152" s="62" t="s">
        <v>82</v>
      </c>
      <c r="G152" s="199">
        <v>549358097.90999997</v>
      </c>
      <c r="H152" s="199">
        <v>6668121.4000000004</v>
      </c>
      <c r="I152" s="199">
        <v>2859351.89</v>
      </c>
      <c r="J152" s="199">
        <v>53327894.560000002</v>
      </c>
      <c r="K152" s="199">
        <v>612213465.75999999</v>
      </c>
      <c r="L152" s="153"/>
    </row>
    <row r="153" spans="1:14" s="9" customFormat="1" ht="14.4" customHeight="1" thickTop="1" thickBot="1" x14ac:dyDescent="0.3">
      <c r="A153" s="88" t="s">
        <v>12</v>
      </c>
      <c r="B153" s="88" t="s">
        <v>12</v>
      </c>
      <c r="C153" s="88" t="s">
        <v>52</v>
      </c>
      <c r="D153" s="88" t="s">
        <v>97</v>
      </c>
      <c r="E153" s="88" t="s">
        <v>106</v>
      </c>
      <c r="F153" s="193" t="s">
        <v>107</v>
      </c>
      <c r="G153" s="155" t="s">
        <v>108</v>
      </c>
      <c r="H153" s="155" t="s">
        <v>109</v>
      </c>
      <c r="I153" s="155"/>
      <c r="J153" s="155"/>
      <c r="K153" s="155"/>
      <c r="L153" s="155"/>
      <c r="M153" s="155"/>
      <c r="N153" s="153"/>
    </row>
    <row r="154" spans="1:14" s="9" customFormat="1" ht="13.8" x14ac:dyDescent="0.3">
      <c r="A154" s="96">
        <v>7</v>
      </c>
      <c r="B154" s="96">
        <v>7</v>
      </c>
      <c r="C154" s="96" t="s">
        <v>110</v>
      </c>
      <c r="D154" s="96">
        <v>2023</v>
      </c>
      <c r="E154" s="96" t="s">
        <v>111</v>
      </c>
      <c r="F154" s="89" t="s">
        <v>112</v>
      </c>
      <c r="G154" s="194">
        <v>0</v>
      </c>
      <c r="H154" s="197">
        <v>0</v>
      </c>
      <c r="I154" s="200"/>
      <c r="J154" s="200"/>
      <c r="K154" s="200"/>
      <c r="L154" s="200"/>
      <c r="M154" s="200"/>
      <c r="N154" s="153"/>
    </row>
    <row r="155" spans="1:14" s="9" customFormat="1" ht="13.8" x14ac:dyDescent="0.3">
      <c r="A155" s="96">
        <v>7</v>
      </c>
      <c r="B155" s="96">
        <v>7</v>
      </c>
      <c r="C155" s="96" t="s">
        <v>110</v>
      </c>
      <c r="D155" s="96">
        <v>2023</v>
      </c>
      <c r="E155" s="96" t="s">
        <v>113</v>
      </c>
      <c r="F155" s="89" t="s">
        <v>114</v>
      </c>
      <c r="G155" s="194">
        <v>0</v>
      </c>
      <c r="H155" s="197">
        <v>0</v>
      </c>
      <c r="I155" s="200"/>
      <c r="J155" s="200"/>
      <c r="K155" s="200"/>
      <c r="L155" s="200"/>
      <c r="M155" s="200"/>
      <c r="N155" s="153"/>
    </row>
    <row r="156" spans="1:14" s="9" customFormat="1" ht="13.8" x14ac:dyDescent="0.3">
      <c r="A156" s="96">
        <v>7</v>
      </c>
      <c r="B156" s="96">
        <v>7</v>
      </c>
      <c r="C156" s="96" t="s">
        <v>110</v>
      </c>
      <c r="D156" s="96">
        <v>2023</v>
      </c>
      <c r="E156" s="96" t="s">
        <v>115</v>
      </c>
      <c r="F156" s="89" t="s">
        <v>116</v>
      </c>
      <c r="G156" s="194">
        <v>0</v>
      </c>
      <c r="H156" s="197">
        <v>0</v>
      </c>
      <c r="I156" s="200"/>
      <c r="J156" s="200"/>
      <c r="K156" s="200"/>
      <c r="L156" s="200"/>
      <c r="M156" s="200"/>
      <c r="N156" s="153"/>
    </row>
    <row r="157" spans="1:14" s="9" customFormat="1" ht="26.4" x14ac:dyDescent="0.3">
      <c r="A157" s="96">
        <v>7</v>
      </c>
      <c r="B157" s="96">
        <v>7</v>
      </c>
      <c r="C157" s="96" t="s">
        <v>110</v>
      </c>
      <c r="D157" s="96">
        <v>2023</v>
      </c>
      <c r="E157" s="96" t="s">
        <v>117</v>
      </c>
      <c r="F157" s="89" t="s">
        <v>118</v>
      </c>
      <c r="G157" s="194">
        <v>0</v>
      </c>
      <c r="H157" s="197">
        <v>0</v>
      </c>
      <c r="I157" s="200"/>
      <c r="J157" s="200"/>
      <c r="K157" s="200"/>
      <c r="L157" s="200"/>
      <c r="M157" s="200"/>
      <c r="N157" s="153"/>
    </row>
    <row r="158" spans="1:14" s="9" customFormat="1" ht="13.8" x14ac:dyDescent="0.3">
      <c r="A158" s="96">
        <v>7</v>
      </c>
      <c r="B158" s="96">
        <v>7</v>
      </c>
      <c r="C158" s="96" t="s">
        <v>110</v>
      </c>
      <c r="D158" s="96">
        <v>2023</v>
      </c>
      <c r="E158" s="96" t="s">
        <v>119</v>
      </c>
      <c r="F158" s="90" t="s">
        <v>120</v>
      </c>
      <c r="G158" s="194">
        <v>0</v>
      </c>
      <c r="H158" s="197">
        <v>0</v>
      </c>
      <c r="I158" s="200"/>
      <c r="J158" s="200"/>
      <c r="K158" s="200"/>
      <c r="L158" s="200"/>
      <c r="M158" s="200"/>
      <c r="N158" s="153"/>
    </row>
    <row r="159" spans="1:14" s="9" customFormat="1" ht="13.8" x14ac:dyDescent="0.3">
      <c r="A159" s="96">
        <v>7</v>
      </c>
      <c r="B159" s="96">
        <v>7</v>
      </c>
      <c r="C159" s="96" t="s">
        <v>110</v>
      </c>
      <c r="D159" s="96">
        <v>2023</v>
      </c>
      <c r="E159" s="96" t="s">
        <v>121</v>
      </c>
      <c r="F159" s="90" t="s">
        <v>122</v>
      </c>
      <c r="G159" s="194">
        <v>0</v>
      </c>
      <c r="H159" s="197">
        <v>0</v>
      </c>
      <c r="I159" s="200"/>
      <c r="J159" s="200"/>
      <c r="K159" s="200"/>
      <c r="L159" s="200"/>
      <c r="M159" s="200"/>
      <c r="N159" s="153"/>
    </row>
    <row r="160" spans="1:14" s="9" customFormat="1" ht="13.8" x14ac:dyDescent="0.3">
      <c r="A160" s="96">
        <v>7</v>
      </c>
      <c r="B160" s="96">
        <v>7</v>
      </c>
      <c r="C160" s="96" t="s">
        <v>110</v>
      </c>
      <c r="D160" s="96">
        <v>2023</v>
      </c>
      <c r="E160" s="96" t="s">
        <v>123</v>
      </c>
      <c r="F160" s="90" t="s">
        <v>124</v>
      </c>
      <c r="G160" s="194">
        <v>0</v>
      </c>
      <c r="H160" s="197">
        <v>0</v>
      </c>
      <c r="I160" s="200"/>
      <c r="J160" s="200"/>
      <c r="K160" s="200"/>
      <c r="L160" s="200"/>
      <c r="M160" s="200"/>
      <c r="N160" s="153"/>
    </row>
    <row r="161" spans="1:14" s="9" customFormat="1" ht="13.8" x14ac:dyDescent="0.3">
      <c r="A161" s="96">
        <v>7</v>
      </c>
      <c r="B161" s="96">
        <v>7</v>
      </c>
      <c r="C161" s="96" t="s">
        <v>110</v>
      </c>
      <c r="D161" s="96">
        <v>2023</v>
      </c>
      <c r="E161" s="96" t="s">
        <v>125</v>
      </c>
      <c r="F161" s="90" t="s">
        <v>126</v>
      </c>
      <c r="G161" s="194">
        <v>0</v>
      </c>
      <c r="H161" s="197">
        <v>0</v>
      </c>
      <c r="I161" s="200"/>
      <c r="J161" s="200"/>
      <c r="K161" s="200"/>
      <c r="L161" s="200"/>
      <c r="M161" s="200"/>
      <c r="N161" s="153"/>
    </row>
    <row r="162" spans="1:14" s="9" customFormat="1" ht="13.8" x14ac:dyDescent="0.3">
      <c r="A162" s="96">
        <v>7</v>
      </c>
      <c r="B162" s="96">
        <v>7</v>
      </c>
      <c r="C162" s="96" t="s">
        <v>110</v>
      </c>
      <c r="D162" s="96">
        <v>2023</v>
      </c>
      <c r="E162" s="96" t="s">
        <v>127</v>
      </c>
      <c r="F162" s="90" t="s">
        <v>128</v>
      </c>
      <c r="G162" s="194">
        <v>0</v>
      </c>
      <c r="H162" s="197">
        <v>0</v>
      </c>
      <c r="I162" s="200"/>
      <c r="J162" s="200"/>
      <c r="K162" s="200"/>
      <c r="L162" s="200"/>
      <c r="M162" s="200"/>
      <c r="N162" s="153"/>
    </row>
    <row r="163" spans="1:14" s="9" customFormat="1" ht="13.8" x14ac:dyDescent="0.3">
      <c r="A163" s="96">
        <v>7</v>
      </c>
      <c r="B163" s="96">
        <v>7</v>
      </c>
      <c r="C163" s="96" t="s">
        <v>110</v>
      </c>
      <c r="D163" s="96">
        <v>2023</v>
      </c>
      <c r="E163" s="96" t="s">
        <v>129</v>
      </c>
      <c r="F163" s="90" t="s">
        <v>130</v>
      </c>
      <c r="G163" s="194">
        <v>0</v>
      </c>
      <c r="H163" s="197">
        <v>0</v>
      </c>
      <c r="I163" s="200"/>
      <c r="J163" s="200"/>
      <c r="K163" s="200"/>
      <c r="L163" s="200"/>
      <c r="M163" s="200"/>
      <c r="N163" s="153"/>
    </row>
    <row r="164" spans="1:14" s="9" customFormat="1" ht="13.8" x14ac:dyDescent="0.3">
      <c r="A164" s="96">
        <v>7</v>
      </c>
      <c r="B164" s="96">
        <v>7</v>
      </c>
      <c r="C164" s="96" t="s">
        <v>110</v>
      </c>
      <c r="D164" s="96">
        <v>2023</v>
      </c>
      <c r="E164" s="96" t="s">
        <v>131</v>
      </c>
      <c r="F164" s="90" t="s">
        <v>132</v>
      </c>
      <c r="G164" s="194">
        <v>0</v>
      </c>
      <c r="H164" s="197">
        <v>0</v>
      </c>
      <c r="I164" s="200"/>
      <c r="J164" s="200"/>
      <c r="K164" s="200"/>
      <c r="L164" s="200"/>
      <c r="M164" s="200"/>
      <c r="N164" s="153"/>
    </row>
    <row r="165" spans="1:14" s="9" customFormat="1" ht="13.8" x14ac:dyDescent="0.3">
      <c r="A165" s="96">
        <v>7</v>
      </c>
      <c r="B165" s="96">
        <v>7</v>
      </c>
      <c r="C165" s="96" t="s">
        <v>110</v>
      </c>
      <c r="D165" s="96">
        <v>2023</v>
      </c>
      <c r="E165" s="96" t="s">
        <v>19</v>
      </c>
      <c r="F165" s="90" t="s">
        <v>133</v>
      </c>
      <c r="G165" s="194">
        <v>97105.16</v>
      </c>
      <c r="H165" s="197">
        <v>1.4</v>
      </c>
      <c r="I165" s="200"/>
      <c r="J165" s="200"/>
      <c r="K165" s="200"/>
      <c r="L165" s="200"/>
      <c r="M165" s="200"/>
      <c r="N165" s="153"/>
    </row>
    <row r="166" spans="1:14" s="9" customFormat="1" ht="14.4" thickBot="1" x14ac:dyDescent="0.35">
      <c r="A166" s="96">
        <v>7</v>
      </c>
      <c r="B166" s="96">
        <v>7</v>
      </c>
      <c r="C166" s="96" t="s">
        <v>110</v>
      </c>
      <c r="D166" s="96">
        <v>2023</v>
      </c>
      <c r="E166" s="96" t="s">
        <v>81</v>
      </c>
      <c r="F166" s="91" t="s">
        <v>82</v>
      </c>
      <c r="G166" s="192">
        <v>97105.16</v>
      </c>
      <c r="H166" s="198">
        <v>1.4</v>
      </c>
      <c r="I166" s="200"/>
      <c r="J166" s="200"/>
      <c r="K166" s="200"/>
      <c r="L166" s="200"/>
      <c r="M166" s="200"/>
      <c r="N166" s="153"/>
    </row>
    <row r="167" spans="1:14" s="9" customFormat="1" ht="14.4" customHeight="1" thickTop="1" thickBot="1" x14ac:dyDescent="0.3">
      <c r="A167" s="84" t="s">
        <v>12</v>
      </c>
      <c r="B167" s="84" t="s">
        <v>12</v>
      </c>
      <c r="C167" s="84" t="s">
        <v>52</v>
      </c>
      <c r="D167" s="84" t="s">
        <v>97</v>
      </c>
      <c r="E167" s="84" t="s">
        <v>98</v>
      </c>
      <c r="F167" s="193" t="s">
        <v>99</v>
      </c>
      <c r="G167" s="155" t="s">
        <v>42</v>
      </c>
      <c r="H167" s="155" t="s">
        <v>43</v>
      </c>
      <c r="I167" s="155" t="s">
        <v>44</v>
      </c>
      <c r="J167" s="155" t="s">
        <v>45</v>
      </c>
      <c r="K167" s="155" t="s">
        <v>18</v>
      </c>
      <c r="L167" s="155" t="s">
        <v>19</v>
      </c>
      <c r="M167" s="155" t="s">
        <v>100</v>
      </c>
      <c r="N167" s="153"/>
    </row>
    <row r="168" spans="1:14" s="9" customFormat="1" ht="13.8" x14ac:dyDescent="0.3">
      <c r="A168" s="92">
        <v>8</v>
      </c>
      <c r="B168" s="92">
        <v>8</v>
      </c>
      <c r="C168" s="92" t="s">
        <v>54</v>
      </c>
      <c r="D168" s="92">
        <v>2023</v>
      </c>
      <c r="E168" s="93" t="s">
        <v>34</v>
      </c>
      <c r="F168" s="59" t="s">
        <v>101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153"/>
    </row>
    <row r="169" spans="1:14" s="9" customFormat="1" ht="13.8" x14ac:dyDescent="0.3">
      <c r="A169" s="92">
        <v>8</v>
      </c>
      <c r="B169" s="92">
        <v>8</v>
      </c>
      <c r="C169" s="92" t="s">
        <v>54</v>
      </c>
      <c r="D169" s="92">
        <v>2023</v>
      </c>
      <c r="E169" s="93" t="s">
        <v>36</v>
      </c>
      <c r="F169" s="60" t="s">
        <v>102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153"/>
    </row>
    <row r="170" spans="1:14" s="9" customFormat="1" ht="13.8" x14ac:dyDescent="0.3">
      <c r="A170" s="92">
        <v>8</v>
      </c>
      <c r="B170" s="92">
        <v>8</v>
      </c>
      <c r="C170" s="92" t="s">
        <v>54</v>
      </c>
      <c r="D170" s="92">
        <v>2023</v>
      </c>
      <c r="E170" s="93" t="s">
        <v>38</v>
      </c>
      <c r="F170" s="61" t="s">
        <v>103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153"/>
    </row>
    <row r="171" spans="1:14" s="9" customFormat="1" ht="14.4" thickBot="1" x14ac:dyDescent="0.35">
      <c r="A171" s="92">
        <v>8</v>
      </c>
      <c r="B171" s="92">
        <v>8</v>
      </c>
      <c r="C171" s="92" t="s">
        <v>54</v>
      </c>
      <c r="D171" s="92">
        <v>2023</v>
      </c>
      <c r="E171" s="93" t="s">
        <v>40</v>
      </c>
      <c r="F171" s="61" t="s">
        <v>104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v>0</v>
      </c>
      <c r="N171" s="153"/>
    </row>
    <row r="172" spans="1:14" s="9" customFormat="1" ht="14.4" customHeight="1" thickTop="1" thickBot="1" x14ac:dyDescent="0.3">
      <c r="A172" s="86" t="s">
        <v>12</v>
      </c>
      <c r="B172" s="86" t="s">
        <v>12</v>
      </c>
      <c r="C172" s="86" t="s">
        <v>52</v>
      </c>
      <c r="D172" s="86" t="s">
        <v>97</v>
      </c>
      <c r="E172" s="86" t="s">
        <v>64</v>
      </c>
      <c r="F172" s="193" t="s">
        <v>105</v>
      </c>
      <c r="G172" s="155" t="s">
        <v>66</v>
      </c>
      <c r="H172" s="155">
        <v>160</v>
      </c>
      <c r="I172" s="155">
        <v>61120</v>
      </c>
      <c r="J172" s="155">
        <v>6190</v>
      </c>
      <c r="K172" s="155">
        <v>91120</v>
      </c>
      <c r="L172" s="155" t="s">
        <v>95</v>
      </c>
      <c r="M172" s="155" t="s">
        <v>96</v>
      </c>
      <c r="N172" s="153"/>
    </row>
    <row r="173" spans="1:14" s="9" customFormat="1" ht="13.8" x14ac:dyDescent="0.3">
      <c r="A173" s="95">
        <v>8</v>
      </c>
      <c r="B173" s="95">
        <v>8</v>
      </c>
      <c r="C173" s="95" t="s">
        <v>85</v>
      </c>
      <c r="D173" s="95">
        <v>2023</v>
      </c>
      <c r="E173" s="94" t="s">
        <v>42</v>
      </c>
      <c r="F173" s="62" t="s">
        <v>27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153"/>
    </row>
    <row r="174" spans="1:14" s="9" customFormat="1" ht="13.8" x14ac:dyDescent="0.3">
      <c r="A174" s="94">
        <v>8</v>
      </c>
      <c r="B174" s="94">
        <v>8</v>
      </c>
      <c r="C174" s="95" t="s">
        <v>85</v>
      </c>
      <c r="D174" s="95">
        <v>2023</v>
      </c>
      <c r="E174" s="94" t="s">
        <v>43</v>
      </c>
      <c r="F174" s="62" t="s">
        <v>28</v>
      </c>
      <c r="G174" s="27">
        <v>3485.78</v>
      </c>
      <c r="H174" s="27">
        <v>0</v>
      </c>
      <c r="I174" s="27">
        <v>94.57</v>
      </c>
      <c r="J174" s="27">
        <v>5658.38</v>
      </c>
      <c r="K174" s="27">
        <v>9238.73</v>
      </c>
      <c r="L174" s="153"/>
    </row>
    <row r="175" spans="1:14" s="9" customFormat="1" ht="13.8" x14ac:dyDescent="0.3">
      <c r="A175" s="94">
        <v>8</v>
      </c>
      <c r="B175" s="94">
        <v>8</v>
      </c>
      <c r="C175" s="95" t="s">
        <v>85</v>
      </c>
      <c r="D175" s="95">
        <v>2023</v>
      </c>
      <c r="E175" s="94" t="s">
        <v>44</v>
      </c>
      <c r="F175" s="62" t="s">
        <v>29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153"/>
    </row>
    <row r="176" spans="1:14" s="9" customFormat="1" ht="13.8" x14ac:dyDescent="0.3">
      <c r="A176" s="94">
        <v>8</v>
      </c>
      <c r="B176" s="94">
        <v>8</v>
      </c>
      <c r="C176" s="95" t="s">
        <v>85</v>
      </c>
      <c r="D176" s="95">
        <v>2023</v>
      </c>
      <c r="E176" s="94" t="s">
        <v>80</v>
      </c>
      <c r="F176" s="62" t="s">
        <v>60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153"/>
    </row>
    <row r="177" spans="1:14" s="9" customFormat="1" ht="13.8" x14ac:dyDescent="0.3">
      <c r="A177" s="94">
        <v>8</v>
      </c>
      <c r="B177" s="94">
        <v>8</v>
      </c>
      <c r="C177" s="95" t="s">
        <v>85</v>
      </c>
      <c r="D177" s="95">
        <v>2023</v>
      </c>
      <c r="E177" s="94" t="s">
        <v>18</v>
      </c>
      <c r="F177" s="62" t="s">
        <v>31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153"/>
    </row>
    <row r="178" spans="1:14" s="9" customFormat="1" ht="13.8" x14ac:dyDescent="0.3">
      <c r="A178" s="94">
        <v>8</v>
      </c>
      <c r="B178" s="94">
        <v>8</v>
      </c>
      <c r="C178" s="95" t="s">
        <v>85</v>
      </c>
      <c r="D178" s="95">
        <v>2023</v>
      </c>
      <c r="E178" s="94" t="s">
        <v>19</v>
      </c>
      <c r="F178" s="62" t="s">
        <v>32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153"/>
    </row>
    <row r="179" spans="1:14" s="9" customFormat="1" ht="14.4" thickBot="1" x14ac:dyDescent="0.35">
      <c r="A179" s="94">
        <v>8</v>
      </c>
      <c r="B179" s="94">
        <v>8</v>
      </c>
      <c r="C179" s="95" t="s">
        <v>85</v>
      </c>
      <c r="D179" s="95">
        <v>2023</v>
      </c>
      <c r="E179" s="94" t="s">
        <v>81</v>
      </c>
      <c r="F179" s="62" t="s">
        <v>82</v>
      </c>
      <c r="G179" s="199">
        <v>3485.78</v>
      </c>
      <c r="H179" s="199">
        <v>0</v>
      </c>
      <c r="I179" s="199">
        <v>94.57</v>
      </c>
      <c r="J179" s="199">
        <v>5658.38</v>
      </c>
      <c r="K179" s="199">
        <v>9238.73</v>
      </c>
      <c r="L179" s="153"/>
    </row>
    <row r="180" spans="1:14" s="9" customFormat="1" ht="14.4" customHeight="1" thickTop="1" thickBot="1" x14ac:dyDescent="0.3">
      <c r="A180" s="88" t="s">
        <v>12</v>
      </c>
      <c r="B180" s="88" t="s">
        <v>12</v>
      </c>
      <c r="C180" s="88" t="s">
        <v>52</v>
      </c>
      <c r="D180" s="88" t="s">
        <v>97</v>
      </c>
      <c r="E180" s="88" t="s">
        <v>106</v>
      </c>
      <c r="F180" s="193" t="s">
        <v>107</v>
      </c>
      <c r="G180" s="155" t="s">
        <v>108</v>
      </c>
      <c r="H180" s="155" t="s">
        <v>109</v>
      </c>
      <c r="I180" s="155"/>
      <c r="J180" s="155"/>
      <c r="K180" s="155"/>
      <c r="L180" s="155"/>
      <c r="M180" s="155"/>
      <c r="N180" s="153"/>
    </row>
    <row r="181" spans="1:14" s="9" customFormat="1" ht="13.8" x14ac:dyDescent="0.3">
      <c r="A181" s="96">
        <v>8</v>
      </c>
      <c r="B181" s="96">
        <v>8</v>
      </c>
      <c r="C181" s="96" t="s">
        <v>110</v>
      </c>
      <c r="D181" s="96">
        <v>2023</v>
      </c>
      <c r="E181" s="96" t="s">
        <v>111</v>
      </c>
      <c r="F181" s="89" t="s">
        <v>112</v>
      </c>
      <c r="G181" s="194">
        <v>0</v>
      </c>
      <c r="H181" s="197">
        <v>0</v>
      </c>
      <c r="I181" s="200"/>
      <c r="J181" s="200"/>
      <c r="K181" s="200"/>
      <c r="L181" s="200"/>
      <c r="M181" s="200"/>
      <c r="N181" s="153"/>
    </row>
    <row r="182" spans="1:14" s="9" customFormat="1" ht="13.8" x14ac:dyDescent="0.3">
      <c r="A182" s="96">
        <v>8</v>
      </c>
      <c r="B182" s="96">
        <v>8</v>
      </c>
      <c r="C182" s="96" t="s">
        <v>110</v>
      </c>
      <c r="D182" s="96">
        <v>2023</v>
      </c>
      <c r="E182" s="96" t="s">
        <v>113</v>
      </c>
      <c r="F182" s="89" t="s">
        <v>114</v>
      </c>
      <c r="G182" s="194">
        <v>11700</v>
      </c>
      <c r="H182" s="197">
        <v>1</v>
      </c>
      <c r="I182" s="200"/>
      <c r="J182" s="200"/>
      <c r="K182" s="200"/>
      <c r="L182" s="200"/>
      <c r="M182" s="200"/>
      <c r="N182" s="153"/>
    </row>
    <row r="183" spans="1:14" s="9" customFormat="1" ht="13.8" x14ac:dyDescent="0.3">
      <c r="A183" s="96">
        <v>8</v>
      </c>
      <c r="B183" s="96">
        <v>8</v>
      </c>
      <c r="C183" s="96" t="s">
        <v>110</v>
      </c>
      <c r="D183" s="96">
        <v>2023</v>
      </c>
      <c r="E183" s="96" t="s">
        <v>115</v>
      </c>
      <c r="F183" s="89" t="s">
        <v>116</v>
      </c>
      <c r="G183" s="194">
        <v>0</v>
      </c>
      <c r="H183" s="197">
        <v>0</v>
      </c>
      <c r="I183" s="200"/>
      <c r="J183" s="200"/>
      <c r="K183" s="200"/>
      <c r="L183" s="200"/>
      <c r="M183" s="200"/>
      <c r="N183" s="153"/>
    </row>
    <row r="184" spans="1:14" s="9" customFormat="1" ht="26.4" x14ac:dyDescent="0.3">
      <c r="A184" s="96">
        <v>8</v>
      </c>
      <c r="B184" s="96">
        <v>8</v>
      </c>
      <c r="C184" s="96" t="s">
        <v>110</v>
      </c>
      <c r="D184" s="96">
        <v>2023</v>
      </c>
      <c r="E184" s="96" t="s">
        <v>117</v>
      </c>
      <c r="F184" s="89" t="s">
        <v>118</v>
      </c>
      <c r="G184" s="194">
        <v>24527</v>
      </c>
      <c r="H184" s="197">
        <v>2</v>
      </c>
      <c r="I184" s="200"/>
      <c r="J184" s="200"/>
      <c r="K184" s="200"/>
      <c r="L184" s="200"/>
      <c r="M184" s="200"/>
      <c r="N184" s="153"/>
    </row>
    <row r="185" spans="1:14" s="9" customFormat="1" ht="13.8" x14ac:dyDescent="0.3">
      <c r="A185" s="96">
        <v>8</v>
      </c>
      <c r="B185" s="96">
        <v>8</v>
      </c>
      <c r="C185" s="96" t="s">
        <v>110</v>
      </c>
      <c r="D185" s="96">
        <v>2023</v>
      </c>
      <c r="E185" s="96" t="s">
        <v>119</v>
      </c>
      <c r="F185" s="90" t="s">
        <v>120</v>
      </c>
      <c r="G185" s="194">
        <v>0</v>
      </c>
      <c r="H185" s="197">
        <v>0</v>
      </c>
      <c r="I185" s="200"/>
      <c r="J185" s="200"/>
      <c r="K185" s="200"/>
      <c r="L185" s="200"/>
      <c r="M185" s="200"/>
      <c r="N185" s="153"/>
    </row>
    <row r="186" spans="1:14" s="9" customFormat="1" ht="13.8" x14ac:dyDescent="0.3">
      <c r="A186" s="96">
        <v>8</v>
      </c>
      <c r="B186" s="96">
        <v>8</v>
      </c>
      <c r="C186" s="96" t="s">
        <v>110</v>
      </c>
      <c r="D186" s="96">
        <v>2023</v>
      </c>
      <c r="E186" s="96" t="s">
        <v>121</v>
      </c>
      <c r="F186" s="90" t="s">
        <v>122</v>
      </c>
      <c r="G186" s="194">
        <v>0</v>
      </c>
      <c r="H186" s="197">
        <v>0</v>
      </c>
      <c r="I186" s="200"/>
      <c r="J186" s="200"/>
      <c r="K186" s="200"/>
      <c r="L186" s="200"/>
      <c r="M186" s="200"/>
      <c r="N186" s="153"/>
    </row>
    <row r="187" spans="1:14" s="9" customFormat="1" ht="13.8" x14ac:dyDescent="0.3">
      <c r="A187" s="96">
        <v>8</v>
      </c>
      <c r="B187" s="96">
        <v>8</v>
      </c>
      <c r="C187" s="96" t="s">
        <v>110</v>
      </c>
      <c r="D187" s="96">
        <v>2023</v>
      </c>
      <c r="E187" s="96" t="s">
        <v>123</v>
      </c>
      <c r="F187" s="90" t="s">
        <v>124</v>
      </c>
      <c r="G187" s="194">
        <v>0</v>
      </c>
      <c r="H187" s="197">
        <v>0</v>
      </c>
      <c r="I187" s="200"/>
      <c r="J187" s="200"/>
      <c r="K187" s="200"/>
      <c r="L187" s="200"/>
      <c r="M187" s="200"/>
      <c r="N187" s="153"/>
    </row>
    <row r="188" spans="1:14" s="9" customFormat="1" ht="13.8" x14ac:dyDescent="0.3">
      <c r="A188" s="96">
        <v>8</v>
      </c>
      <c r="B188" s="96">
        <v>8</v>
      </c>
      <c r="C188" s="96" t="s">
        <v>110</v>
      </c>
      <c r="D188" s="96">
        <v>2023</v>
      </c>
      <c r="E188" s="96" t="s">
        <v>125</v>
      </c>
      <c r="F188" s="90" t="s">
        <v>126</v>
      </c>
      <c r="G188" s="194">
        <v>0</v>
      </c>
      <c r="H188" s="197">
        <v>0</v>
      </c>
      <c r="I188" s="200"/>
      <c r="J188" s="200"/>
      <c r="K188" s="200"/>
      <c r="L188" s="200"/>
      <c r="M188" s="200"/>
      <c r="N188" s="153"/>
    </row>
    <row r="189" spans="1:14" s="9" customFormat="1" ht="13.8" x14ac:dyDescent="0.3">
      <c r="A189" s="96">
        <v>8</v>
      </c>
      <c r="B189" s="96">
        <v>8</v>
      </c>
      <c r="C189" s="96" t="s">
        <v>110</v>
      </c>
      <c r="D189" s="96">
        <v>2023</v>
      </c>
      <c r="E189" s="96" t="s">
        <v>127</v>
      </c>
      <c r="F189" s="90" t="s">
        <v>128</v>
      </c>
      <c r="G189" s="194">
        <v>0</v>
      </c>
      <c r="H189" s="197">
        <v>0</v>
      </c>
      <c r="I189" s="200"/>
      <c r="J189" s="200"/>
      <c r="K189" s="200"/>
      <c r="L189" s="200"/>
      <c r="M189" s="200"/>
      <c r="N189" s="153"/>
    </row>
    <row r="190" spans="1:14" s="9" customFormat="1" ht="13.8" x14ac:dyDescent="0.3">
      <c r="A190" s="96">
        <v>8</v>
      </c>
      <c r="B190" s="96">
        <v>8</v>
      </c>
      <c r="C190" s="96" t="s">
        <v>110</v>
      </c>
      <c r="D190" s="96">
        <v>2023</v>
      </c>
      <c r="E190" s="96" t="s">
        <v>129</v>
      </c>
      <c r="F190" s="90" t="s">
        <v>130</v>
      </c>
      <c r="G190" s="194">
        <v>0</v>
      </c>
      <c r="H190" s="197">
        <v>0</v>
      </c>
      <c r="I190" s="200"/>
      <c r="J190" s="200"/>
      <c r="K190" s="200"/>
      <c r="L190" s="200"/>
      <c r="M190" s="200"/>
      <c r="N190" s="153"/>
    </row>
    <row r="191" spans="1:14" s="9" customFormat="1" ht="13.8" x14ac:dyDescent="0.3">
      <c r="A191" s="96">
        <v>8</v>
      </c>
      <c r="B191" s="96">
        <v>8</v>
      </c>
      <c r="C191" s="96" t="s">
        <v>110</v>
      </c>
      <c r="D191" s="96">
        <v>2023</v>
      </c>
      <c r="E191" s="96" t="s">
        <v>131</v>
      </c>
      <c r="F191" s="90" t="s">
        <v>132</v>
      </c>
      <c r="G191" s="194">
        <v>0</v>
      </c>
      <c r="H191" s="197">
        <v>0</v>
      </c>
      <c r="I191" s="200"/>
      <c r="J191" s="200"/>
      <c r="K191" s="200"/>
      <c r="L191" s="200"/>
      <c r="M191" s="200"/>
      <c r="N191" s="153"/>
    </row>
    <row r="192" spans="1:14" s="9" customFormat="1" ht="13.8" x14ac:dyDescent="0.3">
      <c r="A192" s="96">
        <v>8</v>
      </c>
      <c r="B192" s="96">
        <v>8</v>
      </c>
      <c r="C192" s="96" t="s">
        <v>110</v>
      </c>
      <c r="D192" s="96">
        <v>2023</v>
      </c>
      <c r="E192" s="96" t="s">
        <v>19</v>
      </c>
      <c r="F192" s="90" t="s">
        <v>133</v>
      </c>
      <c r="G192" s="194">
        <v>0</v>
      </c>
      <c r="H192" s="197">
        <v>0</v>
      </c>
      <c r="I192" s="200"/>
      <c r="J192" s="200"/>
      <c r="K192" s="200"/>
      <c r="L192" s="200"/>
      <c r="M192" s="200"/>
      <c r="N192" s="153"/>
    </row>
    <row r="193" spans="1:14" s="9" customFormat="1" ht="14.4" thickBot="1" x14ac:dyDescent="0.35">
      <c r="A193" s="96">
        <v>8</v>
      </c>
      <c r="B193" s="96">
        <v>8</v>
      </c>
      <c r="C193" s="96" t="s">
        <v>110</v>
      </c>
      <c r="D193" s="96">
        <v>2023</v>
      </c>
      <c r="E193" s="96" t="s">
        <v>81</v>
      </c>
      <c r="F193" s="91" t="s">
        <v>82</v>
      </c>
      <c r="G193" s="192">
        <v>36227</v>
      </c>
      <c r="H193" s="198">
        <v>3</v>
      </c>
      <c r="I193" s="200"/>
      <c r="J193" s="200"/>
      <c r="K193" s="200"/>
      <c r="L193" s="200"/>
      <c r="M193" s="200"/>
      <c r="N193" s="153"/>
    </row>
    <row r="194" spans="1:14" s="9" customFormat="1" ht="14.4" customHeight="1" thickTop="1" thickBot="1" x14ac:dyDescent="0.3">
      <c r="A194" s="84" t="s">
        <v>12</v>
      </c>
      <c r="B194" s="84" t="s">
        <v>12</v>
      </c>
      <c r="C194" s="84" t="s">
        <v>52</v>
      </c>
      <c r="D194" s="84" t="s">
        <v>97</v>
      </c>
      <c r="E194" s="84" t="s">
        <v>98</v>
      </c>
      <c r="F194" s="193" t="s">
        <v>99</v>
      </c>
      <c r="G194" s="155" t="s">
        <v>42</v>
      </c>
      <c r="H194" s="155" t="s">
        <v>43</v>
      </c>
      <c r="I194" s="155" t="s">
        <v>44</v>
      </c>
      <c r="J194" s="155" t="s">
        <v>45</v>
      </c>
      <c r="K194" s="155" t="s">
        <v>18</v>
      </c>
      <c r="L194" s="155" t="s">
        <v>19</v>
      </c>
      <c r="M194" s="155" t="s">
        <v>100</v>
      </c>
      <c r="N194" s="153"/>
    </row>
    <row r="195" spans="1:14" s="9" customFormat="1" ht="13.8" x14ac:dyDescent="0.3">
      <c r="A195" s="92">
        <v>9</v>
      </c>
      <c r="B195" s="92">
        <v>9</v>
      </c>
      <c r="C195" s="92" t="s">
        <v>54</v>
      </c>
      <c r="D195" s="92">
        <v>2023</v>
      </c>
      <c r="E195" s="93" t="s">
        <v>34</v>
      </c>
      <c r="F195" s="59" t="s">
        <v>101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153"/>
    </row>
    <row r="196" spans="1:14" s="9" customFormat="1" ht="13.8" x14ac:dyDescent="0.3">
      <c r="A196" s="92">
        <v>9</v>
      </c>
      <c r="B196" s="92">
        <v>9</v>
      </c>
      <c r="C196" s="92" t="s">
        <v>54</v>
      </c>
      <c r="D196" s="92">
        <v>2023</v>
      </c>
      <c r="E196" s="93" t="s">
        <v>36</v>
      </c>
      <c r="F196" s="60" t="s">
        <v>102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153"/>
    </row>
    <row r="197" spans="1:14" s="9" customFormat="1" ht="13.8" x14ac:dyDescent="0.3">
      <c r="A197" s="92">
        <v>9</v>
      </c>
      <c r="B197" s="92">
        <v>9</v>
      </c>
      <c r="C197" s="92" t="s">
        <v>54</v>
      </c>
      <c r="D197" s="92">
        <v>2023</v>
      </c>
      <c r="E197" s="93" t="s">
        <v>38</v>
      </c>
      <c r="F197" s="61" t="s">
        <v>103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153"/>
    </row>
    <row r="198" spans="1:14" s="9" customFormat="1" ht="14.4" thickBot="1" x14ac:dyDescent="0.35">
      <c r="A198" s="92">
        <v>9</v>
      </c>
      <c r="B198" s="92">
        <v>9</v>
      </c>
      <c r="C198" s="92" t="s">
        <v>54</v>
      </c>
      <c r="D198" s="92">
        <v>2023</v>
      </c>
      <c r="E198" s="93" t="s">
        <v>40</v>
      </c>
      <c r="F198" s="61" t="s">
        <v>104</v>
      </c>
      <c r="G198" s="25">
        <v>0</v>
      </c>
      <c r="H198" s="25">
        <v>0</v>
      </c>
      <c r="I198" s="25">
        <v>0</v>
      </c>
      <c r="J198" s="25">
        <v>0</v>
      </c>
      <c r="K198" s="25">
        <v>0</v>
      </c>
      <c r="L198" s="25">
        <v>0</v>
      </c>
      <c r="M198" s="25">
        <v>0</v>
      </c>
      <c r="N198" s="153"/>
    </row>
    <row r="199" spans="1:14" s="9" customFormat="1" ht="14.4" customHeight="1" thickTop="1" thickBot="1" x14ac:dyDescent="0.3">
      <c r="A199" s="86" t="s">
        <v>12</v>
      </c>
      <c r="B199" s="86" t="s">
        <v>12</v>
      </c>
      <c r="C199" s="86" t="s">
        <v>52</v>
      </c>
      <c r="D199" s="86" t="s">
        <v>97</v>
      </c>
      <c r="E199" s="86" t="s">
        <v>64</v>
      </c>
      <c r="F199" s="193" t="s">
        <v>105</v>
      </c>
      <c r="G199" s="155" t="s">
        <v>66</v>
      </c>
      <c r="H199" s="155">
        <v>160</v>
      </c>
      <c r="I199" s="155">
        <v>61120</v>
      </c>
      <c r="J199" s="155" t="s">
        <v>95</v>
      </c>
      <c r="K199" s="155" t="s">
        <v>96</v>
      </c>
      <c r="L199" s="153"/>
    </row>
    <row r="200" spans="1:14" s="9" customFormat="1" ht="13.8" x14ac:dyDescent="0.3">
      <c r="A200" s="95">
        <v>9</v>
      </c>
      <c r="B200" s="95">
        <v>9</v>
      </c>
      <c r="C200" s="95" t="s">
        <v>85</v>
      </c>
      <c r="D200" s="95">
        <v>2023</v>
      </c>
      <c r="E200" s="94" t="s">
        <v>42</v>
      </c>
      <c r="F200" s="62" t="s">
        <v>27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153"/>
    </row>
    <row r="201" spans="1:14" s="9" customFormat="1" ht="13.8" x14ac:dyDescent="0.3">
      <c r="A201" s="94">
        <v>9</v>
      </c>
      <c r="B201" s="94">
        <v>9</v>
      </c>
      <c r="C201" s="95" t="s">
        <v>85</v>
      </c>
      <c r="D201" s="95">
        <v>2023</v>
      </c>
      <c r="E201" s="94" t="s">
        <v>43</v>
      </c>
      <c r="F201" s="62" t="s">
        <v>28</v>
      </c>
      <c r="G201" s="27">
        <v>863489.94</v>
      </c>
      <c r="H201" s="27">
        <v>385451.31000000006</v>
      </c>
      <c r="I201" s="27">
        <v>20951.400000000001</v>
      </c>
      <c r="J201" s="27">
        <v>378109.28</v>
      </c>
      <c r="K201" s="27">
        <v>1648001.93</v>
      </c>
      <c r="L201" s="153"/>
    </row>
    <row r="202" spans="1:14" s="9" customFormat="1" ht="13.8" x14ac:dyDescent="0.3">
      <c r="A202" s="94">
        <v>9</v>
      </c>
      <c r="B202" s="94">
        <v>9</v>
      </c>
      <c r="C202" s="95" t="s">
        <v>85</v>
      </c>
      <c r="D202" s="95">
        <v>2023</v>
      </c>
      <c r="E202" s="94" t="s">
        <v>44</v>
      </c>
      <c r="F202" s="62" t="s">
        <v>29</v>
      </c>
      <c r="G202" s="27">
        <v>522711.8</v>
      </c>
      <c r="H202" s="27">
        <v>0</v>
      </c>
      <c r="I202" s="27">
        <v>0</v>
      </c>
      <c r="J202" s="27">
        <v>0</v>
      </c>
      <c r="K202" s="27">
        <v>522711.8</v>
      </c>
      <c r="L202" s="153"/>
    </row>
    <row r="203" spans="1:14" s="9" customFormat="1" ht="13.8" x14ac:dyDescent="0.3">
      <c r="A203" s="94">
        <v>9</v>
      </c>
      <c r="B203" s="94">
        <v>9</v>
      </c>
      <c r="C203" s="95" t="s">
        <v>85</v>
      </c>
      <c r="D203" s="95">
        <v>2023</v>
      </c>
      <c r="E203" s="94" t="s">
        <v>80</v>
      </c>
      <c r="F203" s="62" t="s">
        <v>60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153"/>
    </row>
    <row r="204" spans="1:14" s="9" customFormat="1" ht="13.8" x14ac:dyDescent="0.3">
      <c r="A204" s="94">
        <v>9</v>
      </c>
      <c r="B204" s="94">
        <v>9</v>
      </c>
      <c r="C204" s="95" t="s">
        <v>85</v>
      </c>
      <c r="D204" s="95">
        <v>2023</v>
      </c>
      <c r="E204" s="94" t="s">
        <v>18</v>
      </c>
      <c r="F204" s="62" t="s">
        <v>31</v>
      </c>
      <c r="G204" s="27">
        <v>55726.96</v>
      </c>
      <c r="H204" s="27">
        <v>2494090.02</v>
      </c>
      <c r="I204" s="27">
        <v>682334.18</v>
      </c>
      <c r="J204" s="27">
        <v>1728827.63</v>
      </c>
      <c r="K204" s="27">
        <v>4960978.79</v>
      </c>
      <c r="L204" s="153"/>
    </row>
    <row r="205" spans="1:14" s="9" customFormat="1" ht="13.8" x14ac:dyDescent="0.3">
      <c r="A205" s="94">
        <v>9</v>
      </c>
      <c r="B205" s="94">
        <v>9</v>
      </c>
      <c r="C205" s="95" t="s">
        <v>85</v>
      </c>
      <c r="D205" s="95">
        <v>2023</v>
      </c>
      <c r="E205" s="94" t="s">
        <v>19</v>
      </c>
      <c r="F205" s="62" t="s">
        <v>32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153"/>
    </row>
    <row r="206" spans="1:14" s="9" customFormat="1" ht="14.4" thickBot="1" x14ac:dyDescent="0.35">
      <c r="A206" s="94">
        <v>9</v>
      </c>
      <c r="B206" s="94">
        <v>9</v>
      </c>
      <c r="C206" s="95" t="s">
        <v>85</v>
      </c>
      <c r="D206" s="95">
        <v>2023</v>
      </c>
      <c r="E206" s="94" t="s">
        <v>81</v>
      </c>
      <c r="F206" s="62" t="s">
        <v>82</v>
      </c>
      <c r="G206" s="199">
        <v>1441928.7</v>
      </c>
      <c r="H206" s="199">
        <v>2879541.33</v>
      </c>
      <c r="I206" s="199">
        <v>703285.58000000007</v>
      </c>
      <c r="J206" s="199">
        <v>2106936.91</v>
      </c>
      <c r="K206" s="199">
        <v>7131692.5199999996</v>
      </c>
      <c r="L206" s="153"/>
    </row>
    <row r="207" spans="1:14" s="9" customFormat="1" ht="14.4" customHeight="1" thickTop="1" thickBot="1" x14ac:dyDescent="0.3">
      <c r="A207" s="88" t="s">
        <v>12</v>
      </c>
      <c r="B207" s="88" t="s">
        <v>12</v>
      </c>
      <c r="C207" s="88" t="s">
        <v>52</v>
      </c>
      <c r="D207" s="88" t="s">
        <v>97</v>
      </c>
      <c r="E207" s="88" t="s">
        <v>106</v>
      </c>
      <c r="F207" s="193" t="s">
        <v>107</v>
      </c>
      <c r="G207" s="155" t="s">
        <v>108</v>
      </c>
      <c r="H207" s="155" t="s">
        <v>109</v>
      </c>
      <c r="I207" s="155"/>
      <c r="J207" s="155"/>
      <c r="K207" s="155"/>
      <c r="L207" s="155"/>
      <c r="M207" s="155"/>
      <c r="N207" s="153"/>
    </row>
    <row r="208" spans="1:14" s="9" customFormat="1" ht="13.8" x14ac:dyDescent="0.3">
      <c r="A208" s="96">
        <v>9</v>
      </c>
      <c r="B208" s="96">
        <v>9</v>
      </c>
      <c r="C208" s="96" t="s">
        <v>110</v>
      </c>
      <c r="D208" s="96">
        <v>2023</v>
      </c>
      <c r="E208" s="96" t="s">
        <v>111</v>
      </c>
      <c r="F208" s="89" t="s">
        <v>112</v>
      </c>
      <c r="G208" s="194">
        <v>0</v>
      </c>
      <c r="H208" s="197">
        <v>0</v>
      </c>
      <c r="I208" s="200"/>
      <c r="J208" s="200"/>
      <c r="K208" s="200"/>
      <c r="L208" s="200"/>
      <c r="M208" s="200"/>
      <c r="N208" s="153"/>
    </row>
    <row r="209" spans="1:14" s="9" customFormat="1" ht="13.8" x14ac:dyDescent="0.3">
      <c r="A209" s="96">
        <v>9</v>
      </c>
      <c r="B209" s="96">
        <v>9</v>
      </c>
      <c r="C209" s="96" t="s">
        <v>110</v>
      </c>
      <c r="D209" s="96">
        <v>2023</v>
      </c>
      <c r="E209" s="96" t="s">
        <v>113</v>
      </c>
      <c r="F209" s="89" t="s">
        <v>114</v>
      </c>
      <c r="G209" s="194">
        <v>73962</v>
      </c>
      <c r="H209" s="197">
        <v>1</v>
      </c>
      <c r="I209" s="200"/>
      <c r="J209" s="200"/>
      <c r="K209" s="200"/>
      <c r="L209" s="200"/>
      <c r="M209" s="200"/>
      <c r="N209" s="153"/>
    </row>
    <row r="210" spans="1:14" s="9" customFormat="1" ht="13.8" x14ac:dyDescent="0.3">
      <c r="A210" s="96">
        <v>9</v>
      </c>
      <c r="B210" s="96">
        <v>9</v>
      </c>
      <c r="C210" s="96" t="s">
        <v>110</v>
      </c>
      <c r="D210" s="96">
        <v>2023</v>
      </c>
      <c r="E210" s="96" t="s">
        <v>115</v>
      </c>
      <c r="F210" s="89" t="s">
        <v>116</v>
      </c>
      <c r="G210" s="194">
        <v>0</v>
      </c>
      <c r="H210" s="197">
        <v>0</v>
      </c>
      <c r="I210" s="200"/>
      <c r="J210" s="200"/>
      <c r="K210" s="200"/>
      <c r="L210" s="200"/>
      <c r="M210" s="200"/>
      <c r="N210" s="153"/>
    </row>
    <row r="211" spans="1:14" s="9" customFormat="1" ht="26.4" x14ac:dyDescent="0.3">
      <c r="A211" s="96">
        <v>9</v>
      </c>
      <c r="B211" s="96">
        <v>9</v>
      </c>
      <c r="C211" s="96" t="s">
        <v>110</v>
      </c>
      <c r="D211" s="96">
        <v>2023</v>
      </c>
      <c r="E211" s="96" t="s">
        <v>117</v>
      </c>
      <c r="F211" s="89" t="s">
        <v>118</v>
      </c>
      <c r="G211" s="194">
        <v>14128</v>
      </c>
      <c r="H211" s="197">
        <v>0.1</v>
      </c>
      <c r="I211" s="200"/>
      <c r="J211" s="200"/>
      <c r="K211" s="200"/>
      <c r="L211" s="200"/>
      <c r="M211" s="200"/>
      <c r="N211" s="153"/>
    </row>
    <row r="212" spans="1:14" s="9" customFormat="1" ht="13.8" x14ac:dyDescent="0.3">
      <c r="A212" s="96">
        <v>9</v>
      </c>
      <c r="B212" s="96">
        <v>9</v>
      </c>
      <c r="C212" s="96" t="s">
        <v>110</v>
      </c>
      <c r="D212" s="96">
        <v>2023</v>
      </c>
      <c r="E212" s="96" t="s">
        <v>119</v>
      </c>
      <c r="F212" s="90" t="s">
        <v>120</v>
      </c>
      <c r="G212" s="194">
        <v>0</v>
      </c>
      <c r="H212" s="197">
        <v>0</v>
      </c>
      <c r="I212" s="200"/>
      <c r="J212" s="200"/>
      <c r="K212" s="200"/>
      <c r="L212" s="200"/>
      <c r="M212" s="200"/>
      <c r="N212" s="153"/>
    </row>
    <row r="213" spans="1:14" s="9" customFormat="1" ht="13.8" x14ac:dyDescent="0.3">
      <c r="A213" s="96">
        <v>9</v>
      </c>
      <c r="B213" s="96">
        <v>9</v>
      </c>
      <c r="C213" s="96" t="s">
        <v>110</v>
      </c>
      <c r="D213" s="96">
        <v>2023</v>
      </c>
      <c r="E213" s="96" t="s">
        <v>121</v>
      </c>
      <c r="F213" s="90" t="s">
        <v>122</v>
      </c>
      <c r="G213" s="194">
        <v>0</v>
      </c>
      <c r="H213" s="197">
        <v>0</v>
      </c>
      <c r="I213" s="200"/>
      <c r="J213" s="200"/>
      <c r="K213" s="200"/>
      <c r="L213" s="200"/>
      <c r="M213" s="200"/>
      <c r="N213" s="153"/>
    </row>
    <row r="214" spans="1:14" s="9" customFormat="1" ht="13.8" x14ac:dyDescent="0.3">
      <c r="A214" s="96">
        <v>9</v>
      </c>
      <c r="B214" s="96">
        <v>9</v>
      </c>
      <c r="C214" s="96" t="s">
        <v>110</v>
      </c>
      <c r="D214" s="96">
        <v>2023</v>
      </c>
      <c r="E214" s="96" t="s">
        <v>123</v>
      </c>
      <c r="F214" s="90" t="s">
        <v>124</v>
      </c>
      <c r="G214" s="194">
        <v>0</v>
      </c>
      <c r="H214" s="197">
        <v>0</v>
      </c>
      <c r="I214" s="200"/>
      <c r="J214" s="200"/>
      <c r="K214" s="200"/>
      <c r="L214" s="200"/>
      <c r="M214" s="200"/>
      <c r="N214" s="153"/>
    </row>
    <row r="215" spans="1:14" s="9" customFormat="1" ht="13.8" x14ac:dyDescent="0.3">
      <c r="A215" s="96">
        <v>9</v>
      </c>
      <c r="B215" s="96">
        <v>9</v>
      </c>
      <c r="C215" s="96" t="s">
        <v>110</v>
      </c>
      <c r="D215" s="96">
        <v>2023</v>
      </c>
      <c r="E215" s="96" t="s">
        <v>125</v>
      </c>
      <c r="F215" s="90" t="s">
        <v>126</v>
      </c>
      <c r="G215" s="194">
        <v>0</v>
      </c>
      <c r="H215" s="197">
        <v>0</v>
      </c>
      <c r="I215" s="200"/>
      <c r="J215" s="200"/>
      <c r="K215" s="200"/>
      <c r="L215" s="200"/>
      <c r="M215" s="200"/>
      <c r="N215" s="153"/>
    </row>
    <row r="216" spans="1:14" s="9" customFormat="1" ht="13.8" x14ac:dyDescent="0.3">
      <c r="A216" s="96">
        <v>9</v>
      </c>
      <c r="B216" s="96">
        <v>9</v>
      </c>
      <c r="C216" s="96" t="s">
        <v>110</v>
      </c>
      <c r="D216" s="96">
        <v>2023</v>
      </c>
      <c r="E216" s="96" t="s">
        <v>127</v>
      </c>
      <c r="F216" s="90" t="s">
        <v>128</v>
      </c>
      <c r="G216" s="194">
        <v>0</v>
      </c>
      <c r="H216" s="197">
        <v>0</v>
      </c>
      <c r="I216" s="200"/>
      <c r="J216" s="200"/>
      <c r="K216" s="200"/>
      <c r="L216" s="200"/>
      <c r="M216" s="200"/>
      <c r="N216" s="153"/>
    </row>
    <row r="217" spans="1:14" s="9" customFormat="1" ht="13.8" x14ac:dyDescent="0.3">
      <c r="A217" s="96">
        <v>9</v>
      </c>
      <c r="B217" s="96">
        <v>9</v>
      </c>
      <c r="C217" s="96" t="s">
        <v>110</v>
      </c>
      <c r="D217" s="96">
        <v>2023</v>
      </c>
      <c r="E217" s="96" t="s">
        <v>129</v>
      </c>
      <c r="F217" s="90" t="s">
        <v>130</v>
      </c>
      <c r="G217" s="194">
        <v>0</v>
      </c>
      <c r="H217" s="197">
        <v>0</v>
      </c>
      <c r="I217" s="200"/>
      <c r="J217" s="200"/>
      <c r="K217" s="200"/>
      <c r="L217" s="200"/>
      <c r="M217" s="200"/>
      <c r="N217" s="153"/>
    </row>
    <row r="218" spans="1:14" s="9" customFormat="1" ht="13.8" x14ac:dyDescent="0.3">
      <c r="A218" s="96">
        <v>9</v>
      </c>
      <c r="B218" s="96">
        <v>9</v>
      </c>
      <c r="C218" s="96" t="s">
        <v>110</v>
      </c>
      <c r="D218" s="96">
        <v>2023</v>
      </c>
      <c r="E218" s="96" t="s">
        <v>131</v>
      </c>
      <c r="F218" s="90" t="s">
        <v>132</v>
      </c>
      <c r="G218" s="194">
        <v>0</v>
      </c>
      <c r="H218" s="197">
        <v>0</v>
      </c>
      <c r="I218" s="200"/>
      <c r="J218" s="200"/>
      <c r="K218" s="200"/>
      <c r="L218" s="200"/>
      <c r="M218" s="200"/>
      <c r="N218" s="153"/>
    </row>
    <row r="219" spans="1:14" s="9" customFormat="1" ht="13.8" x14ac:dyDescent="0.3">
      <c r="A219" s="96">
        <v>9</v>
      </c>
      <c r="B219" s="96">
        <v>9</v>
      </c>
      <c r="C219" s="96" t="s">
        <v>110</v>
      </c>
      <c r="D219" s="96">
        <v>2023</v>
      </c>
      <c r="E219" s="96" t="s">
        <v>19</v>
      </c>
      <c r="F219" s="90" t="s">
        <v>133</v>
      </c>
      <c r="G219" s="194">
        <v>0</v>
      </c>
      <c r="H219" s="197">
        <v>0</v>
      </c>
      <c r="I219" s="200"/>
      <c r="J219" s="200"/>
      <c r="K219" s="200"/>
      <c r="L219" s="200"/>
      <c r="M219" s="200"/>
      <c r="N219" s="153"/>
    </row>
    <row r="220" spans="1:14" s="9" customFormat="1" ht="14.4" thickBot="1" x14ac:dyDescent="0.35">
      <c r="A220" s="96">
        <v>9</v>
      </c>
      <c r="B220" s="96">
        <v>9</v>
      </c>
      <c r="C220" s="96" t="s">
        <v>110</v>
      </c>
      <c r="D220" s="96">
        <v>2023</v>
      </c>
      <c r="E220" s="96" t="s">
        <v>81</v>
      </c>
      <c r="F220" s="91" t="s">
        <v>82</v>
      </c>
      <c r="G220" s="192">
        <v>88090</v>
      </c>
      <c r="H220" s="198">
        <v>1.1000000000000001</v>
      </c>
      <c r="I220" s="200"/>
      <c r="J220" s="200"/>
      <c r="K220" s="200"/>
      <c r="L220" s="200"/>
      <c r="M220" s="200"/>
      <c r="N220" s="153"/>
    </row>
    <row r="221" spans="1:14" s="9" customFormat="1" ht="14.4" customHeight="1" thickTop="1" thickBot="1" x14ac:dyDescent="0.3">
      <c r="A221" s="84" t="s">
        <v>12</v>
      </c>
      <c r="B221" s="84" t="s">
        <v>12</v>
      </c>
      <c r="C221" s="84" t="s">
        <v>52</v>
      </c>
      <c r="D221" s="84" t="s">
        <v>97</v>
      </c>
      <c r="E221" s="84" t="s">
        <v>98</v>
      </c>
      <c r="F221" s="5" t="s">
        <v>99</v>
      </c>
      <c r="G221" s="155" t="s">
        <v>42</v>
      </c>
      <c r="H221" s="155" t="s">
        <v>43</v>
      </c>
      <c r="I221" s="155" t="s">
        <v>44</v>
      </c>
      <c r="J221" s="155" t="s">
        <v>45</v>
      </c>
      <c r="K221" s="155" t="s">
        <v>18</v>
      </c>
      <c r="L221" s="155" t="s">
        <v>19</v>
      </c>
      <c r="M221" s="155" t="s">
        <v>100</v>
      </c>
      <c r="N221" s="153"/>
    </row>
    <row r="222" spans="1:14" s="9" customFormat="1" ht="13.8" x14ac:dyDescent="0.3">
      <c r="A222" s="92">
        <v>10</v>
      </c>
      <c r="B222" s="92">
        <v>10</v>
      </c>
      <c r="C222" s="92" t="s">
        <v>54</v>
      </c>
      <c r="D222" s="92">
        <v>2023</v>
      </c>
      <c r="E222" s="93" t="s">
        <v>34</v>
      </c>
      <c r="F222" s="59" t="s">
        <v>101</v>
      </c>
      <c r="G222" s="27">
        <v>0</v>
      </c>
      <c r="H222" s="27">
        <v>17306</v>
      </c>
      <c r="I222" s="27">
        <v>0</v>
      </c>
      <c r="J222" s="27">
        <v>0</v>
      </c>
      <c r="K222" s="27">
        <v>0</v>
      </c>
      <c r="L222" s="27">
        <v>0</v>
      </c>
      <c r="M222" s="27">
        <v>17306</v>
      </c>
      <c r="N222" s="153"/>
    </row>
    <row r="223" spans="1:14" s="9" customFormat="1" ht="13.8" x14ac:dyDescent="0.3">
      <c r="A223" s="92">
        <v>10</v>
      </c>
      <c r="B223" s="92">
        <v>10</v>
      </c>
      <c r="C223" s="92" t="s">
        <v>54</v>
      </c>
      <c r="D223" s="92">
        <v>2023</v>
      </c>
      <c r="E223" s="93" t="s">
        <v>36</v>
      </c>
      <c r="F223" s="60" t="s">
        <v>102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153"/>
    </row>
    <row r="224" spans="1:14" s="9" customFormat="1" ht="13.8" x14ac:dyDescent="0.3">
      <c r="A224" s="92">
        <v>10</v>
      </c>
      <c r="B224" s="92">
        <v>10</v>
      </c>
      <c r="C224" s="92" t="s">
        <v>54</v>
      </c>
      <c r="D224" s="92">
        <v>2023</v>
      </c>
      <c r="E224" s="93" t="s">
        <v>38</v>
      </c>
      <c r="F224" s="61" t="s">
        <v>103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153"/>
    </row>
    <row r="225" spans="1:14" s="9" customFormat="1" ht="14.4" thickBot="1" x14ac:dyDescent="0.35">
      <c r="A225" s="92">
        <v>10</v>
      </c>
      <c r="B225" s="92">
        <v>10</v>
      </c>
      <c r="C225" s="92" t="s">
        <v>54</v>
      </c>
      <c r="D225" s="92">
        <v>2023</v>
      </c>
      <c r="E225" s="93" t="s">
        <v>40</v>
      </c>
      <c r="F225" s="61" t="s">
        <v>104</v>
      </c>
      <c r="G225" s="25">
        <v>0</v>
      </c>
      <c r="H225" s="25">
        <v>17306</v>
      </c>
      <c r="I225" s="25">
        <v>0</v>
      </c>
      <c r="J225" s="25">
        <v>0</v>
      </c>
      <c r="K225" s="25">
        <v>0</v>
      </c>
      <c r="L225" s="25">
        <v>0</v>
      </c>
      <c r="M225" s="25">
        <v>17306</v>
      </c>
      <c r="N225" s="153"/>
    </row>
    <row r="226" spans="1:14" s="9" customFormat="1" ht="14.4" customHeight="1" thickTop="1" thickBot="1" x14ac:dyDescent="0.3">
      <c r="A226" s="86" t="s">
        <v>12</v>
      </c>
      <c r="B226" s="86" t="s">
        <v>12</v>
      </c>
      <c r="C226" s="86" t="s">
        <v>52</v>
      </c>
      <c r="D226" s="86" t="s">
        <v>97</v>
      </c>
      <c r="E226" s="86" t="s">
        <v>64</v>
      </c>
      <c r="F226" s="5" t="s">
        <v>105</v>
      </c>
      <c r="G226" s="155" t="s">
        <v>66</v>
      </c>
      <c r="H226" s="155">
        <v>160</v>
      </c>
      <c r="I226" s="155">
        <v>61120</v>
      </c>
      <c r="J226" s="155" t="s">
        <v>95</v>
      </c>
      <c r="K226" s="155" t="s">
        <v>96</v>
      </c>
      <c r="L226" s="153"/>
    </row>
    <row r="227" spans="1:14" s="9" customFormat="1" ht="13.8" x14ac:dyDescent="0.3">
      <c r="A227" s="95">
        <v>10</v>
      </c>
      <c r="B227" s="95">
        <v>10</v>
      </c>
      <c r="C227" s="95" t="s">
        <v>85</v>
      </c>
      <c r="D227" s="95">
        <v>2023</v>
      </c>
      <c r="E227" s="94" t="s">
        <v>42</v>
      </c>
      <c r="F227" s="62" t="s">
        <v>27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153"/>
    </row>
    <row r="228" spans="1:14" s="9" customFormat="1" ht="13.8" x14ac:dyDescent="0.3">
      <c r="A228" s="94">
        <v>10</v>
      </c>
      <c r="B228" s="94">
        <v>10</v>
      </c>
      <c r="C228" s="95" t="s">
        <v>85</v>
      </c>
      <c r="D228" s="95">
        <v>2023</v>
      </c>
      <c r="E228" s="94" t="s">
        <v>43</v>
      </c>
      <c r="F228" s="62" t="s">
        <v>28</v>
      </c>
      <c r="G228" s="27">
        <v>439477.06</v>
      </c>
      <c r="H228" s="27">
        <v>109997.67</v>
      </c>
      <c r="I228" s="27">
        <v>36521.53</v>
      </c>
      <c r="J228" s="27">
        <v>45506.86</v>
      </c>
      <c r="K228" s="27">
        <v>631503.12</v>
      </c>
      <c r="L228" s="153"/>
    </row>
    <row r="229" spans="1:14" s="9" customFormat="1" ht="13.8" x14ac:dyDescent="0.3">
      <c r="A229" s="94">
        <v>10</v>
      </c>
      <c r="B229" s="94">
        <v>10</v>
      </c>
      <c r="C229" s="95" t="s">
        <v>85</v>
      </c>
      <c r="D229" s="95">
        <v>2023</v>
      </c>
      <c r="E229" s="94" t="s">
        <v>44</v>
      </c>
      <c r="F229" s="62" t="s">
        <v>29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153"/>
    </row>
    <row r="230" spans="1:14" s="9" customFormat="1" ht="13.8" x14ac:dyDescent="0.3">
      <c r="A230" s="94">
        <v>10</v>
      </c>
      <c r="B230" s="94">
        <v>10</v>
      </c>
      <c r="C230" s="95" t="s">
        <v>85</v>
      </c>
      <c r="D230" s="95">
        <v>2023</v>
      </c>
      <c r="E230" s="94" t="s">
        <v>80</v>
      </c>
      <c r="F230" s="62" t="s">
        <v>60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153"/>
    </row>
    <row r="231" spans="1:14" s="9" customFormat="1" ht="13.8" x14ac:dyDescent="0.3">
      <c r="A231" s="94">
        <v>10</v>
      </c>
      <c r="B231" s="94">
        <v>10</v>
      </c>
      <c r="C231" s="95" t="s">
        <v>85</v>
      </c>
      <c r="D231" s="95">
        <v>2023</v>
      </c>
      <c r="E231" s="94" t="s">
        <v>18</v>
      </c>
      <c r="F231" s="62" t="s">
        <v>31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153"/>
    </row>
    <row r="232" spans="1:14" s="9" customFormat="1" ht="13.8" x14ac:dyDescent="0.3">
      <c r="A232" s="94">
        <v>10</v>
      </c>
      <c r="B232" s="94">
        <v>10</v>
      </c>
      <c r="C232" s="95" t="s">
        <v>85</v>
      </c>
      <c r="D232" s="95">
        <v>2023</v>
      </c>
      <c r="E232" s="94" t="s">
        <v>19</v>
      </c>
      <c r="F232" s="62" t="s">
        <v>32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153"/>
    </row>
    <row r="233" spans="1:14" s="9" customFormat="1" ht="14.4" thickBot="1" x14ac:dyDescent="0.35">
      <c r="A233" s="94">
        <v>10</v>
      </c>
      <c r="B233" s="94">
        <v>10</v>
      </c>
      <c r="C233" s="95" t="s">
        <v>85</v>
      </c>
      <c r="D233" s="95">
        <v>2023</v>
      </c>
      <c r="E233" s="94" t="s">
        <v>81</v>
      </c>
      <c r="F233" s="62" t="s">
        <v>82</v>
      </c>
      <c r="G233" s="199">
        <v>439477.06</v>
      </c>
      <c r="H233" s="199">
        <v>109997.67</v>
      </c>
      <c r="I233" s="199">
        <v>36521.53</v>
      </c>
      <c r="J233" s="199">
        <v>45506.86</v>
      </c>
      <c r="K233" s="199">
        <v>631503.12</v>
      </c>
      <c r="L233" s="153"/>
    </row>
    <row r="234" spans="1:14" s="9" customFormat="1" ht="14.4" customHeight="1" thickTop="1" thickBot="1" x14ac:dyDescent="0.3">
      <c r="A234" s="88" t="s">
        <v>12</v>
      </c>
      <c r="B234" s="88" t="s">
        <v>12</v>
      </c>
      <c r="C234" s="88" t="s">
        <v>52</v>
      </c>
      <c r="D234" s="88" t="s">
        <v>97</v>
      </c>
      <c r="E234" s="88" t="s">
        <v>106</v>
      </c>
      <c r="F234" s="5" t="s">
        <v>107</v>
      </c>
      <c r="G234" s="155" t="s">
        <v>108</v>
      </c>
      <c r="H234" s="155" t="s">
        <v>109</v>
      </c>
      <c r="I234" s="155"/>
      <c r="J234" s="155"/>
      <c r="K234" s="155"/>
      <c r="L234" s="155"/>
      <c r="M234" s="155"/>
      <c r="N234" s="153"/>
    </row>
    <row r="235" spans="1:14" s="9" customFormat="1" ht="13.8" x14ac:dyDescent="0.3">
      <c r="A235" s="96">
        <v>10</v>
      </c>
      <c r="B235" s="96">
        <v>10</v>
      </c>
      <c r="C235" s="96" t="s">
        <v>110</v>
      </c>
      <c r="D235" s="96">
        <v>2023</v>
      </c>
      <c r="E235" s="96" t="s">
        <v>111</v>
      </c>
      <c r="F235" s="89" t="s">
        <v>112</v>
      </c>
      <c r="G235" s="194">
        <v>0</v>
      </c>
      <c r="H235" s="197">
        <v>0</v>
      </c>
      <c r="I235" s="200"/>
      <c r="J235" s="200"/>
      <c r="K235" s="200"/>
      <c r="L235" s="200"/>
      <c r="M235" s="200"/>
      <c r="N235" s="153"/>
    </row>
    <row r="236" spans="1:14" s="9" customFormat="1" ht="13.8" x14ac:dyDescent="0.3">
      <c r="A236" s="96">
        <v>10</v>
      </c>
      <c r="B236" s="96">
        <v>10</v>
      </c>
      <c r="C236" s="96" t="s">
        <v>110</v>
      </c>
      <c r="D236" s="96">
        <v>2023</v>
      </c>
      <c r="E236" s="96" t="s">
        <v>113</v>
      </c>
      <c r="F236" s="89" t="s">
        <v>114</v>
      </c>
      <c r="G236" s="194">
        <v>101787</v>
      </c>
      <c r="H236" s="197">
        <v>0</v>
      </c>
      <c r="I236" s="200"/>
      <c r="J236" s="200"/>
      <c r="K236" s="200"/>
      <c r="L236" s="200"/>
      <c r="M236" s="200"/>
      <c r="N236" s="153"/>
    </row>
    <row r="237" spans="1:14" s="9" customFormat="1" ht="13.8" x14ac:dyDescent="0.3">
      <c r="A237" s="96">
        <v>10</v>
      </c>
      <c r="B237" s="96">
        <v>10</v>
      </c>
      <c r="C237" s="96" t="s">
        <v>110</v>
      </c>
      <c r="D237" s="96">
        <v>2023</v>
      </c>
      <c r="E237" s="96" t="s">
        <v>115</v>
      </c>
      <c r="F237" s="89" t="s">
        <v>116</v>
      </c>
      <c r="G237" s="194">
        <v>0</v>
      </c>
      <c r="H237" s="197">
        <v>0</v>
      </c>
      <c r="I237" s="200"/>
      <c r="J237" s="200"/>
      <c r="K237" s="200"/>
      <c r="L237" s="200"/>
      <c r="M237" s="200"/>
      <c r="N237" s="153"/>
    </row>
    <row r="238" spans="1:14" s="9" customFormat="1" ht="26.4" x14ac:dyDescent="0.3">
      <c r="A238" s="96">
        <v>10</v>
      </c>
      <c r="B238" s="96">
        <v>10</v>
      </c>
      <c r="C238" s="96" t="s">
        <v>110</v>
      </c>
      <c r="D238" s="96">
        <v>2023</v>
      </c>
      <c r="E238" s="96" t="s">
        <v>117</v>
      </c>
      <c r="F238" s="89" t="s">
        <v>118</v>
      </c>
      <c r="G238" s="194">
        <v>0</v>
      </c>
      <c r="H238" s="197">
        <v>0</v>
      </c>
      <c r="I238" s="200"/>
      <c r="J238" s="200"/>
      <c r="K238" s="200"/>
      <c r="L238" s="200"/>
      <c r="M238" s="200"/>
      <c r="N238" s="153"/>
    </row>
    <row r="239" spans="1:14" s="9" customFormat="1" ht="13.8" x14ac:dyDescent="0.3">
      <c r="A239" s="96">
        <v>10</v>
      </c>
      <c r="B239" s="96">
        <v>10</v>
      </c>
      <c r="C239" s="96" t="s">
        <v>110</v>
      </c>
      <c r="D239" s="96">
        <v>2023</v>
      </c>
      <c r="E239" s="96" t="s">
        <v>119</v>
      </c>
      <c r="F239" s="90" t="s">
        <v>120</v>
      </c>
      <c r="G239" s="194">
        <v>0</v>
      </c>
      <c r="H239" s="197">
        <v>0</v>
      </c>
      <c r="I239" s="200"/>
      <c r="J239" s="200"/>
      <c r="K239" s="200"/>
      <c r="L239" s="200"/>
      <c r="M239" s="200"/>
      <c r="N239" s="153"/>
    </row>
    <row r="240" spans="1:14" s="9" customFormat="1" ht="13.8" x14ac:dyDescent="0.3">
      <c r="A240" s="96">
        <v>10</v>
      </c>
      <c r="B240" s="96">
        <v>10</v>
      </c>
      <c r="C240" s="96" t="s">
        <v>110</v>
      </c>
      <c r="D240" s="96">
        <v>2023</v>
      </c>
      <c r="E240" s="96" t="s">
        <v>121</v>
      </c>
      <c r="F240" s="90" t="s">
        <v>122</v>
      </c>
      <c r="G240" s="194">
        <v>0</v>
      </c>
      <c r="H240" s="197">
        <v>0</v>
      </c>
      <c r="I240" s="200"/>
      <c r="J240" s="200"/>
      <c r="K240" s="200"/>
      <c r="L240" s="200"/>
      <c r="M240" s="200"/>
      <c r="N240" s="153"/>
    </row>
    <row r="241" spans="1:14" s="9" customFormat="1" ht="13.8" x14ac:dyDescent="0.3">
      <c r="A241" s="96">
        <v>10</v>
      </c>
      <c r="B241" s="96">
        <v>10</v>
      </c>
      <c r="C241" s="96" t="s">
        <v>110</v>
      </c>
      <c r="D241" s="96">
        <v>2023</v>
      </c>
      <c r="E241" s="96" t="s">
        <v>123</v>
      </c>
      <c r="F241" s="90" t="s">
        <v>124</v>
      </c>
      <c r="G241" s="194">
        <v>0</v>
      </c>
      <c r="H241" s="197">
        <v>0</v>
      </c>
      <c r="I241" s="200"/>
      <c r="J241" s="200"/>
      <c r="K241" s="200"/>
      <c r="L241" s="200"/>
      <c r="M241" s="200"/>
      <c r="N241" s="153"/>
    </row>
    <row r="242" spans="1:14" s="9" customFormat="1" ht="13.8" x14ac:dyDescent="0.3">
      <c r="A242" s="96">
        <v>10</v>
      </c>
      <c r="B242" s="96">
        <v>10</v>
      </c>
      <c r="C242" s="96" t="s">
        <v>110</v>
      </c>
      <c r="D242" s="96">
        <v>2023</v>
      </c>
      <c r="E242" s="96" t="s">
        <v>125</v>
      </c>
      <c r="F242" s="90" t="s">
        <v>126</v>
      </c>
      <c r="G242" s="194">
        <v>0</v>
      </c>
      <c r="H242" s="197">
        <v>0</v>
      </c>
      <c r="I242" s="200"/>
      <c r="J242" s="200"/>
      <c r="K242" s="200"/>
      <c r="L242" s="200"/>
      <c r="M242" s="200"/>
      <c r="N242" s="153"/>
    </row>
    <row r="243" spans="1:14" s="9" customFormat="1" ht="13.8" x14ac:dyDescent="0.3">
      <c r="A243" s="96">
        <v>10</v>
      </c>
      <c r="B243" s="96">
        <v>10</v>
      </c>
      <c r="C243" s="96" t="s">
        <v>110</v>
      </c>
      <c r="D243" s="96">
        <v>2023</v>
      </c>
      <c r="E243" s="96" t="s">
        <v>127</v>
      </c>
      <c r="F243" s="90" t="s">
        <v>128</v>
      </c>
      <c r="G243" s="194">
        <v>0</v>
      </c>
      <c r="H243" s="197">
        <v>0</v>
      </c>
      <c r="I243" s="200"/>
      <c r="J243" s="200"/>
      <c r="K243" s="200"/>
      <c r="L243" s="200"/>
      <c r="M243" s="200"/>
      <c r="N243" s="153"/>
    </row>
    <row r="244" spans="1:14" s="9" customFormat="1" ht="13.8" x14ac:dyDescent="0.3">
      <c r="A244" s="96">
        <v>10</v>
      </c>
      <c r="B244" s="96">
        <v>10</v>
      </c>
      <c r="C244" s="96" t="s">
        <v>110</v>
      </c>
      <c r="D244" s="96">
        <v>2023</v>
      </c>
      <c r="E244" s="96" t="s">
        <v>129</v>
      </c>
      <c r="F244" s="90" t="s">
        <v>130</v>
      </c>
      <c r="G244" s="194">
        <v>0</v>
      </c>
      <c r="H244" s="197">
        <v>0</v>
      </c>
      <c r="I244" s="200"/>
      <c r="J244" s="200"/>
      <c r="K244" s="200"/>
      <c r="L244" s="200"/>
      <c r="M244" s="200"/>
      <c r="N244" s="153"/>
    </row>
    <row r="245" spans="1:14" s="9" customFormat="1" ht="13.8" x14ac:dyDescent="0.3">
      <c r="A245" s="96">
        <v>10</v>
      </c>
      <c r="B245" s="96">
        <v>10</v>
      </c>
      <c r="C245" s="96" t="s">
        <v>110</v>
      </c>
      <c r="D245" s="96">
        <v>2023</v>
      </c>
      <c r="E245" s="96" t="s">
        <v>131</v>
      </c>
      <c r="F245" s="90" t="s">
        <v>132</v>
      </c>
      <c r="G245" s="194">
        <v>0</v>
      </c>
      <c r="H245" s="197">
        <v>0</v>
      </c>
      <c r="I245" s="200"/>
      <c r="J245" s="200"/>
      <c r="K245" s="200"/>
      <c r="L245" s="200"/>
      <c r="M245" s="200"/>
      <c r="N245" s="153"/>
    </row>
    <row r="246" spans="1:14" s="9" customFormat="1" ht="13.8" x14ac:dyDescent="0.3">
      <c r="A246" s="96">
        <v>10</v>
      </c>
      <c r="B246" s="96">
        <v>10</v>
      </c>
      <c r="C246" s="96" t="s">
        <v>110</v>
      </c>
      <c r="D246" s="96">
        <v>2023</v>
      </c>
      <c r="E246" s="96" t="s">
        <v>19</v>
      </c>
      <c r="F246" s="90" t="s">
        <v>133</v>
      </c>
      <c r="G246" s="194">
        <v>0</v>
      </c>
      <c r="H246" s="197">
        <v>0</v>
      </c>
      <c r="I246" s="200"/>
      <c r="J246" s="200"/>
      <c r="K246" s="200"/>
      <c r="L246" s="200"/>
      <c r="M246" s="200"/>
      <c r="N246" s="153"/>
    </row>
    <row r="247" spans="1:14" s="9" customFormat="1" ht="14.4" thickBot="1" x14ac:dyDescent="0.35">
      <c r="A247" s="96">
        <v>10</v>
      </c>
      <c r="B247" s="96">
        <v>10</v>
      </c>
      <c r="C247" s="96" t="s">
        <v>110</v>
      </c>
      <c r="D247" s="96">
        <v>2023</v>
      </c>
      <c r="E247" s="96" t="s">
        <v>81</v>
      </c>
      <c r="F247" s="91" t="s">
        <v>82</v>
      </c>
      <c r="G247" s="192">
        <v>101787</v>
      </c>
      <c r="H247" s="198">
        <v>0</v>
      </c>
      <c r="I247" s="200"/>
      <c r="J247" s="200"/>
      <c r="K247" s="200"/>
      <c r="L247" s="200"/>
      <c r="M247" s="200"/>
      <c r="N247" s="153"/>
    </row>
    <row r="248" spans="1:14" s="9" customFormat="1" ht="14.4" customHeight="1" thickTop="1" thickBot="1" x14ac:dyDescent="0.3">
      <c r="A248" s="84" t="s">
        <v>12</v>
      </c>
      <c r="B248" s="84" t="s">
        <v>12</v>
      </c>
      <c r="C248" s="84" t="s">
        <v>52</v>
      </c>
      <c r="D248" s="84" t="s">
        <v>97</v>
      </c>
      <c r="E248" s="84" t="s">
        <v>98</v>
      </c>
      <c r="F248" s="5" t="s">
        <v>99</v>
      </c>
      <c r="G248" s="155" t="s">
        <v>42</v>
      </c>
      <c r="H248" s="155" t="s">
        <v>43</v>
      </c>
      <c r="I248" s="155" t="s">
        <v>44</v>
      </c>
      <c r="J248" s="155" t="s">
        <v>45</v>
      </c>
      <c r="K248" s="155" t="s">
        <v>18</v>
      </c>
      <c r="L248" s="155" t="s">
        <v>19</v>
      </c>
      <c r="M248" s="155" t="s">
        <v>100</v>
      </c>
      <c r="N248" s="153"/>
    </row>
    <row r="249" spans="1:14" s="9" customFormat="1" ht="13.8" x14ac:dyDescent="0.3">
      <c r="A249" s="92">
        <v>11</v>
      </c>
      <c r="B249" s="92">
        <v>11</v>
      </c>
      <c r="C249" s="92" t="s">
        <v>54</v>
      </c>
      <c r="D249" s="92">
        <v>2023</v>
      </c>
      <c r="E249" s="93" t="s">
        <v>34</v>
      </c>
      <c r="F249" s="59" t="s">
        <v>101</v>
      </c>
      <c r="G249" s="27">
        <v>0</v>
      </c>
      <c r="H249" s="27">
        <v>867627.03</v>
      </c>
      <c r="I249" s="27">
        <v>0</v>
      </c>
      <c r="J249" s="27">
        <v>0</v>
      </c>
      <c r="K249" s="27">
        <v>0</v>
      </c>
      <c r="L249" s="27">
        <v>0</v>
      </c>
      <c r="M249" s="27">
        <v>867627.03</v>
      </c>
      <c r="N249" s="153"/>
    </row>
    <row r="250" spans="1:14" s="9" customFormat="1" ht="13.8" x14ac:dyDescent="0.3">
      <c r="A250" s="92">
        <v>11</v>
      </c>
      <c r="B250" s="92">
        <v>11</v>
      </c>
      <c r="C250" s="92" t="s">
        <v>54</v>
      </c>
      <c r="D250" s="92">
        <v>2023</v>
      </c>
      <c r="E250" s="93" t="s">
        <v>36</v>
      </c>
      <c r="F250" s="60" t="s">
        <v>102</v>
      </c>
      <c r="G250" s="27">
        <v>0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153"/>
    </row>
    <row r="251" spans="1:14" s="9" customFormat="1" ht="13.8" x14ac:dyDescent="0.3">
      <c r="A251" s="92">
        <v>11</v>
      </c>
      <c r="B251" s="92">
        <v>11</v>
      </c>
      <c r="C251" s="92" t="s">
        <v>54</v>
      </c>
      <c r="D251" s="92">
        <v>2023</v>
      </c>
      <c r="E251" s="93" t="s">
        <v>38</v>
      </c>
      <c r="F251" s="61" t="s">
        <v>103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v>0</v>
      </c>
      <c r="N251" s="153"/>
    </row>
    <row r="252" spans="1:14" s="9" customFormat="1" ht="14.4" thickBot="1" x14ac:dyDescent="0.35">
      <c r="A252" s="92">
        <v>11</v>
      </c>
      <c r="B252" s="92">
        <v>11</v>
      </c>
      <c r="C252" s="92" t="s">
        <v>54</v>
      </c>
      <c r="D252" s="92">
        <v>2023</v>
      </c>
      <c r="E252" s="93" t="s">
        <v>40</v>
      </c>
      <c r="F252" s="61" t="s">
        <v>104</v>
      </c>
      <c r="G252" s="25">
        <v>0</v>
      </c>
      <c r="H252" s="25">
        <v>867627.03</v>
      </c>
      <c r="I252" s="25">
        <v>0</v>
      </c>
      <c r="J252" s="25">
        <v>0</v>
      </c>
      <c r="K252" s="25">
        <v>0</v>
      </c>
      <c r="L252" s="25">
        <v>0</v>
      </c>
      <c r="M252" s="25">
        <v>867627.03</v>
      </c>
      <c r="N252" s="153"/>
    </row>
    <row r="253" spans="1:14" s="9" customFormat="1" ht="14.4" customHeight="1" thickTop="1" thickBot="1" x14ac:dyDescent="0.3">
      <c r="A253" s="86" t="s">
        <v>12</v>
      </c>
      <c r="B253" s="86" t="s">
        <v>12</v>
      </c>
      <c r="C253" s="86" t="s">
        <v>52</v>
      </c>
      <c r="D253" s="86" t="s">
        <v>97</v>
      </c>
      <c r="E253" s="86" t="s">
        <v>64</v>
      </c>
      <c r="F253" s="5" t="s">
        <v>105</v>
      </c>
      <c r="G253" s="155" t="s">
        <v>66</v>
      </c>
      <c r="H253" s="155">
        <v>160</v>
      </c>
      <c r="I253" s="155">
        <v>61120</v>
      </c>
      <c r="J253" s="155" t="s">
        <v>95</v>
      </c>
      <c r="K253" s="155" t="s">
        <v>96</v>
      </c>
      <c r="L253" s="153"/>
    </row>
    <row r="254" spans="1:14" s="9" customFormat="1" ht="13.8" x14ac:dyDescent="0.3">
      <c r="A254" s="95">
        <v>11</v>
      </c>
      <c r="B254" s="95">
        <v>11</v>
      </c>
      <c r="C254" s="95" t="s">
        <v>85</v>
      </c>
      <c r="D254" s="95">
        <v>2023</v>
      </c>
      <c r="E254" s="94" t="s">
        <v>42</v>
      </c>
      <c r="F254" s="62" t="s">
        <v>27</v>
      </c>
      <c r="G254" s="27">
        <v>0</v>
      </c>
      <c r="H254" s="27">
        <v>0</v>
      </c>
      <c r="I254" s="27">
        <v>0</v>
      </c>
      <c r="J254" s="27">
        <v>0</v>
      </c>
      <c r="K254" s="27">
        <v>0</v>
      </c>
      <c r="L254" s="153"/>
    </row>
    <row r="255" spans="1:14" s="9" customFormat="1" ht="13.8" x14ac:dyDescent="0.3">
      <c r="A255" s="94">
        <v>11</v>
      </c>
      <c r="B255" s="94">
        <v>11</v>
      </c>
      <c r="C255" s="95" t="s">
        <v>85</v>
      </c>
      <c r="D255" s="95">
        <v>2023</v>
      </c>
      <c r="E255" s="94" t="s">
        <v>43</v>
      </c>
      <c r="F255" s="62" t="s">
        <v>28</v>
      </c>
      <c r="G255" s="27">
        <v>962606.52</v>
      </c>
      <c r="H255" s="27">
        <v>851492.27</v>
      </c>
      <c r="I255" s="27">
        <v>948079.27</v>
      </c>
      <c r="J255" s="27">
        <v>10166687.33</v>
      </c>
      <c r="K255" s="27">
        <v>12928865.390000001</v>
      </c>
      <c r="L255" s="153"/>
    </row>
    <row r="256" spans="1:14" s="9" customFormat="1" ht="13.8" x14ac:dyDescent="0.3">
      <c r="A256" s="94">
        <v>11</v>
      </c>
      <c r="B256" s="94">
        <v>11</v>
      </c>
      <c r="C256" s="95" t="s">
        <v>85</v>
      </c>
      <c r="D256" s="95">
        <v>2023</v>
      </c>
      <c r="E256" s="94" t="s">
        <v>44</v>
      </c>
      <c r="F256" s="62" t="s">
        <v>29</v>
      </c>
      <c r="G256" s="27">
        <v>93949.27</v>
      </c>
      <c r="H256" s="27">
        <v>0</v>
      </c>
      <c r="I256" s="27">
        <v>0</v>
      </c>
      <c r="J256" s="27">
        <v>0</v>
      </c>
      <c r="K256" s="27">
        <v>93949.27</v>
      </c>
      <c r="L256" s="153"/>
    </row>
    <row r="257" spans="1:14" s="9" customFormat="1" ht="13.8" x14ac:dyDescent="0.3">
      <c r="A257" s="94">
        <v>11</v>
      </c>
      <c r="B257" s="94">
        <v>11</v>
      </c>
      <c r="C257" s="95" t="s">
        <v>85</v>
      </c>
      <c r="D257" s="95">
        <v>2023</v>
      </c>
      <c r="E257" s="94" t="s">
        <v>80</v>
      </c>
      <c r="F257" s="62" t="s">
        <v>60</v>
      </c>
      <c r="G257" s="27">
        <v>0</v>
      </c>
      <c r="H257" s="27">
        <v>0</v>
      </c>
      <c r="I257" s="27">
        <v>0</v>
      </c>
      <c r="J257" s="27">
        <v>0</v>
      </c>
      <c r="K257" s="27">
        <v>0</v>
      </c>
      <c r="L257" s="153"/>
    </row>
    <row r="258" spans="1:14" s="9" customFormat="1" ht="13.8" x14ac:dyDescent="0.3">
      <c r="A258" s="94">
        <v>11</v>
      </c>
      <c r="B258" s="94">
        <v>11</v>
      </c>
      <c r="C258" s="95" t="s">
        <v>85</v>
      </c>
      <c r="D258" s="95">
        <v>2023</v>
      </c>
      <c r="E258" s="94" t="s">
        <v>18</v>
      </c>
      <c r="F258" s="62" t="s">
        <v>31</v>
      </c>
      <c r="G258" s="27">
        <v>0</v>
      </c>
      <c r="H258" s="27">
        <v>0</v>
      </c>
      <c r="I258" s="27">
        <v>0</v>
      </c>
      <c r="J258" s="27">
        <v>0</v>
      </c>
      <c r="K258" s="27">
        <v>0</v>
      </c>
      <c r="L258" s="153"/>
    </row>
    <row r="259" spans="1:14" s="9" customFormat="1" ht="13.8" x14ac:dyDescent="0.3">
      <c r="A259" s="94">
        <v>11</v>
      </c>
      <c r="B259" s="94">
        <v>11</v>
      </c>
      <c r="C259" s="95" t="s">
        <v>85</v>
      </c>
      <c r="D259" s="95">
        <v>2023</v>
      </c>
      <c r="E259" s="94" t="s">
        <v>19</v>
      </c>
      <c r="F259" s="62" t="s">
        <v>32</v>
      </c>
      <c r="G259" s="27">
        <v>0</v>
      </c>
      <c r="H259" s="27">
        <v>0</v>
      </c>
      <c r="I259" s="27">
        <v>0</v>
      </c>
      <c r="J259" s="27">
        <v>0</v>
      </c>
      <c r="K259" s="27">
        <v>0</v>
      </c>
      <c r="L259" s="153"/>
    </row>
    <row r="260" spans="1:14" s="9" customFormat="1" ht="14.4" thickBot="1" x14ac:dyDescent="0.35">
      <c r="A260" s="94">
        <v>11</v>
      </c>
      <c r="B260" s="94">
        <v>11</v>
      </c>
      <c r="C260" s="95" t="s">
        <v>85</v>
      </c>
      <c r="D260" s="95">
        <v>2023</v>
      </c>
      <c r="E260" s="94" t="s">
        <v>81</v>
      </c>
      <c r="F260" s="62" t="s">
        <v>82</v>
      </c>
      <c r="G260" s="199">
        <v>1056555.79</v>
      </c>
      <c r="H260" s="199">
        <v>851492.27</v>
      </c>
      <c r="I260" s="199">
        <v>948079.27</v>
      </c>
      <c r="J260" s="199">
        <v>10166687.33</v>
      </c>
      <c r="K260" s="199">
        <v>13022814.66</v>
      </c>
      <c r="L260" s="153"/>
    </row>
    <row r="261" spans="1:14" s="9" customFormat="1" ht="14.4" customHeight="1" thickTop="1" thickBot="1" x14ac:dyDescent="0.3">
      <c r="A261" s="88" t="s">
        <v>12</v>
      </c>
      <c r="B261" s="88" t="s">
        <v>12</v>
      </c>
      <c r="C261" s="88" t="s">
        <v>52</v>
      </c>
      <c r="D261" s="88" t="s">
        <v>97</v>
      </c>
      <c r="E261" s="88" t="s">
        <v>106</v>
      </c>
      <c r="F261" s="5" t="s">
        <v>107</v>
      </c>
      <c r="G261" s="155" t="s">
        <v>108</v>
      </c>
      <c r="H261" s="155" t="s">
        <v>109</v>
      </c>
      <c r="I261" s="155"/>
      <c r="J261" s="155"/>
      <c r="K261" s="155"/>
      <c r="L261" s="155"/>
      <c r="M261" s="155"/>
      <c r="N261" s="153"/>
    </row>
    <row r="262" spans="1:14" s="9" customFormat="1" ht="13.8" x14ac:dyDescent="0.3">
      <c r="A262" s="96">
        <v>11</v>
      </c>
      <c r="B262" s="96">
        <v>11</v>
      </c>
      <c r="C262" s="96" t="s">
        <v>110</v>
      </c>
      <c r="D262" s="96">
        <v>2023</v>
      </c>
      <c r="E262" s="96" t="s">
        <v>111</v>
      </c>
      <c r="F262" s="89" t="s">
        <v>112</v>
      </c>
      <c r="G262" s="194">
        <v>111853</v>
      </c>
      <c r="H262" s="197">
        <v>0</v>
      </c>
      <c r="I262" s="200"/>
      <c r="J262" s="200"/>
      <c r="K262" s="200"/>
      <c r="L262" s="200"/>
      <c r="M262" s="200"/>
      <c r="N262" s="153"/>
    </row>
    <row r="263" spans="1:14" s="9" customFormat="1" ht="13.8" x14ac:dyDescent="0.3">
      <c r="A263" s="96">
        <v>11</v>
      </c>
      <c r="B263" s="96">
        <v>11</v>
      </c>
      <c r="C263" s="96" t="s">
        <v>110</v>
      </c>
      <c r="D263" s="96">
        <v>2023</v>
      </c>
      <c r="E263" s="96" t="s">
        <v>113</v>
      </c>
      <c r="F263" s="89" t="s">
        <v>114</v>
      </c>
      <c r="G263" s="194">
        <v>963243</v>
      </c>
      <c r="H263" s="197">
        <v>6.5</v>
      </c>
      <c r="I263" s="200"/>
      <c r="J263" s="200"/>
      <c r="K263" s="200"/>
      <c r="L263" s="200"/>
      <c r="M263" s="200"/>
      <c r="N263" s="153"/>
    </row>
    <row r="264" spans="1:14" s="9" customFormat="1" ht="13.8" x14ac:dyDescent="0.3">
      <c r="A264" s="96">
        <v>11</v>
      </c>
      <c r="B264" s="96">
        <v>11</v>
      </c>
      <c r="C264" s="96" t="s">
        <v>110</v>
      </c>
      <c r="D264" s="96">
        <v>2023</v>
      </c>
      <c r="E264" s="96" t="s">
        <v>115</v>
      </c>
      <c r="F264" s="89" t="s">
        <v>116</v>
      </c>
      <c r="G264" s="194">
        <v>0</v>
      </c>
      <c r="H264" s="197">
        <v>0</v>
      </c>
      <c r="I264" s="200"/>
      <c r="J264" s="200"/>
      <c r="K264" s="200"/>
      <c r="L264" s="200"/>
      <c r="M264" s="200"/>
      <c r="N264" s="153"/>
    </row>
    <row r="265" spans="1:14" s="9" customFormat="1" ht="26.4" x14ac:dyDescent="0.3">
      <c r="A265" s="96">
        <v>11</v>
      </c>
      <c r="B265" s="96">
        <v>11</v>
      </c>
      <c r="C265" s="96" t="s">
        <v>110</v>
      </c>
      <c r="D265" s="96">
        <v>2023</v>
      </c>
      <c r="E265" s="96" t="s">
        <v>117</v>
      </c>
      <c r="F265" s="89" t="s">
        <v>118</v>
      </c>
      <c r="G265" s="194">
        <v>265064</v>
      </c>
      <c r="H265" s="197">
        <v>1.95</v>
      </c>
      <c r="I265" s="200"/>
      <c r="J265" s="200"/>
      <c r="K265" s="200"/>
      <c r="L265" s="200"/>
      <c r="M265" s="200"/>
      <c r="N265" s="153"/>
    </row>
    <row r="266" spans="1:14" s="9" customFormat="1" ht="13.8" x14ac:dyDescent="0.3">
      <c r="A266" s="96">
        <v>11</v>
      </c>
      <c r="B266" s="96">
        <v>11</v>
      </c>
      <c r="C266" s="96" t="s">
        <v>110</v>
      </c>
      <c r="D266" s="96">
        <v>2023</v>
      </c>
      <c r="E266" s="96" t="s">
        <v>119</v>
      </c>
      <c r="F266" s="90" t="s">
        <v>120</v>
      </c>
      <c r="G266" s="194">
        <v>0</v>
      </c>
      <c r="H266" s="197">
        <v>0</v>
      </c>
      <c r="I266" s="200"/>
      <c r="J266" s="200"/>
      <c r="K266" s="200"/>
      <c r="L266" s="200"/>
      <c r="M266" s="200"/>
      <c r="N266" s="153"/>
    </row>
    <row r="267" spans="1:14" s="9" customFormat="1" ht="13.8" x14ac:dyDescent="0.3">
      <c r="A267" s="96">
        <v>11</v>
      </c>
      <c r="B267" s="96">
        <v>11</v>
      </c>
      <c r="C267" s="96" t="s">
        <v>110</v>
      </c>
      <c r="D267" s="96">
        <v>2023</v>
      </c>
      <c r="E267" s="96" t="s">
        <v>121</v>
      </c>
      <c r="F267" s="90" t="s">
        <v>122</v>
      </c>
      <c r="G267" s="194">
        <v>0</v>
      </c>
      <c r="H267" s="197">
        <v>0</v>
      </c>
      <c r="I267" s="200"/>
      <c r="J267" s="200"/>
      <c r="K267" s="200"/>
      <c r="L267" s="200"/>
      <c r="M267" s="200"/>
      <c r="N267" s="153"/>
    </row>
    <row r="268" spans="1:14" s="9" customFormat="1" ht="13.8" x14ac:dyDescent="0.3">
      <c r="A268" s="96">
        <v>11</v>
      </c>
      <c r="B268" s="96">
        <v>11</v>
      </c>
      <c r="C268" s="96" t="s">
        <v>110</v>
      </c>
      <c r="D268" s="96">
        <v>2023</v>
      </c>
      <c r="E268" s="96" t="s">
        <v>123</v>
      </c>
      <c r="F268" s="90" t="s">
        <v>124</v>
      </c>
      <c r="G268" s="194">
        <v>0</v>
      </c>
      <c r="H268" s="197">
        <v>0</v>
      </c>
      <c r="I268" s="200"/>
      <c r="J268" s="200"/>
      <c r="K268" s="200"/>
      <c r="L268" s="200"/>
      <c r="M268" s="200"/>
      <c r="N268" s="153"/>
    </row>
    <row r="269" spans="1:14" s="9" customFormat="1" ht="13.8" x14ac:dyDescent="0.3">
      <c r="A269" s="96">
        <v>11</v>
      </c>
      <c r="B269" s="96">
        <v>11</v>
      </c>
      <c r="C269" s="96" t="s">
        <v>110</v>
      </c>
      <c r="D269" s="96">
        <v>2023</v>
      </c>
      <c r="E269" s="96" t="s">
        <v>125</v>
      </c>
      <c r="F269" s="90" t="s">
        <v>126</v>
      </c>
      <c r="G269" s="194">
        <v>0</v>
      </c>
      <c r="H269" s="197">
        <v>0</v>
      </c>
      <c r="I269" s="200"/>
      <c r="J269" s="200"/>
      <c r="K269" s="200"/>
      <c r="L269" s="200"/>
      <c r="M269" s="200"/>
      <c r="N269" s="153"/>
    </row>
    <row r="270" spans="1:14" s="9" customFormat="1" ht="13.8" x14ac:dyDescent="0.3">
      <c r="A270" s="96">
        <v>11</v>
      </c>
      <c r="B270" s="96">
        <v>11</v>
      </c>
      <c r="C270" s="96" t="s">
        <v>110</v>
      </c>
      <c r="D270" s="96">
        <v>2023</v>
      </c>
      <c r="E270" s="96" t="s">
        <v>127</v>
      </c>
      <c r="F270" s="90" t="s">
        <v>128</v>
      </c>
      <c r="G270" s="194">
        <v>0</v>
      </c>
      <c r="H270" s="197">
        <v>0</v>
      </c>
      <c r="I270" s="200"/>
      <c r="J270" s="200"/>
      <c r="K270" s="200"/>
      <c r="L270" s="200"/>
      <c r="M270" s="200"/>
      <c r="N270" s="153"/>
    </row>
    <row r="271" spans="1:14" s="9" customFormat="1" ht="13.8" x14ac:dyDescent="0.3">
      <c r="A271" s="96">
        <v>11</v>
      </c>
      <c r="B271" s="96">
        <v>11</v>
      </c>
      <c r="C271" s="96" t="s">
        <v>110</v>
      </c>
      <c r="D271" s="96">
        <v>2023</v>
      </c>
      <c r="E271" s="96" t="s">
        <v>129</v>
      </c>
      <c r="F271" s="90" t="s">
        <v>130</v>
      </c>
      <c r="G271" s="194">
        <v>0</v>
      </c>
      <c r="H271" s="197">
        <v>0</v>
      </c>
      <c r="I271" s="200"/>
      <c r="J271" s="200"/>
      <c r="K271" s="200"/>
      <c r="L271" s="200"/>
      <c r="M271" s="200"/>
      <c r="N271" s="153"/>
    </row>
    <row r="272" spans="1:14" s="9" customFormat="1" ht="13.8" x14ac:dyDescent="0.3">
      <c r="A272" s="96">
        <v>11</v>
      </c>
      <c r="B272" s="96">
        <v>11</v>
      </c>
      <c r="C272" s="96" t="s">
        <v>110</v>
      </c>
      <c r="D272" s="96">
        <v>2023</v>
      </c>
      <c r="E272" s="96" t="s">
        <v>131</v>
      </c>
      <c r="F272" s="90" t="s">
        <v>132</v>
      </c>
      <c r="G272" s="194">
        <v>0</v>
      </c>
      <c r="H272" s="197">
        <v>0</v>
      </c>
      <c r="I272" s="200"/>
      <c r="J272" s="200"/>
      <c r="K272" s="200"/>
      <c r="L272" s="200"/>
      <c r="M272" s="200"/>
      <c r="N272" s="153"/>
    </row>
    <row r="273" spans="1:14" s="9" customFormat="1" ht="13.8" x14ac:dyDescent="0.3">
      <c r="A273" s="96">
        <v>11</v>
      </c>
      <c r="B273" s="96">
        <v>11</v>
      </c>
      <c r="C273" s="96" t="s">
        <v>110</v>
      </c>
      <c r="D273" s="96">
        <v>2023</v>
      </c>
      <c r="E273" s="96" t="s">
        <v>19</v>
      </c>
      <c r="F273" s="90" t="s">
        <v>133</v>
      </c>
      <c r="G273" s="194">
        <v>538756</v>
      </c>
      <c r="H273" s="197">
        <v>5.13</v>
      </c>
      <c r="I273" s="200"/>
      <c r="J273" s="200"/>
      <c r="K273" s="200"/>
      <c r="L273" s="200"/>
      <c r="M273" s="200"/>
      <c r="N273" s="153"/>
    </row>
    <row r="274" spans="1:14" s="9" customFormat="1" ht="14.4" thickBot="1" x14ac:dyDescent="0.35">
      <c r="A274" s="96">
        <v>11</v>
      </c>
      <c r="B274" s="96">
        <v>11</v>
      </c>
      <c r="C274" s="96" t="s">
        <v>110</v>
      </c>
      <c r="D274" s="96">
        <v>2023</v>
      </c>
      <c r="E274" s="96" t="s">
        <v>81</v>
      </c>
      <c r="F274" s="91" t="s">
        <v>82</v>
      </c>
      <c r="G274" s="192">
        <v>1878916</v>
      </c>
      <c r="H274" s="198">
        <v>13.579999999999998</v>
      </c>
      <c r="I274" s="200"/>
      <c r="J274" s="200"/>
      <c r="K274" s="200"/>
      <c r="L274" s="200"/>
      <c r="M274" s="200"/>
      <c r="N274" s="153"/>
    </row>
    <row r="275" spans="1:14" s="9" customFormat="1" ht="14.4" customHeight="1" thickTop="1" thickBot="1" x14ac:dyDescent="0.3">
      <c r="A275" s="84" t="s">
        <v>12</v>
      </c>
      <c r="B275" s="84" t="s">
        <v>12</v>
      </c>
      <c r="C275" s="84" t="s">
        <v>52</v>
      </c>
      <c r="D275" s="84" t="s">
        <v>97</v>
      </c>
      <c r="E275" s="84" t="s">
        <v>98</v>
      </c>
      <c r="F275" s="5" t="s">
        <v>99</v>
      </c>
      <c r="G275" s="155" t="s">
        <v>42</v>
      </c>
      <c r="H275" s="155" t="s">
        <v>43</v>
      </c>
      <c r="I275" s="155" t="s">
        <v>44</v>
      </c>
      <c r="J275" s="155" t="s">
        <v>45</v>
      </c>
      <c r="K275" s="155" t="s">
        <v>18</v>
      </c>
      <c r="L275" s="155" t="s">
        <v>19</v>
      </c>
      <c r="M275" s="155" t="s">
        <v>100</v>
      </c>
      <c r="N275" s="153"/>
    </row>
    <row r="276" spans="1:14" s="9" customFormat="1" ht="13.8" x14ac:dyDescent="0.3">
      <c r="A276" s="92">
        <v>12</v>
      </c>
      <c r="B276" s="92">
        <v>12</v>
      </c>
      <c r="C276" s="92" t="s">
        <v>54</v>
      </c>
      <c r="D276" s="92">
        <v>2023</v>
      </c>
      <c r="E276" s="93" t="s">
        <v>34</v>
      </c>
      <c r="F276" s="59" t="s">
        <v>101</v>
      </c>
      <c r="G276" s="27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0</v>
      </c>
      <c r="M276" s="27">
        <v>0</v>
      </c>
      <c r="N276" s="153"/>
    </row>
    <row r="277" spans="1:14" s="9" customFormat="1" ht="13.8" x14ac:dyDescent="0.3">
      <c r="A277" s="92">
        <v>12</v>
      </c>
      <c r="B277" s="92">
        <v>12</v>
      </c>
      <c r="C277" s="92" t="s">
        <v>54</v>
      </c>
      <c r="D277" s="92">
        <v>2023</v>
      </c>
      <c r="E277" s="93" t="s">
        <v>36</v>
      </c>
      <c r="F277" s="60" t="s">
        <v>102</v>
      </c>
      <c r="G277" s="27">
        <v>0</v>
      </c>
      <c r="H277" s="27">
        <v>0</v>
      </c>
      <c r="I277" s="27">
        <v>0</v>
      </c>
      <c r="J277" s="27">
        <v>0</v>
      </c>
      <c r="K277" s="27">
        <v>0</v>
      </c>
      <c r="L277" s="27">
        <v>0</v>
      </c>
      <c r="M277" s="27">
        <v>0</v>
      </c>
      <c r="N277" s="153"/>
    </row>
    <row r="278" spans="1:14" s="9" customFormat="1" ht="13.8" x14ac:dyDescent="0.3">
      <c r="A278" s="92">
        <v>12</v>
      </c>
      <c r="B278" s="92">
        <v>12</v>
      </c>
      <c r="C278" s="92" t="s">
        <v>54</v>
      </c>
      <c r="D278" s="92">
        <v>2023</v>
      </c>
      <c r="E278" s="93" t="s">
        <v>38</v>
      </c>
      <c r="F278" s="61" t="s">
        <v>103</v>
      </c>
      <c r="G278" s="27">
        <v>0</v>
      </c>
      <c r="H278" s="27">
        <v>0</v>
      </c>
      <c r="I278" s="27">
        <v>0</v>
      </c>
      <c r="J278" s="27">
        <v>0</v>
      </c>
      <c r="K278" s="27">
        <v>0</v>
      </c>
      <c r="L278" s="27">
        <v>0</v>
      </c>
      <c r="M278" s="27">
        <v>0</v>
      </c>
      <c r="N278" s="153"/>
    </row>
    <row r="279" spans="1:14" s="9" customFormat="1" ht="14.4" thickBot="1" x14ac:dyDescent="0.35">
      <c r="A279" s="92">
        <v>12</v>
      </c>
      <c r="B279" s="92">
        <v>12</v>
      </c>
      <c r="C279" s="92" t="s">
        <v>54</v>
      </c>
      <c r="D279" s="92">
        <v>2023</v>
      </c>
      <c r="E279" s="93" t="s">
        <v>40</v>
      </c>
      <c r="F279" s="61" t="s">
        <v>104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153"/>
    </row>
    <row r="280" spans="1:14" s="9" customFormat="1" ht="14.4" customHeight="1" thickTop="1" thickBot="1" x14ac:dyDescent="0.3">
      <c r="A280" s="86" t="s">
        <v>12</v>
      </c>
      <c r="B280" s="86" t="s">
        <v>12</v>
      </c>
      <c r="C280" s="86" t="s">
        <v>52</v>
      </c>
      <c r="D280" s="86" t="s">
        <v>97</v>
      </c>
      <c r="E280" s="86" t="s">
        <v>64</v>
      </c>
      <c r="F280" s="5" t="s">
        <v>105</v>
      </c>
      <c r="G280" s="155" t="s">
        <v>66</v>
      </c>
      <c r="H280" s="155">
        <v>160</v>
      </c>
      <c r="I280" s="155">
        <v>61120</v>
      </c>
      <c r="J280" s="155" t="s">
        <v>95</v>
      </c>
      <c r="K280" s="155" t="s">
        <v>96</v>
      </c>
      <c r="L280" s="153"/>
    </row>
    <row r="281" spans="1:14" s="9" customFormat="1" ht="13.8" x14ac:dyDescent="0.3">
      <c r="A281" s="95">
        <v>12</v>
      </c>
      <c r="B281" s="95">
        <v>12</v>
      </c>
      <c r="C281" s="95" t="s">
        <v>85</v>
      </c>
      <c r="D281" s="95">
        <v>2023</v>
      </c>
      <c r="E281" s="94" t="s">
        <v>42</v>
      </c>
      <c r="F281" s="62" t="s">
        <v>27</v>
      </c>
      <c r="G281" s="27">
        <v>0</v>
      </c>
      <c r="H281" s="27">
        <v>0</v>
      </c>
      <c r="I281" s="27">
        <v>0</v>
      </c>
      <c r="J281" s="27">
        <v>0</v>
      </c>
      <c r="K281" s="27">
        <v>0</v>
      </c>
      <c r="L281" s="153"/>
    </row>
    <row r="282" spans="1:14" s="9" customFormat="1" ht="13.8" x14ac:dyDescent="0.3">
      <c r="A282" s="94">
        <v>12</v>
      </c>
      <c r="B282" s="94">
        <v>12</v>
      </c>
      <c r="C282" s="95" t="s">
        <v>85</v>
      </c>
      <c r="D282" s="95">
        <v>2023</v>
      </c>
      <c r="E282" s="94" t="s">
        <v>43</v>
      </c>
      <c r="F282" s="62" t="s">
        <v>28</v>
      </c>
      <c r="G282" s="27">
        <v>0</v>
      </c>
      <c r="H282" s="27">
        <v>2387565.77</v>
      </c>
      <c r="I282" s="27">
        <v>1676298.31</v>
      </c>
      <c r="J282" s="27">
        <v>23254750.52</v>
      </c>
      <c r="K282" s="27">
        <v>27318614.600000001</v>
      </c>
      <c r="L282" s="153"/>
    </row>
    <row r="283" spans="1:14" s="9" customFormat="1" ht="13.8" x14ac:dyDescent="0.3">
      <c r="A283" s="94">
        <v>12</v>
      </c>
      <c r="B283" s="94">
        <v>12</v>
      </c>
      <c r="C283" s="95" t="s">
        <v>85</v>
      </c>
      <c r="D283" s="95">
        <v>2023</v>
      </c>
      <c r="E283" s="94" t="s">
        <v>44</v>
      </c>
      <c r="F283" s="62" t="s">
        <v>29</v>
      </c>
      <c r="G283" s="27">
        <v>0</v>
      </c>
      <c r="H283" s="27">
        <v>1360917</v>
      </c>
      <c r="I283" s="27">
        <v>0</v>
      </c>
      <c r="J283" s="27">
        <v>0</v>
      </c>
      <c r="K283" s="27">
        <v>1360917</v>
      </c>
      <c r="L283" s="153"/>
    </row>
    <row r="284" spans="1:14" s="9" customFormat="1" ht="13.8" x14ac:dyDescent="0.3">
      <c r="A284" s="94">
        <v>12</v>
      </c>
      <c r="B284" s="94">
        <v>12</v>
      </c>
      <c r="C284" s="95" t="s">
        <v>85</v>
      </c>
      <c r="D284" s="95">
        <v>2023</v>
      </c>
      <c r="E284" s="94" t="s">
        <v>80</v>
      </c>
      <c r="F284" s="62" t="s">
        <v>60</v>
      </c>
      <c r="G284" s="27">
        <v>0</v>
      </c>
      <c r="H284" s="27">
        <v>0</v>
      </c>
      <c r="I284" s="27">
        <v>0</v>
      </c>
      <c r="J284" s="27">
        <v>0</v>
      </c>
      <c r="K284" s="27">
        <v>0</v>
      </c>
      <c r="L284" s="153"/>
    </row>
    <row r="285" spans="1:14" s="9" customFormat="1" ht="13.8" x14ac:dyDescent="0.3">
      <c r="A285" s="94">
        <v>12</v>
      </c>
      <c r="B285" s="94">
        <v>12</v>
      </c>
      <c r="C285" s="95" t="s">
        <v>85</v>
      </c>
      <c r="D285" s="95">
        <v>2023</v>
      </c>
      <c r="E285" s="94" t="s">
        <v>18</v>
      </c>
      <c r="F285" s="62" t="s">
        <v>31</v>
      </c>
      <c r="G285" s="27">
        <v>0</v>
      </c>
      <c r="H285" s="27">
        <v>1425340.33</v>
      </c>
      <c r="I285" s="27">
        <v>251337.39</v>
      </c>
      <c r="J285" s="27">
        <v>498582.36</v>
      </c>
      <c r="K285" s="27">
        <v>2175260.08</v>
      </c>
      <c r="L285" s="153"/>
    </row>
    <row r="286" spans="1:14" s="9" customFormat="1" ht="13.8" x14ac:dyDescent="0.3">
      <c r="A286" s="94">
        <v>12</v>
      </c>
      <c r="B286" s="94">
        <v>12</v>
      </c>
      <c r="C286" s="95" t="s">
        <v>85</v>
      </c>
      <c r="D286" s="95">
        <v>2023</v>
      </c>
      <c r="E286" s="94" t="s">
        <v>19</v>
      </c>
      <c r="F286" s="62" t="s">
        <v>32</v>
      </c>
      <c r="G286" s="27">
        <v>0</v>
      </c>
      <c r="H286" s="27">
        <v>0</v>
      </c>
      <c r="I286" s="27">
        <v>0</v>
      </c>
      <c r="J286" s="27">
        <v>0</v>
      </c>
      <c r="K286" s="27">
        <v>0</v>
      </c>
      <c r="L286" s="153"/>
    </row>
    <row r="287" spans="1:14" s="9" customFormat="1" ht="14.4" thickBot="1" x14ac:dyDescent="0.35">
      <c r="A287" s="94">
        <v>12</v>
      </c>
      <c r="B287" s="94">
        <v>12</v>
      </c>
      <c r="C287" s="95" t="s">
        <v>85</v>
      </c>
      <c r="D287" s="95">
        <v>2023</v>
      </c>
      <c r="E287" s="94" t="s">
        <v>81</v>
      </c>
      <c r="F287" s="62" t="s">
        <v>82</v>
      </c>
      <c r="G287" s="199">
        <v>0</v>
      </c>
      <c r="H287" s="199">
        <v>5173823.0999999996</v>
      </c>
      <c r="I287" s="199">
        <v>1927635.7000000002</v>
      </c>
      <c r="J287" s="199">
        <v>23753332.879999999</v>
      </c>
      <c r="K287" s="199">
        <v>30854791.68</v>
      </c>
      <c r="L287" s="153"/>
    </row>
    <row r="288" spans="1:14" s="9" customFormat="1" ht="14.4" customHeight="1" thickTop="1" thickBot="1" x14ac:dyDescent="0.3">
      <c r="A288" s="88" t="s">
        <v>12</v>
      </c>
      <c r="B288" s="88" t="s">
        <v>12</v>
      </c>
      <c r="C288" s="88" t="s">
        <v>52</v>
      </c>
      <c r="D288" s="88" t="s">
        <v>97</v>
      </c>
      <c r="E288" s="88" t="s">
        <v>106</v>
      </c>
      <c r="F288" s="5" t="s">
        <v>107</v>
      </c>
      <c r="G288" s="155" t="s">
        <v>108</v>
      </c>
      <c r="H288" s="155" t="s">
        <v>109</v>
      </c>
      <c r="I288" s="155"/>
      <c r="J288" s="155"/>
      <c r="K288" s="155"/>
      <c r="L288" s="155"/>
      <c r="M288" s="155"/>
      <c r="N288" s="153"/>
    </row>
    <row r="289" spans="1:14" s="9" customFormat="1" ht="13.8" x14ac:dyDescent="0.3">
      <c r="A289" s="96">
        <v>12</v>
      </c>
      <c r="B289" s="96">
        <v>12</v>
      </c>
      <c r="C289" s="96" t="s">
        <v>110</v>
      </c>
      <c r="D289" s="96">
        <v>2023</v>
      </c>
      <c r="E289" s="96" t="s">
        <v>111</v>
      </c>
      <c r="F289" s="89" t="s">
        <v>112</v>
      </c>
      <c r="G289" s="194">
        <v>682.05</v>
      </c>
      <c r="H289" s="197">
        <v>0</v>
      </c>
      <c r="I289" s="200"/>
      <c r="J289" s="200"/>
      <c r="K289" s="200"/>
      <c r="L289" s="200"/>
      <c r="M289" s="200"/>
      <c r="N289" s="153"/>
    </row>
    <row r="290" spans="1:14" s="9" customFormat="1" ht="13.8" x14ac:dyDescent="0.3">
      <c r="A290" s="96">
        <v>12</v>
      </c>
      <c r="B290" s="96">
        <v>12</v>
      </c>
      <c r="C290" s="96" t="s">
        <v>110</v>
      </c>
      <c r="D290" s="96">
        <v>2023</v>
      </c>
      <c r="E290" s="96" t="s">
        <v>113</v>
      </c>
      <c r="F290" s="89" t="s">
        <v>114</v>
      </c>
      <c r="G290" s="194">
        <v>27675.51</v>
      </c>
      <c r="H290" s="197">
        <v>1.75</v>
      </c>
      <c r="I290" s="200"/>
      <c r="J290" s="200"/>
      <c r="K290" s="200"/>
      <c r="L290" s="200"/>
      <c r="M290" s="200"/>
      <c r="N290" s="153"/>
    </row>
    <row r="291" spans="1:14" s="9" customFormat="1" ht="13.8" x14ac:dyDescent="0.3">
      <c r="A291" s="96">
        <v>12</v>
      </c>
      <c r="B291" s="96">
        <v>12</v>
      </c>
      <c r="C291" s="96" t="s">
        <v>110</v>
      </c>
      <c r="D291" s="96">
        <v>2023</v>
      </c>
      <c r="E291" s="96" t="s">
        <v>115</v>
      </c>
      <c r="F291" s="89" t="s">
        <v>116</v>
      </c>
      <c r="G291" s="194">
        <v>0</v>
      </c>
      <c r="H291" s="197">
        <v>0</v>
      </c>
      <c r="I291" s="200"/>
      <c r="J291" s="200"/>
      <c r="K291" s="200"/>
      <c r="L291" s="200"/>
      <c r="M291" s="200"/>
      <c r="N291" s="153"/>
    </row>
    <row r="292" spans="1:14" s="9" customFormat="1" ht="26.4" x14ac:dyDescent="0.3">
      <c r="A292" s="96">
        <v>12</v>
      </c>
      <c r="B292" s="96">
        <v>12</v>
      </c>
      <c r="C292" s="96" t="s">
        <v>110</v>
      </c>
      <c r="D292" s="96">
        <v>2023</v>
      </c>
      <c r="E292" s="96" t="s">
        <v>117</v>
      </c>
      <c r="F292" s="89" t="s">
        <v>118</v>
      </c>
      <c r="G292" s="194">
        <v>31267.23</v>
      </c>
      <c r="H292" s="197">
        <v>1.75</v>
      </c>
      <c r="I292" s="200"/>
      <c r="J292" s="200"/>
      <c r="K292" s="200"/>
      <c r="L292" s="200"/>
      <c r="M292" s="200"/>
      <c r="N292" s="153"/>
    </row>
    <row r="293" spans="1:14" s="9" customFormat="1" ht="13.8" x14ac:dyDescent="0.3">
      <c r="A293" s="96">
        <v>12</v>
      </c>
      <c r="B293" s="96">
        <v>12</v>
      </c>
      <c r="C293" s="96" t="s">
        <v>110</v>
      </c>
      <c r="D293" s="96">
        <v>2023</v>
      </c>
      <c r="E293" s="96" t="s">
        <v>119</v>
      </c>
      <c r="F293" s="90" t="s">
        <v>120</v>
      </c>
      <c r="G293" s="194">
        <v>0</v>
      </c>
      <c r="H293" s="197">
        <v>0</v>
      </c>
      <c r="I293" s="200"/>
      <c r="J293" s="200"/>
      <c r="K293" s="200"/>
      <c r="L293" s="200"/>
      <c r="M293" s="200"/>
      <c r="N293" s="153"/>
    </row>
    <row r="294" spans="1:14" s="9" customFormat="1" ht="13.8" x14ac:dyDescent="0.3">
      <c r="A294" s="96">
        <v>12</v>
      </c>
      <c r="B294" s="96">
        <v>12</v>
      </c>
      <c r="C294" s="96" t="s">
        <v>110</v>
      </c>
      <c r="D294" s="96">
        <v>2023</v>
      </c>
      <c r="E294" s="96" t="s">
        <v>121</v>
      </c>
      <c r="F294" s="90" t="s">
        <v>122</v>
      </c>
      <c r="G294" s="194">
        <v>0</v>
      </c>
      <c r="H294" s="197">
        <v>0</v>
      </c>
      <c r="I294" s="200"/>
      <c r="J294" s="200"/>
      <c r="K294" s="200"/>
      <c r="L294" s="200"/>
      <c r="M294" s="200"/>
      <c r="N294" s="153"/>
    </row>
    <row r="295" spans="1:14" s="9" customFormat="1" ht="13.8" x14ac:dyDescent="0.3">
      <c r="A295" s="96">
        <v>12</v>
      </c>
      <c r="B295" s="96">
        <v>12</v>
      </c>
      <c r="C295" s="96" t="s">
        <v>110</v>
      </c>
      <c r="D295" s="96">
        <v>2023</v>
      </c>
      <c r="E295" s="96" t="s">
        <v>123</v>
      </c>
      <c r="F295" s="90" t="s">
        <v>124</v>
      </c>
      <c r="G295" s="194">
        <v>0</v>
      </c>
      <c r="H295" s="197">
        <v>0</v>
      </c>
      <c r="I295" s="200"/>
      <c r="J295" s="200"/>
      <c r="K295" s="200"/>
      <c r="L295" s="200"/>
      <c r="M295" s="200"/>
      <c r="N295" s="153"/>
    </row>
    <row r="296" spans="1:14" s="9" customFormat="1" ht="13.8" x14ac:dyDescent="0.3">
      <c r="A296" s="96">
        <v>12</v>
      </c>
      <c r="B296" s="96">
        <v>12</v>
      </c>
      <c r="C296" s="96" t="s">
        <v>110</v>
      </c>
      <c r="D296" s="96">
        <v>2023</v>
      </c>
      <c r="E296" s="96" t="s">
        <v>125</v>
      </c>
      <c r="F296" s="90" t="s">
        <v>126</v>
      </c>
      <c r="G296" s="194">
        <v>0</v>
      </c>
      <c r="H296" s="197">
        <v>0</v>
      </c>
      <c r="I296" s="200"/>
      <c r="J296" s="200"/>
      <c r="K296" s="200"/>
      <c r="L296" s="200"/>
      <c r="M296" s="200"/>
      <c r="N296" s="153"/>
    </row>
    <row r="297" spans="1:14" s="9" customFormat="1" ht="13.8" x14ac:dyDescent="0.3">
      <c r="A297" s="96">
        <v>12</v>
      </c>
      <c r="B297" s="96">
        <v>12</v>
      </c>
      <c r="C297" s="96" t="s">
        <v>110</v>
      </c>
      <c r="D297" s="96">
        <v>2023</v>
      </c>
      <c r="E297" s="96" t="s">
        <v>127</v>
      </c>
      <c r="F297" s="90" t="s">
        <v>128</v>
      </c>
      <c r="G297" s="194">
        <v>0</v>
      </c>
      <c r="H297" s="197">
        <v>0</v>
      </c>
      <c r="I297" s="200"/>
      <c r="J297" s="200"/>
      <c r="K297" s="200"/>
      <c r="L297" s="200"/>
      <c r="M297" s="200"/>
      <c r="N297" s="153"/>
    </row>
    <row r="298" spans="1:14" s="9" customFormat="1" ht="13.8" x14ac:dyDescent="0.3">
      <c r="A298" s="96">
        <v>12</v>
      </c>
      <c r="B298" s="96">
        <v>12</v>
      </c>
      <c r="C298" s="96" t="s">
        <v>110</v>
      </c>
      <c r="D298" s="96">
        <v>2023</v>
      </c>
      <c r="E298" s="96" t="s">
        <v>129</v>
      </c>
      <c r="F298" s="90" t="s">
        <v>130</v>
      </c>
      <c r="G298" s="194">
        <v>0</v>
      </c>
      <c r="H298" s="197">
        <v>0</v>
      </c>
      <c r="I298" s="200"/>
      <c r="J298" s="200"/>
      <c r="K298" s="200"/>
      <c r="L298" s="200"/>
      <c r="M298" s="200"/>
      <c r="N298" s="153"/>
    </row>
    <row r="299" spans="1:14" s="9" customFormat="1" ht="13.8" x14ac:dyDescent="0.3">
      <c r="A299" s="96">
        <v>12</v>
      </c>
      <c r="B299" s="96">
        <v>12</v>
      </c>
      <c r="C299" s="96" t="s">
        <v>110</v>
      </c>
      <c r="D299" s="96">
        <v>2023</v>
      </c>
      <c r="E299" s="96" t="s">
        <v>131</v>
      </c>
      <c r="F299" s="90" t="s">
        <v>132</v>
      </c>
      <c r="G299" s="194">
        <v>0</v>
      </c>
      <c r="H299" s="197">
        <v>0</v>
      </c>
      <c r="I299" s="200"/>
      <c r="J299" s="200"/>
      <c r="K299" s="200"/>
      <c r="L299" s="200"/>
      <c r="M299" s="200"/>
      <c r="N299" s="153"/>
    </row>
    <row r="300" spans="1:14" s="9" customFormat="1" ht="13.8" x14ac:dyDescent="0.3">
      <c r="A300" s="96">
        <v>12</v>
      </c>
      <c r="B300" s="96">
        <v>12</v>
      </c>
      <c r="C300" s="96" t="s">
        <v>110</v>
      </c>
      <c r="D300" s="96">
        <v>2023</v>
      </c>
      <c r="E300" s="96" t="s">
        <v>19</v>
      </c>
      <c r="F300" s="90" t="s">
        <v>133</v>
      </c>
      <c r="G300" s="194">
        <v>0</v>
      </c>
      <c r="H300" s="197">
        <v>0</v>
      </c>
      <c r="I300" s="200"/>
      <c r="J300" s="200"/>
      <c r="K300" s="200"/>
      <c r="L300" s="200"/>
      <c r="M300" s="200"/>
      <c r="N300" s="153"/>
    </row>
    <row r="301" spans="1:14" s="9" customFormat="1" ht="14.4" thickBot="1" x14ac:dyDescent="0.35">
      <c r="A301" s="96">
        <v>12</v>
      </c>
      <c r="B301" s="96">
        <v>12</v>
      </c>
      <c r="C301" s="96" t="s">
        <v>110</v>
      </c>
      <c r="D301" s="96">
        <v>2023</v>
      </c>
      <c r="E301" s="96" t="s">
        <v>81</v>
      </c>
      <c r="F301" s="91" t="s">
        <v>82</v>
      </c>
      <c r="G301" s="192">
        <v>59624.789999999994</v>
      </c>
      <c r="H301" s="198">
        <v>3.5</v>
      </c>
      <c r="I301" s="200"/>
      <c r="J301" s="200"/>
      <c r="K301" s="200"/>
      <c r="L301" s="200"/>
      <c r="M301" s="200"/>
      <c r="N301" s="153"/>
    </row>
    <row r="302" spans="1:14" s="9" customFormat="1" ht="14.4" customHeight="1" thickTop="1" thickBot="1" x14ac:dyDescent="0.3">
      <c r="A302" s="84" t="s">
        <v>12</v>
      </c>
      <c r="B302" s="84" t="s">
        <v>12</v>
      </c>
      <c r="C302" s="84" t="s">
        <v>52</v>
      </c>
      <c r="D302" s="84" t="s">
        <v>97</v>
      </c>
      <c r="E302" s="84" t="s">
        <v>98</v>
      </c>
      <c r="F302" s="5" t="s">
        <v>99</v>
      </c>
      <c r="G302" s="155" t="s">
        <v>42</v>
      </c>
      <c r="H302" s="155" t="s">
        <v>43</v>
      </c>
      <c r="I302" s="155" t="s">
        <v>44</v>
      </c>
      <c r="J302" s="155" t="s">
        <v>45</v>
      </c>
      <c r="K302" s="155" t="s">
        <v>18</v>
      </c>
      <c r="L302" s="155" t="s">
        <v>19</v>
      </c>
      <c r="M302" s="155" t="s">
        <v>100</v>
      </c>
      <c r="N302" s="153"/>
    </row>
    <row r="303" spans="1:14" s="9" customFormat="1" ht="13.8" x14ac:dyDescent="0.3">
      <c r="A303" s="92">
        <v>13</v>
      </c>
      <c r="B303" s="92">
        <v>13</v>
      </c>
      <c r="C303" s="92" t="s">
        <v>54</v>
      </c>
      <c r="D303" s="92">
        <v>2023</v>
      </c>
      <c r="E303" s="93" t="s">
        <v>34</v>
      </c>
      <c r="F303" s="59" t="s">
        <v>101</v>
      </c>
      <c r="G303" s="27">
        <v>0</v>
      </c>
      <c r="H303" s="27">
        <v>29669.86</v>
      </c>
      <c r="I303" s="27">
        <v>0</v>
      </c>
      <c r="J303" s="27">
        <v>0</v>
      </c>
      <c r="K303" s="27">
        <v>0</v>
      </c>
      <c r="L303" s="27">
        <v>0</v>
      </c>
      <c r="M303" s="27">
        <v>29669.86</v>
      </c>
      <c r="N303" s="153"/>
    </row>
    <row r="304" spans="1:14" s="9" customFormat="1" ht="13.8" x14ac:dyDescent="0.3">
      <c r="A304" s="92">
        <v>13</v>
      </c>
      <c r="B304" s="92">
        <v>13</v>
      </c>
      <c r="C304" s="92" t="s">
        <v>54</v>
      </c>
      <c r="D304" s="92">
        <v>2023</v>
      </c>
      <c r="E304" s="93" t="s">
        <v>36</v>
      </c>
      <c r="F304" s="60" t="s">
        <v>102</v>
      </c>
      <c r="G304" s="27">
        <v>0</v>
      </c>
      <c r="H304" s="27">
        <v>0</v>
      </c>
      <c r="I304" s="27">
        <v>0</v>
      </c>
      <c r="J304" s="27">
        <v>0</v>
      </c>
      <c r="K304" s="27">
        <v>0</v>
      </c>
      <c r="L304" s="27">
        <v>0</v>
      </c>
      <c r="M304" s="27">
        <v>0</v>
      </c>
      <c r="N304" s="153"/>
    </row>
    <row r="305" spans="1:14" s="9" customFormat="1" ht="13.8" x14ac:dyDescent="0.3">
      <c r="A305" s="92">
        <v>13</v>
      </c>
      <c r="B305" s="92">
        <v>13</v>
      </c>
      <c r="C305" s="92" t="s">
        <v>54</v>
      </c>
      <c r="D305" s="92">
        <v>2023</v>
      </c>
      <c r="E305" s="93" t="s">
        <v>38</v>
      </c>
      <c r="F305" s="61" t="s">
        <v>103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153"/>
    </row>
    <row r="306" spans="1:14" s="9" customFormat="1" ht="14.4" thickBot="1" x14ac:dyDescent="0.35">
      <c r="A306" s="92">
        <v>13</v>
      </c>
      <c r="B306" s="92">
        <v>13</v>
      </c>
      <c r="C306" s="92" t="s">
        <v>54</v>
      </c>
      <c r="D306" s="92">
        <v>2023</v>
      </c>
      <c r="E306" s="93" t="s">
        <v>40</v>
      </c>
      <c r="F306" s="61" t="s">
        <v>104</v>
      </c>
      <c r="G306" s="25">
        <v>0</v>
      </c>
      <c r="H306" s="25">
        <v>29669.86</v>
      </c>
      <c r="I306" s="25">
        <v>0</v>
      </c>
      <c r="J306" s="25">
        <v>0</v>
      </c>
      <c r="K306" s="25">
        <v>0</v>
      </c>
      <c r="L306" s="25">
        <v>0</v>
      </c>
      <c r="M306" s="25">
        <v>29669.86</v>
      </c>
      <c r="N306" s="153"/>
    </row>
    <row r="307" spans="1:14" s="9" customFormat="1" ht="14.4" customHeight="1" thickTop="1" thickBot="1" x14ac:dyDescent="0.3">
      <c r="A307" s="86" t="s">
        <v>12</v>
      </c>
      <c r="B307" s="86" t="s">
        <v>12</v>
      </c>
      <c r="C307" s="86" t="s">
        <v>52</v>
      </c>
      <c r="D307" s="86" t="s">
        <v>97</v>
      </c>
      <c r="E307" s="86" t="s">
        <v>64</v>
      </c>
      <c r="F307" s="5" t="s">
        <v>105</v>
      </c>
      <c r="G307" s="155" t="s">
        <v>66</v>
      </c>
      <c r="H307" s="155">
        <v>160</v>
      </c>
      <c r="I307" s="155">
        <v>61120</v>
      </c>
      <c r="J307" s="155" t="s">
        <v>95</v>
      </c>
      <c r="K307" s="155" t="s">
        <v>96</v>
      </c>
      <c r="L307" s="153"/>
    </row>
    <row r="308" spans="1:14" s="9" customFormat="1" ht="13.8" x14ac:dyDescent="0.3">
      <c r="A308" s="95">
        <v>13</v>
      </c>
      <c r="B308" s="95">
        <v>13</v>
      </c>
      <c r="C308" s="95" t="s">
        <v>85</v>
      </c>
      <c r="D308" s="95">
        <v>2023</v>
      </c>
      <c r="E308" s="94" t="s">
        <v>42</v>
      </c>
      <c r="F308" s="62" t="s">
        <v>27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153"/>
    </row>
    <row r="309" spans="1:14" s="9" customFormat="1" ht="13.8" x14ac:dyDescent="0.3">
      <c r="A309" s="94">
        <v>13</v>
      </c>
      <c r="B309" s="94">
        <v>13</v>
      </c>
      <c r="C309" s="95" t="s">
        <v>85</v>
      </c>
      <c r="D309" s="95">
        <v>2023</v>
      </c>
      <c r="E309" s="94" t="s">
        <v>43</v>
      </c>
      <c r="F309" s="62" t="s">
        <v>28</v>
      </c>
      <c r="G309" s="27">
        <v>4401694.3600000003</v>
      </c>
      <c r="H309" s="27">
        <v>1463552.29</v>
      </c>
      <c r="I309" s="27">
        <v>613475.55000000005</v>
      </c>
      <c r="J309" s="27">
        <v>1214784.3700000001</v>
      </c>
      <c r="K309" s="27">
        <v>7693506.5700000003</v>
      </c>
      <c r="L309" s="153"/>
    </row>
    <row r="310" spans="1:14" s="9" customFormat="1" ht="13.8" x14ac:dyDescent="0.3">
      <c r="A310" s="94">
        <v>13</v>
      </c>
      <c r="B310" s="94">
        <v>13</v>
      </c>
      <c r="C310" s="95" t="s">
        <v>85</v>
      </c>
      <c r="D310" s="95">
        <v>2023</v>
      </c>
      <c r="E310" s="94" t="s">
        <v>44</v>
      </c>
      <c r="F310" s="62" t="s">
        <v>29</v>
      </c>
      <c r="G310" s="27">
        <v>456901.31</v>
      </c>
      <c r="H310" s="27">
        <v>0</v>
      </c>
      <c r="I310" s="27">
        <v>0</v>
      </c>
      <c r="J310" s="27">
        <v>601096.6</v>
      </c>
      <c r="K310" s="27">
        <v>1057997.9099999999</v>
      </c>
      <c r="L310" s="153"/>
    </row>
    <row r="311" spans="1:14" s="9" customFormat="1" ht="13.8" x14ac:dyDescent="0.3">
      <c r="A311" s="94">
        <v>13</v>
      </c>
      <c r="B311" s="94">
        <v>13</v>
      </c>
      <c r="C311" s="95" t="s">
        <v>85</v>
      </c>
      <c r="D311" s="95">
        <v>2023</v>
      </c>
      <c r="E311" s="94" t="s">
        <v>80</v>
      </c>
      <c r="F311" s="62" t="s">
        <v>60</v>
      </c>
      <c r="G311" s="27">
        <v>0</v>
      </c>
      <c r="H311" s="27">
        <v>0</v>
      </c>
      <c r="I311" s="27">
        <v>0</v>
      </c>
      <c r="J311" s="27">
        <v>0</v>
      </c>
      <c r="K311" s="27">
        <v>0</v>
      </c>
      <c r="L311" s="153"/>
    </row>
    <row r="312" spans="1:14" s="9" customFormat="1" ht="13.8" x14ac:dyDescent="0.3">
      <c r="A312" s="94">
        <v>13</v>
      </c>
      <c r="B312" s="94">
        <v>13</v>
      </c>
      <c r="C312" s="95" t="s">
        <v>85</v>
      </c>
      <c r="D312" s="95">
        <v>2023</v>
      </c>
      <c r="E312" s="94" t="s">
        <v>18</v>
      </c>
      <c r="F312" s="62" t="s">
        <v>31</v>
      </c>
      <c r="G312" s="27">
        <v>4602766.25</v>
      </c>
      <c r="H312" s="27">
        <v>1377831.26</v>
      </c>
      <c r="I312" s="27">
        <v>88053.81</v>
      </c>
      <c r="J312" s="27">
        <v>0</v>
      </c>
      <c r="K312" s="27">
        <v>6068651.3199999994</v>
      </c>
      <c r="L312" s="153"/>
    </row>
    <row r="313" spans="1:14" s="9" customFormat="1" ht="13.8" x14ac:dyDescent="0.3">
      <c r="A313" s="94">
        <v>13</v>
      </c>
      <c r="B313" s="94">
        <v>13</v>
      </c>
      <c r="C313" s="95" t="s">
        <v>85</v>
      </c>
      <c r="D313" s="95">
        <v>2023</v>
      </c>
      <c r="E313" s="94" t="s">
        <v>19</v>
      </c>
      <c r="F313" s="62" t="s">
        <v>32</v>
      </c>
      <c r="G313" s="27">
        <v>1025.51</v>
      </c>
      <c r="H313" s="27">
        <v>0</v>
      </c>
      <c r="I313" s="27">
        <v>0</v>
      </c>
      <c r="J313" s="27">
        <v>0</v>
      </c>
      <c r="K313" s="27">
        <v>1025.51</v>
      </c>
      <c r="L313" s="153"/>
    </row>
    <row r="314" spans="1:14" s="9" customFormat="1" ht="14.4" thickBot="1" x14ac:dyDescent="0.35">
      <c r="A314" s="94">
        <v>13</v>
      </c>
      <c r="B314" s="94">
        <v>13</v>
      </c>
      <c r="C314" s="95" t="s">
        <v>85</v>
      </c>
      <c r="D314" s="95">
        <v>2023</v>
      </c>
      <c r="E314" s="94" t="s">
        <v>81</v>
      </c>
      <c r="F314" s="62" t="s">
        <v>82</v>
      </c>
      <c r="G314" s="199">
        <v>9462387.4299999997</v>
      </c>
      <c r="H314" s="199">
        <v>2841383.55</v>
      </c>
      <c r="I314" s="199">
        <v>701529.3600000001</v>
      </c>
      <c r="J314" s="199">
        <v>1815880.9700000002</v>
      </c>
      <c r="K314" s="199">
        <v>14821181.310000001</v>
      </c>
      <c r="L314" s="153"/>
    </row>
    <row r="315" spans="1:14" s="9" customFormat="1" ht="14.4" customHeight="1" thickTop="1" thickBot="1" x14ac:dyDescent="0.3">
      <c r="A315" s="88" t="s">
        <v>12</v>
      </c>
      <c r="B315" s="88" t="s">
        <v>12</v>
      </c>
      <c r="C315" s="88" t="s">
        <v>52</v>
      </c>
      <c r="D315" s="88" t="s">
        <v>97</v>
      </c>
      <c r="E315" s="88" t="s">
        <v>106</v>
      </c>
      <c r="F315" s="5" t="s">
        <v>107</v>
      </c>
      <c r="G315" s="155" t="s">
        <v>108</v>
      </c>
      <c r="H315" s="155" t="s">
        <v>109</v>
      </c>
      <c r="I315" s="155"/>
      <c r="J315" s="155"/>
      <c r="K315" s="155"/>
      <c r="L315" s="155"/>
      <c r="M315" s="155"/>
      <c r="N315" s="153"/>
    </row>
    <row r="316" spans="1:14" s="9" customFormat="1" ht="13.8" x14ac:dyDescent="0.3">
      <c r="A316" s="96">
        <v>13</v>
      </c>
      <c r="B316" s="96">
        <v>13</v>
      </c>
      <c r="C316" s="96" t="s">
        <v>110</v>
      </c>
      <c r="D316" s="96">
        <v>2023</v>
      </c>
      <c r="E316" s="96" t="s">
        <v>111</v>
      </c>
      <c r="F316" s="89" t="s">
        <v>112</v>
      </c>
      <c r="G316" s="194">
        <v>0</v>
      </c>
      <c r="H316" s="197">
        <v>0</v>
      </c>
      <c r="I316" s="200"/>
      <c r="J316" s="200"/>
      <c r="K316" s="200"/>
      <c r="L316" s="200"/>
      <c r="M316" s="200"/>
      <c r="N316" s="153"/>
    </row>
    <row r="317" spans="1:14" s="9" customFormat="1" ht="13.8" x14ac:dyDescent="0.3">
      <c r="A317" s="96">
        <v>13</v>
      </c>
      <c r="B317" s="96">
        <v>13</v>
      </c>
      <c r="C317" s="96" t="s">
        <v>110</v>
      </c>
      <c r="D317" s="96">
        <v>2023</v>
      </c>
      <c r="E317" s="96" t="s">
        <v>113</v>
      </c>
      <c r="F317" s="89" t="s">
        <v>114</v>
      </c>
      <c r="G317" s="194">
        <v>0</v>
      </c>
      <c r="H317" s="197">
        <v>0</v>
      </c>
      <c r="I317" s="200"/>
      <c r="J317" s="200"/>
      <c r="K317" s="200"/>
      <c r="L317" s="200"/>
      <c r="M317" s="200"/>
      <c r="N317" s="153"/>
    </row>
    <row r="318" spans="1:14" s="9" customFormat="1" ht="13.8" x14ac:dyDescent="0.3">
      <c r="A318" s="96">
        <v>13</v>
      </c>
      <c r="B318" s="96">
        <v>13</v>
      </c>
      <c r="C318" s="96" t="s">
        <v>110</v>
      </c>
      <c r="D318" s="96">
        <v>2023</v>
      </c>
      <c r="E318" s="96" t="s">
        <v>115</v>
      </c>
      <c r="F318" s="89" t="s">
        <v>116</v>
      </c>
      <c r="G318" s="194">
        <v>0</v>
      </c>
      <c r="H318" s="197">
        <v>0</v>
      </c>
      <c r="I318" s="200"/>
      <c r="J318" s="200"/>
      <c r="K318" s="200"/>
      <c r="L318" s="200"/>
      <c r="M318" s="200"/>
      <c r="N318" s="153"/>
    </row>
    <row r="319" spans="1:14" s="9" customFormat="1" ht="26.4" x14ac:dyDescent="0.3">
      <c r="A319" s="96">
        <v>13</v>
      </c>
      <c r="B319" s="96">
        <v>13</v>
      </c>
      <c r="C319" s="96" t="s">
        <v>110</v>
      </c>
      <c r="D319" s="96">
        <v>2023</v>
      </c>
      <c r="E319" s="96" t="s">
        <v>117</v>
      </c>
      <c r="F319" s="89" t="s">
        <v>118</v>
      </c>
      <c r="G319" s="194">
        <v>14748</v>
      </c>
      <c r="H319" s="197">
        <v>0</v>
      </c>
      <c r="I319" s="200"/>
      <c r="J319" s="200"/>
      <c r="K319" s="200"/>
      <c r="L319" s="200"/>
      <c r="M319" s="200"/>
      <c r="N319" s="153"/>
    </row>
    <row r="320" spans="1:14" s="9" customFormat="1" ht="13.8" x14ac:dyDescent="0.3">
      <c r="A320" s="96">
        <v>13</v>
      </c>
      <c r="B320" s="96">
        <v>13</v>
      </c>
      <c r="C320" s="96" t="s">
        <v>110</v>
      </c>
      <c r="D320" s="96">
        <v>2023</v>
      </c>
      <c r="E320" s="96" t="s">
        <v>119</v>
      </c>
      <c r="F320" s="90" t="s">
        <v>120</v>
      </c>
      <c r="G320" s="194">
        <v>0</v>
      </c>
      <c r="H320" s="197">
        <v>0</v>
      </c>
      <c r="I320" s="200"/>
      <c r="J320" s="200"/>
      <c r="K320" s="200"/>
      <c r="L320" s="200"/>
      <c r="M320" s="200"/>
      <c r="N320" s="153"/>
    </row>
    <row r="321" spans="1:14" s="9" customFormat="1" ht="13.8" x14ac:dyDescent="0.3">
      <c r="A321" s="96">
        <v>13</v>
      </c>
      <c r="B321" s="96">
        <v>13</v>
      </c>
      <c r="C321" s="96" t="s">
        <v>110</v>
      </c>
      <c r="D321" s="96">
        <v>2023</v>
      </c>
      <c r="E321" s="96" t="s">
        <v>121</v>
      </c>
      <c r="F321" s="90" t="s">
        <v>122</v>
      </c>
      <c r="G321" s="194">
        <v>0</v>
      </c>
      <c r="H321" s="197">
        <v>0</v>
      </c>
      <c r="I321" s="200"/>
      <c r="J321" s="200"/>
      <c r="K321" s="200"/>
      <c r="L321" s="200"/>
      <c r="M321" s="200"/>
      <c r="N321" s="153"/>
    </row>
    <row r="322" spans="1:14" s="9" customFormat="1" ht="13.8" x14ac:dyDescent="0.3">
      <c r="A322" s="96">
        <v>13</v>
      </c>
      <c r="B322" s="96">
        <v>13</v>
      </c>
      <c r="C322" s="96" t="s">
        <v>110</v>
      </c>
      <c r="D322" s="96">
        <v>2023</v>
      </c>
      <c r="E322" s="96" t="s">
        <v>123</v>
      </c>
      <c r="F322" s="90" t="s">
        <v>124</v>
      </c>
      <c r="G322" s="194">
        <v>0</v>
      </c>
      <c r="H322" s="197">
        <v>0</v>
      </c>
      <c r="I322" s="200"/>
      <c r="J322" s="200"/>
      <c r="K322" s="200"/>
      <c r="L322" s="200"/>
      <c r="M322" s="200"/>
      <c r="N322" s="153"/>
    </row>
    <row r="323" spans="1:14" s="9" customFormat="1" ht="13.8" x14ac:dyDescent="0.3">
      <c r="A323" s="96">
        <v>13</v>
      </c>
      <c r="B323" s="96">
        <v>13</v>
      </c>
      <c r="C323" s="96" t="s">
        <v>110</v>
      </c>
      <c r="D323" s="96">
        <v>2023</v>
      </c>
      <c r="E323" s="96" t="s">
        <v>125</v>
      </c>
      <c r="F323" s="90" t="s">
        <v>126</v>
      </c>
      <c r="G323" s="194">
        <v>0</v>
      </c>
      <c r="H323" s="197">
        <v>0</v>
      </c>
      <c r="I323" s="200"/>
      <c r="J323" s="200"/>
      <c r="K323" s="200"/>
      <c r="L323" s="200"/>
      <c r="M323" s="200"/>
      <c r="N323" s="153"/>
    </row>
    <row r="324" spans="1:14" s="9" customFormat="1" ht="13.8" x14ac:dyDescent="0.3">
      <c r="A324" s="96">
        <v>13</v>
      </c>
      <c r="B324" s="96">
        <v>13</v>
      </c>
      <c r="C324" s="96" t="s">
        <v>110</v>
      </c>
      <c r="D324" s="96">
        <v>2023</v>
      </c>
      <c r="E324" s="96" t="s">
        <v>127</v>
      </c>
      <c r="F324" s="90" t="s">
        <v>128</v>
      </c>
      <c r="G324" s="194">
        <v>0</v>
      </c>
      <c r="H324" s="197">
        <v>0</v>
      </c>
      <c r="I324" s="200"/>
      <c r="J324" s="200"/>
      <c r="K324" s="200"/>
      <c r="L324" s="200"/>
      <c r="M324" s="200"/>
      <c r="N324" s="153"/>
    </row>
    <row r="325" spans="1:14" s="9" customFormat="1" ht="13.8" x14ac:dyDescent="0.3">
      <c r="A325" s="96">
        <v>13</v>
      </c>
      <c r="B325" s="96">
        <v>13</v>
      </c>
      <c r="C325" s="96" t="s">
        <v>110</v>
      </c>
      <c r="D325" s="96">
        <v>2023</v>
      </c>
      <c r="E325" s="96" t="s">
        <v>129</v>
      </c>
      <c r="F325" s="90" t="s">
        <v>130</v>
      </c>
      <c r="G325" s="194">
        <v>0</v>
      </c>
      <c r="H325" s="197">
        <v>0</v>
      </c>
      <c r="I325" s="200"/>
      <c r="J325" s="200"/>
      <c r="K325" s="200"/>
      <c r="L325" s="200"/>
      <c r="M325" s="200"/>
      <c r="N325" s="153"/>
    </row>
    <row r="326" spans="1:14" s="9" customFormat="1" ht="13.8" x14ac:dyDescent="0.3">
      <c r="A326" s="96">
        <v>13</v>
      </c>
      <c r="B326" s="96">
        <v>13</v>
      </c>
      <c r="C326" s="96" t="s">
        <v>110</v>
      </c>
      <c r="D326" s="96">
        <v>2023</v>
      </c>
      <c r="E326" s="96" t="s">
        <v>131</v>
      </c>
      <c r="F326" s="90" t="s">
        <v>132</v>
      </c>
      <c r="G326" s="194">
        <v>0</v>
      </c>
      <c r="H326" s="197">
        <v>0</v>
      </c>
      <c r="I326" s="200"/>
      <c r="J326" s="200"/>
      <c r="K326" s="200"/>
      <c r="L326" s="200"/>
      <c r="M326" s="200"/>
      <c r="N326" s="153"/>
    </row>
    <row r="327" spans="1:14" s="9" customFormat="1" ht="13.8" x14ac:dyDescent="0.3">
      <c r="A327" s="96">
        <v>13</v>
      </c>
      <c r="B327" s="96">
        <v>13</v>
      </c>
      <c r="C327" s="96" t="s">
        <v>110</v>
      </c>
      <c r="D327" s="96">
        <v>2023</v>
      </c>
      <c r="E327" s="96" t="s">
        <v>19</v>
      </c>
      <c r="F327" s="90" t="s">
        <v>133</v>
      </c>
      <c r="G327" s="194">
        <v>0</v>
      </c>
      <c r="H327" s="197">
        <v>0</v>
      </c>
      <c r="I327" s="200"/>
      <c r="J327" s="200"/>
      <c r="K327" s="200"/>
      <c r="L327" s="200"/>
      <c r="M327" s="200"/>
      <c r="N327" s="153"/>
    </row>
    <row r="328" spans="1:14" s="9" customFormat="1" ht="14.4" thickBot="1" x14ac:dyDescent="0.35">
      <c r="A328" s="96">
        <v>13</v>
      </c>
      <c r="B328" s="96">
        <v>13</v>
      </c>
      <c r="C328" s="96" t="s">
        <v>110</v>
      </c>
      <c r="D328" s="96">
        <v>2023</v>
      </c>
      <c r="E328" s="96" t="s">
        <v>81</v>
      </c>
      <c r="F328" s="91" t="s">
        <v>82</v>
      </c>
      <c r="G328" s="192">
        <v>14748</v>
      </c>
      <c r="H328" s="198">
        <v>0</v>
      </c>
      <c r="I328" s="200"/>
      <c r="J328" s="200"/>
      <c r="K328" s="200"/>
      <c r="L328" s="200"/>
      <c r="M328" s="200"/>
      <c r="N328" s="153"/>
    </row>
    <row r="329" spans="1:14" s="9" customFormat="1" ht="14.4" customHeight="1" thickTop="1" thickBot="1" x14ac:dyDescent="0.3">
      <c r="A329" s="84" t="s">
        <v>12</v>
      </c>
      <c r="B329" s="84" t="s">
        <v>12</v>
      </c>
      <c r="C329" s="84" t="s">
        <v>52</v>
      </c>
      <c r="D329" s="84" t="s">
        <v>97</v>
      </c>
      <c r="E329" s="84" t="s">
        <v>98</v>
      </c>
      <c r="F329" s="5" t="s">
        <v>99</v>
      </c>
      <c r="G329" s="155" t="s">
        <v>42</v>
      </c>
      <c r="H329" s="155" t="s">
        <v>43</v>
      </c>
      <c r="I329" s="155" t="s">
        <v>44</v>
      </c>
      <c r="J329" s="155" t="s">
        <v>45</v>
      </c>
      <c r="K329" s="155" t="s">
        <v>18</v>
      </c>
      <c r="L329" s="155" t="s">
        <v>19</v>
      </c>
      <c r="M329" s="155" t="s">
        <v>100</v>
      </c>
      <c r="N329" s="153"/>
    </row>
    <row r="330" spans="1:14" s="9" customFormat="1" ht="13.8" x14ac:dyDescent="0.3">
      <c r="A330" s="92">
        <v>14</v>
      </c>
      <c r="B330" s="92">
        <v>14</v>
      </c>
      <c r="C330" s="92" t="s">
        <v>54</v>
      </c>
      <c r="D330" s="92">
        <v>2023</v>
      </c>
      <c r="E330" s="93" t="s">
        <v>34</v>
      </c>
      <c r="F330" s="59" t="s">
        <v>101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153"/>
    </row>
    <row r="331" spans="1:14" s="9" customFormat="1" ht="13.8" x14ac:dyDescent="0.3">
      <c r="A331" s="92">
        <v>14</v>
      </c>
      <c r="B331" s="92">
        <v>14</v>
      </c>
      <c r="C331" s="92" t="s">
        <v>54</v>
      </c>
      <c r="D331" s="92">
        <v>2023</v>
      </c>
      <c r="E331" s="93" t="s">
        <v>36</v>
      </c>
      <c r="F331" s="60" t="s">
        <v>102</v>
      </c>
      <c r="G331" s="27">
        <v>0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153"/>
    </row>
    <row r="332" spans="1:14" s="9" customFormat="1" ht="13.8" x14ac:dyDescent="0.3">
      <c r="A332" s="92">
        <v>14</v>
      </c>
      <c r="B332" s="92">
        <v>14</v>
      </c>
      <c r="C332" s="92" t="s">
        <v>54</v>
      </c>
      <c r="D332" s="92">
        <v>2023</v>
      </c>
      <c r="E332" s="93" t="s">
        <v>38</v>
      </c>
      <c r="F332" s="61" t="s">
        <v>103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153"/>
    </row>
    <row r="333" spans="1:14" s="9" customFormat="1" ht="14.4" thickBot="1" x14ac:dyDescent="0.35">
      <c r="A333" s="92">
        <v>14</v>
      </c>
      <c r="B333" s="92">
        <v>14</v>
      </c>
      <c r="C333" s="92" t="s">
        <v>54</v>
      </c>
      <c r="D333" s="92">
        <v>2023</v>
      </c>
      <c r="E333" s="93" t="s">
        <v>40</v>
      </c>
      <c r="F333" s="61" t="s">
        <v>104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153"/>
    </row>
    <row r="334" spans="1:14" s="9" customFormat="1" ht="14.4" customHeight="1" thickTop="1" thickBot="1" x14ac:dyDescent="0.3">
      <c r="A334" s="86" t="s">
        <v>12</v>
      </c>
      <c r="B334" s="86" t="s">
        <v>12</v>
      </c>
      <c r="C334" s="86" t="s">
        <v>52</v>
      </c>
      <c r="D334" s="86" t="s">
        <v>97</v>
      </c>
      <c r="E334" s="86" t="s">
        <v>64</v>
      </c>
      <c r="F334" s="5" t="s">
        <v>105</v>
      </c>
      <c r="G334" s="155" t="s">
        <v>66</v>
      </c>
      <c r="H334" s="155">
        <v>160</v>
      </c>
      <c r="I334" s="155">
        <v>61120</v>
      </c>
      <c r="J334" s="155" t="s">
        <v>95</v>
      </c>
      <c r="K334" s="155" t="s">
        <v>96</v>
      </c>
      <c r="L334" s="153"/>
    </row>
    <row r="335" spans="1:14" s="9" customFormat="1" ht="13.8" x14ac:dyDescent="0.3">
      <c r="A335" s="95">
        <v>14</v>
      </c>
      <c r="B335" s="95">
        <v>14</v>
      </c>
      <c r="C335" s="95" t="s">
        <v>85</v>
      </c>
      <c r="D335" s="95">
        <v>2023</v>
      </c>
      <c r="E335" s="94" t="s">
        <v>42</v>
      </c>
      <c r="F335" s="62" t="s">
        <v>27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153"/>
    </row>
    <row r="336" spans="1:14" s="9" customFormat="1" ht="13.8" x14ac:dyDescent="0.3">
      <c r="A336" s="94">
        <v>14</v>
      </c>
      <c r="B336" s="94">
        <v>14</v>
      </c>
      <c r="C336" s="95" t="s">
        <v>85</v>
      </c>
      <c r="D336" s="95">
        <v>2023</v>
      </c>
      <c r="E336" s="94" t="s">
        <v>43</v>
      </c>
      <c r="F336" s="62" t="s">
        <v>28</v>
      </c>
      <c r="G336" s="27">
        <v>0</v>
      </c>
      <c r="H336" s="27">
        <v>0</v>
      </c>
      <c r="I336" s="27">
        <v>0</v>
      </c>
      <c r="J336" s="27">
        <v>0</v>
      </c>
      <c r="K336" s="27">
        <v>0</v>
      </c>
      <c r="L336" s="153"/>
    </row>
    <row r="337" spans="1:14" s="9" customFormat="1" ht="13.8" x14ac:dyDescent="0.3">
      <c r="A337" s="94">
        <v>14</v>
      </c>
      <c r="B337" s="94">
        <v>14</v>
      </c>
      <c r="C337" s="95" t="s">
        <v>85</v>
      </c>
      <c r="D337" s="95">
        <v>2023</v>
      </c>
      <c r="E337" s="94" t="s">
        <v>44</v>
      </c>
      <c r="F337" s="62" t="s">
        <v>29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153"/>
    </row>
    <row r="338" spans="1:14" s="9" customFormat="1" ht="13.8" x14ac:dyDescent="0.3">
      <c r="A338" s="94">
        <v>14</v>
      </c>
      <c r="B338" s="94">
        <v>14</v>
      </c>
      <c r="C338" s="95" t="s">
        <v>85</v>
      </c>
      <c r="D338" s="95">
        <v>2023</v>
      </c>
      <c r="E338" s="94" t="s">
        <v>80</v>
      </c>
      <c r="F338" s="62" t="s">
        <v>60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153"/>
    </row>
    <row r="339" spans="1:14" s="9" customFormat="1" ht="13.8" x14ac:dyDescent="0.3">
      <c r="A339" s="94">
        <v>14</v>
      </c>
      <c r="B339" s="94">
        <v>14</v>
      </c>
      <c r="C339" s="95" t="s">
        <v>85</v>
      </c>
      <c r="D339" s="95">
        <v>2023</v>
      </c>
      <c r="E339" s="94" t="s">
        <v>18</v>
      </c>
      <c r="F339" s="62" t="s">
        <v>31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153"/>
    </row>
    <row r="340" spans="1:14" s="9" customFormat="1" ht="13.8" x14ac:dyDescent="0.3">
      <c r="A340" s="94">
        <v>14</v>
      </c>
      <c r="B340" s="94">
        <v>14</v>
      </c>
      <c r="C340" s="95" t="s">
        <v>85</v>
      </c>
      <c r="D340" s="95">
        <v>2023</v>
      </c>
      <c r="E340" s="94" t="s">
        <v>19</v>
      </c>
      <c r="F340" s="62" t="s">
        <v>32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153"/>
    </row>
    <row r="341" spans="1:14" s="9" customFormat="1" ht="14.4" thickBot="1" x14ac:dyDescent="0.35">
      <c r="A341" s="94">
        <v>14</v>
      </c>
      <c r="B341" s="94">
        <v>14</v>
      </c>
      <c r="C341" s="95" t="s">
        <v>85</v>
      </c>
      <c r="D341" s="95">
        <v>2023</v>
      </c>
      <c r="E341" s="94" t="s">
        <v>81</v>
      </c>
      <c r="F341" s="62" t="s">
        <v>82</v>
      </c>
      <c r="G341" s="199">
        <v>0</v>
      </c>
      <c r="H341" s="199">
        <v>0</v>
      </c>
      <c r="I341" s="199">
        <v>0</v>
      </c>
      <c r="J341" s="199">
        <v>0</v>
      </c>
      <c r="K341" s="199">
        <v>0</v>
      </c>
      <c r="L341" s="153"/>
    </row>
    <row r="342" spans="1:14" s="9" customFormat="1" ht="14.4" customHeight="1" thickTop="1" thickBot="1" x14ac:dyDescent="0.3">
      <c r="A342" s="88" t="s">
        <v>12</v>
      </c>
      <c r="B342" s="88" t="s">
        <v>12</v>
      </c>
      <c r="C342" s="88" t="s">
        <v>52</v>
      </c>
      <c r="D342" s="88" t="s">
        <v>97</v>
      </c>
      <c r="E342" s="88" t="s">
        <v>106</v>
      </c>
      <c r="F342" s="5" t="s">
        <v>107</v>
      </c>
      <c r="G342" s="155" t="s">
        <v>108</v>
      </c>
      <c r="H342" s="155" t="s">
        <v>109</v>
      </c>
      <c r="I342" s="155"/>
      <c r="J342" s="155"/>
      <c r="K342" s="155"/>
      <c r="L342" s="155"/>
      <c r="M342" s="155"/>
      <c r="N342" s="153"/>
    </row>
    <row r="343" spans="1:14" s="9" customFormat="1" ht="13.8" x14ac:dyDescent="0.3">
      <c r="A343" s="96">
        <v>14</v>
      </c>
      <c r="B343" s="96">
        <v>14</v>
      </c>
      <c r="C343" s="96" t="s">
        <v>110</v>
      </c>
      <c r="D343" s="96">
        <v>2023</v>
      </c>
      <c r="E343" s="96" t="s">
        <v>111</v>
      </c>
      <c r="F343" s="89" t="s">
        <v>112</v>
      </c>
      <c r="G343" s="194">
        <v>0</v>
      </c>
      <c r="H343" s="197">
        <v>0</v>
      </c>
      <c r="I343" s="200"/>
      <c r="J343" s="200"/>
      <c r="K343" s="200"/>
      <c r="L343" s="200"/>
      <c r="M343" s="200"/>
      <c r="N343" s="153"/>
    </row>
    <row r="344" spans="1:14" s="9" customFormat="1" ht="13.8" x14ac:dyDescent="0.3">
      <c r="A344" s="96">
        <v>14</v>
      </c>
      <c r="B344" s="96">
        <v>14</v>
      </c>
      <c r="C344" s="96" t="s">
        <v>110</v>
      </c>
      <c r="D344" s="96">
        <v>2023</v>
      </c>
      <c r="E344" s="96" t="s">
        <v>113</v>
      </c>
      <c r="F344" s="89" t="s">
        <v>114</v>
      </c>
      <c r="G344" s="194">
        <v>28988</v>
      </c>
      <c r="H344" s="197">
        <v>1.25</v>
      </c>
      <c r="I344" s="200"/>
      <c r="J344" s="200"/>
      <c r="K344" s="200"/>
      <c r="L344" s="200"/>
      <c r="M344" s="200"/>
      <c r="N344" s="153"/>
    </row>
    <row r="345" spans="1:14" s="9" customFormat="1" ht="13.8" x14ac:dyDescent="0.3">
      <c r="A345" s="96">
        <v>14</v>
      </c>
      <c r="B345" s="96">
        <v>14</v>
      </c>
      <c r="C345" s="96" t="s">
        <v>110</v>
      </c>
      <c r="D345" s="96">
        <v>2023</v>
      </c>
      <c r="E345" s="96" t="s">
        <v>115</v>
      </c>
      <c r="F345" s="89" t="s">
        <v>116</v>
      </c>
      <c r="G345" s="194">
        <v>0</v>
      </c>
      <c r="H345" s="197">
        <v>0</v>
      </c>
      <c r="I345" s="200"/>
      <c r="J345" s="200"/>
      <c r="K345" s="200"/>
      <c r="L345" s="200"/>
      <c r="M345" s="200"/>
      <c r="N345" s="153"/>
    </row>
    <row r="346" spans="1:14" s="9" customFormat="1" ht="26.4" x14ac:dyDescent="0.3">
      <c r="A346" s="96">
        <v>14</v>
      </c>
      <c r="B346" s="96">
        <v>14</v>
      </c>
      <c r="C346" s="96" t="s">
        <v>110</v>
      </c>
      <c r="D346" s="96">
        <v>2023</v>
      </c>
      <c r="E346" s="96" t="s">
        <v>117</v>
      </c>
      <c r="F346" s="89" t="s">
        <v>118</v>
      </c>
      <c r="G346" s="194">
        <v>0</v>
      </c>
      <c r="H346" s="197">
        <v>0</v>
      </c>
      <c r="I346" s="200"/>
      <c r="J346" s="200"/>
      <c r="K346" s="200"/>
      <c r="L346" s="200"/>
      <c r="M346" s="200"/>
      <c r="N346" s="153"/>
    </row>
    <row r="347" spans="1:14" s="9" customFormat="1" ht="13.8" x14ac:dyDescent="0.3">
      <c r="A347" s="96">
        <v>14</v>
      </c>
      <c r="B347" s="96">
        <v>14</v>
      </c>
      <c r="C347" s="96" t="s">
        <v>110</v>
      </c>
      <c r="D347" s="96">
        <v>2023</v>
      </c>
      <c r="E347" s="96" t="s">
        <v>119</v>
      </c>
      <c r="F347" s="90" t="s">
        <v>120</v>
      </c>
      <c r="G347" s="194">
        <v>0</v>
      </c>
      <c r="H347" s="197">
        <v>0</v>
      </c>
      <c r="I347" s="200"/>
      <c r="J347" s="200"/>
      <c r="K347" s="200"/>
      <c r="L347" s="200"/>
      <c r="M347" s="200"/>
      <c r="N347" s="153"/>
    </row>
    <row r="348" spans="1:14" s="9" customFormat="1" ht="13.8" x14ac:dyDescent="0.3">
      <c r="A348" s="96">
        <v>14</v>
      </c>
      <c r="B348" s="96">
        <v>14</v>
      </c>
      <c r="C348" s="96" t="s">
        <v>110</v>
      </c>
      <c r="D348" s="96">
        <v>2023</v>
      </c>
      <c r="E348" s="96" t="s">
        <v>121</v>
      </c>
      <c r="F348" s="90" t="s">
        <v>122</v>
      </c>
      <c r="G348" s="194">
        <v>0</v>
      </c>
      <c r="H348" s="197">
        <v>0</v>
      </c>
      <c r="I348" s="200"/>
      <c r="J348" s="200"/>
      <c r="K348" s="200"/>
      <c r="L348" s="200"/>
      <c r="M348" s="200"/>
      <c r="N348" s="153"/>
    </row>
    <row r="349" spans="1:14" s="9" customFormat="1" ht="13.8" x14ac:dyDescent="0.3">
      <c r="A349" s="96">
        <v>14</v>
      </c>
      <c r="B349" s="96">
        <v>14</v>
      </c>
      <c r="C349" s="96" t="s">
        <v>110</v>
      </c>
      <c r="D349" s="96">
        <v>2023</v>
      </c>
      <c r="E349" s="96" t="s">
        <v>123</v>
      </c>
      <c r="F349" s="90" t="s">
        <v>124</v>
      </c>
      <c r="G349" s="194">
        <v>0</v>
      </c>
      <c r="H349" s="197">
        <v>0</v>
      </c>
      <c r="I349" s="200"/>
      <c r="J349" s="200"/>
      <c r="K349" s="200"/>
      <c r="L349" s="200"/>
      <c r="M349" s="200"/>
      <c r="N349" s="153"/>
    </row>
    <row r="350" spans="1:14" s="9" customFormat="1" ht="13.8" x14ac:dyDescent="0.3">
      <c r="A350" s="96">
        <v>14</v>
      </c>
      <c r="B350" s="96">
        <v>14</v>
      </c>
      <c r="C350" s="96" t="s">
        <v>110</v>
      </c>
      <c r="D350" s="96">
        <v>2023</v>
      </c>
      <c r="E350" s="96" t="s">
        <v>125</v>
      </c>
      <c r="F350" s="90" t="s">
        <v>126</v>
      </c>
      <c r="G350" s="194">
        <v>0</v>
      </c>
      <c r="H350" s="197">
        <v>0</v>
      </c>
      <c r="I350" s="200"/>
      <c r="J350" s="200"/>
      <c r="K350" s="200"/>
      <c r="L350" s="200"/>
      <c r="M350" s="200"/>
      <c r="N350" s="153"/>
    </row>
    <row r="351" spans="1:14" s="9" customFormat="1" ht="13.8" x14ac:dyDescent="0.3">
      <c r="A351" s="96">
        <v>14</v>
      </c>
      <c r="B351" s="96">
        <v>14</v>
      </c>
      <c r="C351" s="96" t="s">
        <v>110</v>
      </c>
      <c r="D351" s="96">
        <v>2023</v>
      </c>
      <c r="E351" s="96" t="s">
        <v>127</v>
      </c>
      <c r="F351" s="90" t="s">
        <v>128</v>
      </c>
      <c r="G351" s="194">
        <v>0</v>
      </c>
      <c r="H351" s="197">
        <v>0</v>
      </c>
      <c r="I351" s="200"/>
      <c r="J351" s="200"/>
      <c r="K351" s="200"/>
      <c r="L351" s="200"/>
      <c r="M351" s="200"/>
      <c r="N351" s="153"/>
    </row>
    <row r="352" spans="1:14" s="9" customFormat="1" ht="13.8" x14ac:dyDescent="0.3">
      <c r="A352" s="96">
        <v>14</v>
      </c>
      <c r="B352" s="96">
        <v>14</v>
      </c>
      <c r="C352" s="96" t="s">
        <v>110</v>
      </c>
      <c r="D352" s="96">
        <v>2023</v>
      </c>
      <c r="E352" s="96" t="s">
        <v>129</v>
      </c>
      <c r="F352" s="90" t="s">
        <v>130</v>
      </c>
      <c r="G352" s="194">
        <v>0</v>
      </c>
      <c r="H352" s="197">
        <v>0</v>
      </c>
      <c r="I352" s="200"/>
      <c r="J352" s="200"/>
      <c r="K352" s="200"/>
      <c r="L352" s="200"/>
      <c r="M352" s="200"/>
      <c r="N352" s="153"/>
    </row>
    <row r="353" spans="1:14" s="9" customFormat="1" ht="13.8" x14ac:dyDescent="0.3">
      <c r="A353" s="96">
        <v>14</v>
      </c>
      <c r="B353" s="96">
        <v>14</v>
      </c>
      <c r="C353" s="96" t="s">
        <v>110</v>
      </c>
      <c r="D353" s="96">
        <v>2023</v>
      </c>
      <c r="E353" s="96" t="s">
        <v>131</v>
      </c>
      <c r="F353" s="90" t="s">
        <v>132</v>
      </c>
      <c r="G353" s="194">
        <v>0</v>
      </c>
      <c r="H353" s="197">
        <v>0</v>
      </c>
      <c r="I353" s="200"/>
      <c r="J353" s="200"/>
      <c r="K353" s="200"/>
      <c r="L353" s="200"/>
      <c r="M353" s="200"/>
      <c r="N353" s="153"/>
    </row>
    <row r="354" spans="1:14" s="9" customFormat="1" ht="13.8" x14ac:dyDescent="0.3">
      <c r="A354" s="96">
        <v>14</v>
      </c>
      <c r="B354" s="96">
        <v>14</v>
      </c>
      <c r="C354" s="96" t="s">
        <v>110</v>
      </c>
      <c r="D354" s="96">
        <v>2023</v>
      </c>
      <c r="E354" s="96" t="s">
        <v>19</v>
      </c>
      <c r="F354" s="90" t="s">
        <v>133</v>
      </c>
      <c r="G354" s="194">
        <v>0</v>
      </c>
      <c r="H354" s="197">
        <v>0</v>
      </c>
      <c r="I354" s="200"/>
      <c r="J354" s="200"/>
      <c r="K354" s="200"/>
      <c r="L354" s="200"/>
      <c r="M354" s="200"/>
      <c r="N354" s="153"/>
    </row>
    <row r="355" spans="1:14" s="9" customFormat="1" ht="14.4" thickBot="1" x14ac:dyDescent="0.35">
      <c r="A355" s="96">
        <v>14</v>
      </c>
      <c r="B355" s="96">
        <v>14</v>
      </c>
      <c r="C355" s="96" t="s">
        <v>110</v>
      </c>
      <c r="D355" s="96">
        <v>2023</v>
      </c>
      <c r="E355" s="96" t="s">
        <v>81</v>
      </c>
      <c r="F355" s="91" t="s">
        <v>82</v>
      </c>
      <c r="G355" s="192">
        <v>28988</v>
      </c>
      <c r="H355" s="198">
        <v>1.25</v>
      </c>
      <c r="I355" s="200"/>
      <c r="J355" s="200"/>
      <c r="K355" s="200"/>
      <c r="L355" s="200"/>
      <c r="M355" s="200"/>
      <c r="N355" s="153"/>
    </row>
    <row r="356" spans="1:14" s="9" customFormat="1" ht="14.4" customHeight="1" thickTop="1" thickBot="1" x14ac:dyDescent="0.3">
      <c r="A356" s="84" t="s">
        <v>12</v>
      </c>
      <c r="B356" s="84" t="s">
        <v>12</v>
      </c>
      <c r="C356" s="84" t="s">
        <v>52</v>
      </c>
      <c r="D356" s="84" t="s">
        <v>97</v>
      </c>
      <c r="E356" s="84" t="s">
        <v>98</v>
      </c>
      <c r="F356" s="5" t="s">
        <v>99</v>
      </c>
      <c r="G356" s="155" t="s">
        <v>42</v>
      </c>
      <c r="H356" s="155" t="s">
        <v>43</v>
      </c>
      <c r="I356" s="155" t="s">
        <v>44</v>
      </c>
      <c r="J356" s="155" t="s">
        <v>45</v>
      </c>
      <c r="K356" s="155" t="s">
        <v>18</v>
      </c>
      <c r="L356" s="155" t="s">
        <v>19</v>
      </c>
      <c r="M356" s="155" t="s">
        <v>100</v>
      </c>
      <c r="N356" s="153"/>
    </row>
    <row r="357" spans="1:14" s="9" customFormat="1" ht="13.8" x14ac:dyDescent="0.3">
      <c r="A357" s="92" t="s">
        <v>134</v>
      </c>
      <c r="B357" s="92">
        <v>14</v>
      </c>
      <c r="C357" s="92" t="s">
        <v>54</v>
      </c>
      <c r="D357" s="92">
        <v>2023</v>
      </c>
      <c r="E357" s="93" t="s">
        <v>34</v>
      </c>
      <c r="F357" s="59" t="s">
        <v>101</v>
      </c>
      <c r="G357" s="27">
        <v>0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153"/>
    </row>
    <row r="358" spans="1:14" s="9" customFormat="1" ht="13.8" x14ac:dyDescent="0.3">
      <c r="A358" s="92" t="s">
        <v>134</v>
      </c>
      <c r="B358" s="92">
        <v>14</v>
      </c>
      <c r="C358" s="92" t="s">
        <v>54</v>
      </c>
      <c r="D358" s="92">
        <v>2023</v>
      </c>
      <c r="E358" s="93" t="s">
        <v>36</v>
      </c>
      <c r="F358" s="60" t="s">
        <v>102</v>
      </c>
      <c r="G358" s="27">
        <v>0</v>
      </c>
      <c r="H358" s="27">
        <v>0</v>
      </c>
      <c r="I358" s="27">
        <v>0</v>
      </c>
      <c r="J358" s="27">
        <v>0</v>
      </c>
      <c r="K358" s="27">
        <v>0</v>
      </c>
      <c r="L358" s="27">
        <v>0</v>
      </c>
      <c r="M358" s="27">
        <v>0</v>
      </c>
      <c r="N358" s="153"/>
    </row>
    <row r="359" spans="1:14" s="9" customFormat="1" ht="13.8" x14ac:dyDescent="0.3">
      <c r="A359" s="92" t="s">
        <v>134</v>
      </c>
      <c r="B359" s="92">
        <v>14</v>
      </c>
      <c r="C359" s="92" t="s">
        <v>54</v>
      </c>
      <c r="D359" s="92">
        <v>2023</v>
      </c>
      <c r="E359" s="93" t="s">
        <v>38</v>
      </c>
      <c r="F359" s="61" t="s">
        <v>103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153"/>
    </row>
    <row r="360" spans="1:14" s="9" customFormat="1" ht="14.4" thickBot="1" x14ac:dyDescent="0.35">
      <c r="A360" s="92" t="s">
        <v>134</v>
      </c>
      <c r="B360" s="92">
        <v>14</v>
      </c>
      <c r="C360" s="92" t="s">
        <v>54</v>
      </c>
      <c r="D360" s="92">
        <v>2023</v>
      </c>
      <c r="E360" s="93" t="s">
        <v>40</v>
      </c>
      <c r="F360" s="61" t="s">
        <v>104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153"/>
    </row>
    <row r="361" spans="1:14" s="9" customFormat="1" ht="14.4" customHeight="1" thickTop="1" thickBot="1" x14ac:dyDescent="0.3">
      <c r="A361" s="86" t="s">
        <v>12</v>
      </c>
      <c r="B361" s="86" t="s">
        <v>12</v>
      </c>
      <c r="C361" s="86" t="s">
        <v>52</v>
      </c>
      <c r="D361" s="86" t="s">
        <v>97</v>
      </c>
      <c r="E361" s="86" t="s">
        <v>64</v>
      </c>
      <c r="F361" s="5" t="s">
        <v>105</v>
      </c>
      <c r="G361" s="155" t="s">
        <v>66</v>
      </c>
      <c r="H361" s="155">
        <v>160</v>
      </c>
      <c r="I361" s="155">
        <v>61120</v>
      </c>
      <c r="J361" s="155" t="s">
        <v>95</v>
      </c>
      <c r="K361" s="155" t="s">
        <v>96</v>
      </c>
      <c r="L361" s="153"/>
    </row>
    <row r="362" spans="1:14" s="9" customFormat="1" ht="13.8" x14ac:dyDescent="0.3">
      <c r="A362" s="95" t="s">
        <v>134</v>
      </c>
      <c r="B362" s="95">
        <v>14</v>
      </c>
      <c r="C362" s="95" t="s">
        <v>85</v>
      </c>
      <c r="D362" s="95">
        <v>2023</v>
      </c>
      <c r="E362" s="94" t="s">
        <v>42</v>
      </c>
      <c r="F362" s="62" t="s">
        <v>27</v>
      </c>
      <c r="G362" s="27">
        <v>0</v>
      </c>
      <c r="H362" s="27">
        <v>0</v>
      </c>
      <c r="I362" s="27">
        <v>0</v>
      </c>
      <c r="J362" s="27">
        <v>0</v>
      </c>
      <c r="K362" s="27">
        <v>0</v>
      </c>
      <c r="L362" s="153"/>
    </row>
    <row r="363" spans="1:14" s="9" customFormat="1" ht="13.8" x14ac:dyDescent="0.3">
      <c r="A363" s="94" t="s">
        <v>134</v>
      </c>
      <c r="B363" s="95">
        <v>14</v>
      </c>
      <c r="C363" s="95" t="s">
        <v>85</v>
      </c>
      <c r="D363" s="95">
        <v>2023</v>
      </c>
      <c r="E363" s="94" t="s">
        <v>43</v>
      </c>
      <c r="F363" s="62" t="s">
        <v>28</v>
      </c>
      <c r="G363" s="27">
        <v>118463817.94</v>
      </c>
      <c r="H363" s="27">
        <v>0</v>
      </c>
      <c r="I363" s="27">
        <v>0</v>
      </c>
      <c r="J363" s="27">
        <v>0</v>
      </c>
      <c r="K363" s="27">
        <v>118463817.94</v>
      </c>
      <c r="L363" s="153"/>
    </row>
    <row r="364" spans="1:14" s="9" customFormat="1" ht="13.8" x14ac:dyDescent="0.3">
      <c r="A364" s="94" t="s">
        <v>134</v>
      </c>
      <c r="B364" s="95">
        <v>14</v>
      </c>
      <c r="C364" s="95" t="s">
        <v>85</v>
      </c>
      <c r="D364" s="95">
        <v>2023</v>
      </c>
      <c r="E364" s="94" t="s">
        <v>44</v>
      </c>
      <c r="F364" s="62" t="s">
        <v>29</v>
      </c>
      <c r="G364" s="27">
        <v>0</v>
      </c>
      <c r="H364" s="27">
        <v>0</v>
      </c>
      <c r="I364" s="27">
        <v>0</v>
      </c>
      <c r="J364" s="27">
        <v>0</v>
      </c>
      <c r="K364" s="27">
        <v>0</v>
      </c>
      <c r="L364" s="153"/>
    </row>
    <row r="365" spans="1:14" s="9" customFormat="1" ht="13.8" x14ac:dyDescent="0.3">
      <c r="A365" s="94" t="s">
        <v>134</v>
      </c>
      <c r="B365" s="95">
        <v>14</v>
      </c>
      <c r="C365" s="95" t="s">
        <v>85</v>
      </c>
      <c r="D365" s="95">
        <v>2023</v>
      </c>
      <c r="E365" s="94" t="s">
        <v>80</v>
      </c>
      <c r="F365" s="62" t="s">
        <v>60</v>
      </c>
      <c r="G365" s="27">
        <v>0</v>
      </c>
      <c r="H365" s="27">
        <v>0</v>
      </c>
      <c r="I365" s="27">
        <v>0</v>
      </c>
      <c r="J365" s="27">
        <v>0</v>
      </c>
      <c r="K365" s="27">
        <v>0</v>
      </c>
      <c r="L365" s="153"/>
    </row>
    <row r="366" spans="1:14" s="9" customFormat="1" ht="13.8" x14ac:dyDescent="0.3">
      <c r="A366" s="94" t="s">
        <v>134</v>
      </c>
      <c r="B366" s="95">
        <v>14</v>
      </c>
      <c r="C366" s="95" t="s">
        <v>85</v>
      </c>
      <c r="D366" s="95">
        <v>2023</v>
      </c>
      <c r="E366" s="94" t="s">
        <v>18</v>
      </c>
      <c r="F366" s="62" t="s">
        <v>31</v>
      </c>
      <c r="G366" s="27">
        <v>4311303.62</v>
      </c>
      <c r="H366" s="27">
        <v>0</v>
      </c>
      <c r="I366" s="27">
        <v>0</v>
      </c>
      <c r="J366" s="27">
        <v>0</v>
      </c>
      <c r="K366" s="27">
        <v>4311303.62</v>
      </c>
      <c r="L366" s="153"/>
    </row>
    <row r="367" spans="1:14" s="9" customFormat="1" ht="13.8" x14ac:dyDescent="0.3">
      <c r="A367" s="94" t="s">
        <v>134</v>
      </c>
      <c r="B367" s="95">
        <v>14</v>
      </c>
      <c r="C367" s="95" t="s">
        <v>85</v>
      </c>
      <c r="D367" s="95">
        <v>2023</v>
      </c>
      <c r="E367" s="94" t="s">
        <v>19</v>
      </c>
      <c r="F367" s="62" t="s">
        <v>32</v>
      </c>
      <c r="G367" s="27">
        <v>0</v>
      </c>
      <c r="H367" s="27">
        <v>0</v>
      </c>
      <c r="I367" s="27">
        <v>0</v>
      </c>
      <c r="J367" s="27">
        <v>345.21</v>
      </c>
      <c r="K367" s="27">
        <v>345.21</v>
      </c>
      <c r="L367" s="153"/>
    </row>
    <row r="368" spans="1:14" s="9" customFormat="1" ht="14.4" thickBot="1" x14ac:dyDescent="0.35">
      <c r="A368" s="94" t="s">
        <v>134</v>
      </c>
      <c r="B368" s="95">
        <v>14</v>
      </c>
      <c r="C368" s="95" t="s">
        <v>85</v>
      </c>
      <c r="D368" s="95">
        <v>2023</v>
      </c>
      <c r="E368" s="94" t="s">
        <v>81</v>
      </c>
      <c r="F368" s="62" t="s">
        <v>82</v>
      </c>
      <c r="G368" s="199">
        <v>122775121.56</v>
      </c>
      <c r="H368" s="199">
        <v>0</v>
      </c>
      <c r="I368" s="199">
        <v>0</v>
      </c>
      <c r="J368" s="199">
        <v>345.21</v>
      </c>
      <c r="K368" s="199">
        <v>122775466.77</v>
      </c>
      <c r="L368" s="153"/>
    </row>
    <row r="369" spans="1:14" s="9" customFormat="1" ht="14.4" customHeight="1" thickTop="1" thickBot="1" x14ac:dyDescent="0.3">
      <c r="A369" s="88" t="s">
        <v>12</v>
      </c>
      <c r="B369" s="88" t="s">
        <v>12</v>
      </c>
      <c r="C369" s="88" t="s">
        <v>52</v>
      </c>
      <c r="D369" s="88" t="s">
        <v>97</v>
      </c>
      <c r="E369" s="88" t="s">
        <v>106</v>
      </c>
      <c r="F369" s="5" t="s">
        <v>107</v>
      </c>
      <c r="G369" s="155" t="s">
        <v>108</v>
      </c>
      <c r="H369" s="155" t="s">
        <v>109</v>
      </c>
      <c r="I369" s="155"/>
      <c r="J369" s="155"/>
      <c r="K369" s="155"/>
      <c r="L369" s="155"/>
      <c r="M369" s="155"/>
      <c r="N369" s="153"/>
    </row>
    <row r="370" spans="1:14" s="9" customFormat="1" ht="13.8" x14ac:dyDescent="0.3">
      <c r="A370" s="96" t="s">
        <v>134</v>
      </c>
      <c r="B370" s="96">
        <v>14</v>
      </c>
      <c r="C370" s="96" t="s">
        <v>110</v>
      </c>
      <c r="D370" s="96">
        <v>2023</v>
      </c>
      <c r="E370" s="96" t="s">
        <v>111</v>
      </c>
      <c r="F370" s="89" t="s">
        <v>112</v>
      </c>
      <c r="G370" s="194">
        <v>0</v>
      </c>
      <c r="H370" s="197">
        <v>0</v>
      </c>
      <c r="I370" s="200"/>
      <c r="J370" s="200"/>
      <c r="K370" s="200"/>
      <c r="L370" s="200"/>
      <c r="M370" s="200"/>
      <c r="N370" s="153"/>
    </row>
    <row r="371" spans="1:14" s="9" customFormat="1" ht="13.8" x14ac:dyDescent="0.3">
      <c r="A371" s="96" t="s">
        <v>134</v>
      </c>
      <c r="B371" s="96">
        <v>14</v>
      </c>
      <c r="C371" s="96" t="s">
        <v>110</v>
      </c>
      <c r="D371" s="96">
        <v>2023</v>
      </c>
      <c r="E371" s="96" t="s">
        <v>113</v>
      </c>
      <c r="F371" s="89" t="s">
        <v>114</v>
      </c>
      <c r="G371" s="194">
        <v>1566</v>
      </c>
      <c r="H371" s="197">
        <v>0</v>
      </c>
      <c r="I371" s="200"/>
      <c r="J371" s="200"/>
      <c r="K371" s="200"/>
      <c r="L371" s="200"/>
      <c r="M371" s="200"/>
      <c r="N371" s="153"/>
    </row>
    <row r="372" spans="1:14" s="9" customFormat="1" ht="13.8" x14ac:dyDescent="0.3">
      <c r="A372" s="96" t="s">
        <v>134</v>
      </c>
      <c r="B372" s="96">
        <v>14</v>
      </c>
      <c r="C372" s="96" t="s">
        <v>110</v>
      </c>
      <c r="D372" s="96">
        <v>2023</v>
      </c>
      <c r="E372" s="96" t="s">
        <v>115</v>
      </c>
      <c r="F372" s="89" t="s">
        <v>116</v>
      </c>
      <c r="G372" s="194">
        <v>0</v>
      </c>
      <c r="H372" s="197">
        <v>0</v>
      </c>
      <c r="I372" s="200"/>
      <c r="J372" s="200"/>
      <c r="K372" s="200"/>
      <c r="L372" s="200"/>
      <c r="M372" s="200"/>
      <c r="N372" s="153"/>
    </row>
    <row r="373" spans="1:14" s="9" customFormat="1" ht="26.4" x14ac:dyDescent="0.3">
      <c r="A373" s="96" t="s">
        <v>134</v>
      </c>
      <c r="B373" s="96">
        <v>14</v>
      </c>
      <c r="C373" s="96" t="s">
        <v>110</v>
      </c>
      <c r="D373" s="96">
        <v>2023</v>
      </c>
      <c r="E373" s="96" t="s">
        <v>117</v>
      </c>
      <c r="F373" s="89" t="s">
        <v>118</v>
      </c>
      <c r="G373" s="194">
        <v>0</v>
      </c>
      <c r="H373" s="197">
        <v>0</v>
      </c>
      <c r="I373" s="200"/>
      <c r="J373" s="200"/>
      <c r="K373" s="200"/>
      <c r="L373" s="200"/>
      <c r="M373" s="200"/>
      <c r="N373" s="153"/>
    </row>
    <row r="374" spans="1:14" s="9" customFormat="1" ht="13.8" x14ac:dyDescent="0.3">
      <c r="A374" s="96" t="s">
        <v>134</v>
      </c>
      <c r="B374" s="96">
        <v>14</v>
      </c>
      <c r="C374" s="96" t="s">
        <v>110</v>
      </c>
      <c r="D374" s="96">
        <v>2023</v>
      </c>
      <c r="E374" s="96" t="s">
        <v>119</v>
      </c>
      <c r="F374" s="90" t="s">
        <v>120</v>
      </c>
      <c r="G374" s="194">
        <v>0</v>
      </c>
      <c r="H374" s="197">
        <v>0</v>
      </c>
      <c r="I374" s="200"/>
      <c r="J374" s="200"/>
      <c r="K374" s="200"/>
      <c r="L374" s="200"/>
      <c r="M374" s="200"/>
      <c r="N374" s="153"/>
    </row>
    <row r="375" spans="1:14" s="9" customFormat="1" ht="13.8" x14ac:dyDescent="0.3">
      <c r="A375" s="96" t="s">
        <v>134</v>
      </c>
      <c r="B375" s="96">
        <v>14</v>
      </c>
      <c r="C375" s="96" t="s">
        <v>110</v>
      </c>
      <c r="D375" s="96">
        <v>2023</v>
      </c>
      <c r="E375" s="96" t="s">
        <v>121</v>
      </c>
      <c r="F375" s="90" t="s">
        <v>122</v>
      </c>
      <c r="G375" s="194">
        <v>0</v>
      </c>
      <c r="H375" s="197">
        <v>0</v>
      </c>
      <c r="I375" s="200"/>
      <c r="J375" s="200"/>
      <c r="K375" s="200"/>
      <c r="L375" s="200"/>
      <c r="M375" s="200"/>
      <c r="N375" s="153"/>
    </row>
    <row r="376" spans="1:14" s="9" customFormat="1" ht="13.8" x14ac:dyDescent="0.3">
      <c r="A376" s="96" t="s">
        <v>134</v>
      </c>
      <c r="B376" s="96">
        <v>14</v>
      </c>
      <c r="C376" s="96" t="s">
        <v>110</v>
      </c>
      <c r="D376" s="96">
        <v>2023</v>
      </c>
      <c r="E376" s="96" t="s">
        <v>123</v>
      </c>
      <c r="F376" s="90" t="s">
        <v>124</v>
      </c>
      <c r="G376" s="194">
        <v>0</v>
      </c>
      <c r="H376" s="197">
        <v>0</v>
      </c>
      <c r="I376" s="200"/>
      <c r="J376" s="200"/>
      <c r="K376" s="200"/>
      <c r="L376" s="200"/>
      <c r="M376" s="200"/>
      <c r="N376" s="153"/>
    </row>
    <row r="377" spans="1:14" s="9" customFormat="1" ht="13.8" x14ac:dyDescent="0.3">
      <c r="A377" s="96" t="s">
        <v>134</v>
      </c>
      <c r="B377" s="96">
        <v>14</v>
      </c>
      <c r="C377" s="96" t="s">
        <v>110</v>
      </c>
      <c r="D377" s="96">
        <v>2023</v>
      </c>
      <c r="E377" s="96" t="s">
        <v>125</v>
      </c>
      <c r="F377" s="90" t="s">
        <v>126</v>
      </c>
      <c r="G377" s="194">
        <v>0</v>
      </c>
      <c r="H377" s="197">
        <v>0</v>
      </c>
      <c r="I377" s="200"/>
      <c r="J377" s="200"/>
      <c r="K377" s="200"/>
      <c r="L377" s="200"/>
      <c r="M377" s="200"/>
      <c r="N377" s="153"/>
    </row>
    <row r="378" spans="1:14" s="9" customFormat="1" ht="13.8" x14ac:dyDescent="0.3">
      <c r="A378" s="96" t="s">
        <v>134</v>
      </c>
      <c r="B378" s="96">
        <v>14</v>
      </c>
      <c r="C378" s="96" t="s">
        <v>110</v>
      </c>
      <c r="D378" s="96">
        <v>2023</v>
      </c>
      <c r="E378" s="96" t="s">
        <v>127</v>
      </c>
      <c r="F378" s="90" t="s">
        <v>128</v>
      </c>
      <c r="G378" s="194">
        <v>0</v>
      </c>
      <c r="H378" s="197">
        <v>0</v>
      </c>
      <c r="I378" s="200"/>
      <c r="J378" s="200"/>
      <c r="K378" s="200"/>
      <c r="L378" s="200"/>
      <c r="M378" s="200"/>
      <c r="N378" s="153"/>
    </row>
    <row r="379" spans="1:14" s="9" customFormat="1" ht="13.8" x14ac:dyDescent="0.3">
      <c r="A379" s="96" t="s">
        <v>134</v>
      </c>
      <c r="B379" s="96">
        <v>14</v>
      </c>
      <c r="C379" s="96" t="s">
        <v>110</v>
      </c>
      <c r="D379" s="96">
        <v>2023</v>
      </c>
      <c r="E379" s="96" t="s">
        <v>129</v>
      </c>
      <c r="F379" s="90" t="s">
        <v>130</v>
      </c>
      <c r="G379" s="194">
        <v>0</v>
      </c>
      <c r="H379" s="197">
        <v>0</v>
      </c>
      <c r="I379" s="200"/>
      <c r="J379" s="200"/>
      <c r="K379" s="200"/>
      <c r="L379" s="200"/>
      <c r="M379" s="200"/>
      <c r="N379" s="153"/>
    </row>
    <row r="380" spans="1:14" s="9" customFormat="1" ht="13.8" x14ac:dyDescent="0.3">
      <c r="A380" s="96" t="s">
        <v>134</v>
      </c>
      <c r="B380" s="96">
        <v>14</v>
      </c>
      <c r="C380" s="96" t="s">
        <v>110</v>
      </c>
      <c r="D380" s="96">
        <v>2023</v>
      </c>
      <c r="E380" s="96" t="s">
        <v>131</v>
      </c>
      <c r="F380" s="90" t="s">
        <v>132</v>
      </c>
      <c r="G380" s="194">
        <v>0</v>
      </c>
      <c r="H380" s="197">
        <v>0</v>
      </c>
      <c r="I380" s="200"/>
      <c r="J380" s="200"/>
      <c r="K380" s="200"/>
      <c r="L380" s="200"/>
      <c r="M380" s="200"/>
      <c r="N380" s="153"/>
    </row>
    <row r="381" spans="1:14" s="9" customFormat="1" ht="13.8" x14ac:dyDescent="0.3">
      <c r="A381" s="96" t="s">
        <v>134</v>
      </c>
      <c r="B381" s="96">
        <v>14</v>
      </c>
      <c r="C381" s="96" t="s">
        <v>110</v>
      </c>
      <c r="D381" s="96">
        <v>2023</v>
      </c>
      <c r="E381" s="96" t="s">
        <v>19</v>
      </c>
      <c r="F381" s="90" t="s">
        <v>133</v>
      </c>
      <c r="G381" s="194">
        <v>0</v>
      </c>
      <c r="H381" s="197">
        <v>0</v>
      </c>
      <c r="I381" s="200"/>
      <c r="J381" s="200"/>
      <c r="K381" s="200"/>
      <c r="L381" s="200"/>
      <c r="M381" s="200"/>
      <c r="N381" s="153"/>
    </row>
    <row r="382" spans="1:14" s="9" customFormat="1" ht="14.4" thickBot="1" x14ac:dyDescent="0.35">
      <c r="A382" s="96" t="s">
        <v>134</v>
      </c>
      <c r="B382" s="96">
        <v>14</v>
      </c>
      <c r="C382" s="96" t="s">
        <v>110</v>
      </c>
      <c r="D382" s="96">
        <v>2023</v>
      </c>
      <c r="E382" s="96" t="s">
        <v>81</v>
      </c>
      <c r="F382" s="91" t="s">
        <v>82</v>
      </c>
      <c r="G382" s="192">
        <v>1566</v>
      </c>
      <c r="H382" s="198">
        <v>0</v>
      </c>
      <c r="I382" s="200"/>
      <c r="J382" s="200"/>
      <c r="K382" s="200"/>
      <c r="L382" s="200"/>
      <c r="M382" s="200"/>
      <c r="N382" s="153"/>
    </row>
    <row r="383" spans="1:14" s="9" customFormat="1" ht="14.4" customHeight="1" thickTop="1" thickBot="1" x14ac:dyDescent="0.3">
      <c r="A383" s="84" t="s">
        <v>12</v>
      </c>
      <c r="B383" s="84" t="s">
        <v>12</v>
      </c>
      <c r="C383" s="84" t="s">
        <v>52</v>
      </c>
      <c r="D383" s="84" t="s">
        <v>97</v>
      </c>
      <c r="E383" s="84" t="s">
        <v>98</v>
      </c>
      <c r="F383" s="5" t="s">
        <v>99</v>
      </c>
      <c r="G383" s="155" t="s">
        <v>42</v>
      </c>
      <c r="H383" s="155" t="s">
        <v>43</v>
      </c>
      <c r="I383" s="155" t="s">
        <v>44</v>
      </c>
      <c r="J383" s="155" t="s">
        <v>45</v>
      </c>
      <c r="K383" s="155" t="s">
        <v>18</v>
      </c>
      <c r="L383" s="155" t="s">
        <v>19</v>
      </c>
      <c r="M383" s="155" t="s">
        <v>100</v>
      </c>
      <c r="N383" s="153"/>
    </row>
    <row r="384" spans="1:14" s="9" customFormat="1" ht="13.8" x14ac:dyDescent="0.3">
      <c r="A384" s="92">
        <v>15</v>
      </c>
      <c r="B384" s="92">
        <v>15</v>
      </c>
      <c r="C384" s="92" t="s">
        <v>54</v>
      </c>
      <c r="D384" s="92">
        <v>2023</v>
      </c>
      <c r="E384" s="93" t="s">
        <v>34</v>
      </c>
      <c r="F384" s="59" t="s">
        <v>101</v>
      </c>
      <c r="G384" s="27">
        <v>0</v>
      </c>
      <c r="H384" s="27">
        <v>3801817.13</v>
      </c>
      <c r="I384" s="27">
        <v>0</v>
      </c>
      <c r="J384" s="27">
        <v>0</v>
      </c>
      <c r="K384" s="27">
        <v>0</v>
      </c>
      <c r="L384" s="27">
        <v>0</v>
      </c>
      <c r="M384" s="27">
        <v>3801817.13</v>
      </c>
      <c r="N384" s="153"/>
    </row>
    <row r="385" spans="1:14" s="9" customFormat="1" ht="13.8" x14ac:dyDescent="0.3">
      <c r="A385" s="92">
        <v>15</v>
      </c>
      <c r="B385" s="92">
        <v>15</v>
      </c>
      <c r="C385" s="92" t="s">
        <v>54</v>
      </c>
      <c r="D385" s="92">
        <v>2023</v>
      </c>
      <c r="E385" s="93" t="s">
        <v>36</v>
      </c>
      <c r="F385" s="60" t="s">
        <v>102</v>
      </c>
      <c r="G385" s="27">
        <v>0</v>
      </c>
      <c r="H385" s="27">
        <v>0</v>
      </c>
      <c r="I385" s="27">
        <v>0</v>
      </c>
      <c r="J385" s="27">
        <v>0</v>
      </c>
      <c r="K385" s="27">
        <v>0</v>
      </c>
      <c r="L385" s="27">
        <v>0</v>
      </c>
      <c r="M385" s="27">
        <v>0</v>
      </c>
      <c r="N385" s="153"/>
    </row>
    <row r="386" spans="1:14" s="9" customFormat="1" ht="13.8" x14ac:dyDescent="0.3">
      <c r="A386" s="92">
        <v>15</v>
      </c>
      <c r="B386" s="92">
        <v>15</v>
      </c>
      <c r="C386" s="92" t="s">
        <v>54</v>
      </c>
      <c r="D386" s="92">
        <v>2023</v>
      </c>
      <c r="E386" s="93" t="s">
        <v>38</v>
      </c>
      <c r="F386" s="61" t="s">
        <v>103</v>
      </c>
      <c r="G386" s="27">
        <v>0</v>
      </c>
      <c r="H386" s="27">
        <v>0</v>
      </c>
      <c r="I386" s="27">
        <v>0</v>
      </c>
      <c r="J386" s="27">
        <v>0</v>
      </c>
      <c r="K386" s="27">
        <v>0</v>
      </c>
      <c r="L386" s="27">
        <v>0</v>
      </c>
      <c r="M386" s="27">
        <v>0</v>
      </c>
      <c r="N386" s="153"/>
    </row>
    <row r="387" spans="1:14" s="9" customFormat="1" ht="14.4" thickBot="1" x14ac:dyDescent="0.35">
      <c r="A387" s="92">
        <v>15</v>
      </c>
      <c r="B387" s="92">
        <v>15</v>
      </c>
      <c r="C387" s="92" t="s">
        <v>54</v>
      </c>
      <c r="D387" s="92">
        <v>2023</v>
      </c>
      <c r="E387" s="93" t="s">
        <v>40</v>
      </c>
      <c r="F387" s="61" t="s">
        <v>104</v>
      </c>
      <c r="G387" s="25">
        <v>0</v>
      </c>
      <c r="H387" s="25">
        <v>3801817.13</v>
      </c>
      <c r="I387" s="25">
        <v>0</v>
      </c>
      <c r="J387" s="25">
        <v>0</v>
      </c>
      <c r="K387" s="25">
        <v>0</v>
      </c>
      <c r="L387" s="25">
        <v>0</v>
      </c>
      <c r="M387" s="25">
        <v>3801817.13</v>
      </c>
      <c r="N387" s="153"/>
    </row>
    <row r="388" spans="1:14" s="9" customFormat="1" ht="14.4" customHeight="1" thickTop="1" thickBot="1" x14ac:dyDescent="0.3">
      <c r="A388" s="86" t="s">
        <v>12</v>
      </c>
      <c r="B388" s="86" t="s">
        <v>12</v>
      </c>
      <c r="C388" s="86" t="s">
        <v>52</v>
      </c>
      <c r="D388" s="86" t="s">
        <v>97</v>
      </c>
      <c r="E388" s="86" t="s">
        <v>64</v>
      </c>
      <c r="F388" s="5" t="s">
        <v>105</v>
      </c>
      <c r="G388" s="155" t="s">
        <v>66</v>
      </c>
      <c r="H388" s="155">
        <v>160</v>
      </c>
      <c r="I388" s="155">
        <v>61120</v>
      </c>
      <c r="J388" s="155" t="s">
        <v>95</v>
      </c>
      <c r="K388" s="155" t="s">
        <v>96</v>
      </c>
      <c r="L388" s="153"/>
    </row>
    <row r="389" spans="1:14" s="9" customFormat="1" ht="13.8" x14ac:dyDescent="0.3">
      <c r="A389" s="95">
        <v>15</v>
      </c>
      <c r="B389" s="95">
        <v>15</v>
      </c>
      <c r="C389" s="95" t="s">
        <v>85</v>
      </c>
      <c r="D389" s="95">
        <v>2023</v>
      </c>
      <c r="E389" s="94" t="s">
        <v>42</v>
      </c>
      <c r="F389" s="62" t="s">
        <v>27</v>
      </c>
      <c r="G389" s="27">
        <v>0</v>
      </c>
      <c r="H389" s="27">
        <v>0</v>
      </c>
      <c r="I389" s="27">
        <v>0</v>
      </c>
      <c r="J389" s="27">
        <v>0</v>
      </c>
      <c r="K389" s="27">
        <v>0</v>
      </c>
      <c r="L389" s="153"/>
    </row>
    <row r="390" spans="1:14" s="9" customFormat="1" ht="13.8" x14ac:dyDescent="0.3">
      <c r="A390" s="94">
        <v>15</v>
      </c>
      <c r="B390" s="94">
        <v>15</v>
      </c>
      <c r="C390" s="95" t="s">
        <v>85</v>
      </c>
      <c r="D390" s="95">
        <v>2023</v>
      </c>
      <c r="E390" s="94" t="s">
        <v>43</v>
      </c>
      <c r="F390" s="62" t="s">
        <v>28</v>
      </c>
      <c r="G390" s="27">
        <v>12358702.17</v>
      </c>
      <c r="H390" s="27">
        <v>10031131.91</v>
      </c>
      <c r="I390" s="27">
        <v>10569357.27</v>
      </c>
      <c r="J390" s="27">
        <v>94314932.780000001</v>
      </c>
      <c r="K390" s="27">
        <v>127274124.13</v>
      </c>
      <c r="L390" s="153"/>
    </row>
    <row r="391" spans="1:14" s="9" customFormat="1" ht="13.8" x14ac:dyDescent="0.3">
      <c r="A391" s="94">
        <v>15</v>
      </c>
      <c r="B391" s="94">
        <v>15</v>
      </c>
      <c r="C391" s="95" t="s">
        <v>85</v>
      </c>
      <c r="D391" s="95">
        <v>2023</v>
      </c>
      <c r="E391" s="94" t="s">
        <v>44</v>
      </c>
      <c r="F391" s="62" t="s">
        <v>29</v>
      </c>
      <c r="G391" s="27">
        <v>5678409.3600000003</v>
      </c>
      <c r="H391" s="27">
        <v>75619.259999999995</v>
      </c>
      <c r="I391" s="27">
        <v>22824.6</v>
      </c>
      <c r="J391" s="27">
        <v>324616.53999999998</v>
      </c>
      <c r="K391" s="27">
        <v>6101469.7599999998</v>
      </c>
      <c r="L391" s="153"/>
    </row>
    <row r="392" spans="1:14" s="9" customFormat="1" ht="13.8" x14ac:dyDescent="0.3">
      <c r="A392" s="94">
        <v>15</v>
      </c>
      <c r="B392" s="94">
        <v>15</v>
      </c>
      <c r="C392" s="95" t="s">
        <v>85</v>
      </c>
      <c r="D392" s="95">
        <v>2023</v>
      </c>
      <c r="E392" s="94" t="s">
        <v>80</v>
      </c>
      <c r="F392" s="62" t="s">
        <v>60</v>
      </c>
      <c r="G392" s="27">
        <v>135104.15</v>
      </c>
      <c r="H392" s="27">
        <v>0</v>
      </c>
      <c r="I392" s="27">
        <v>0</v>
      </c>
      <c r="J392" s="27">
        <v>0</v>
      </c>
      <c r="K392" s="27">
        <v>135104.15</v>
      </c>
      <c r="L392" s="153"/>
    </row>
    <row r="393" spans="1:14" s="9" customFormat="1" ht="13.8" x14ac:dyDescent="0.3">
      <c r="A393" s="94">
        <v>15</v>
      </c>
      <c r="B393" s="94">
        <v>15</v>
      </c>
      <c r="C393" s="95" t="s">
        <v>85</v>
      </c>
      <c r="D393" s="95">
        <v>2023</v>
      </c>
      <c r="E393" s="94" t="s">
        <v>18</v>
      </c>
      <c r="F393" s="62" t="s">
        <v>31</v>
      </c>
      <c r="G393" s="27">
        <v>0</v>
      </c>
      <c r="H393" s="27">
        <v>0</v>
      </c>
      <c r="I393" s="27">
        <v>0</v>
      </c>
      <c r="J393" s="27">
        <v>0</v>
      </c>
      <c r="K393" s="27">
        <v>0</v>
      </c>
      <c r="L393" s="153"/>
    </row>
    <row r="394" spans="1:14" s="9" customFormat="1" ht="13.8" x14ac:dyDescent="0.3">
      <c r="A394" s="94">
        <v>15</v>
      </c>
      <c r="B394" s="94">
        <v>15</v>
      </c>
      <c r="C394" s="95" t="s">
        <v>85</v>
      </c>
      <c r="D394" s="95">
        <v>2023</v>
      </c>
      <c r="E394" s="94" t="s">
        <v>19</v>
      </c>
      <c r="F394" s="62" t="s">
        <v>32</v>
      </c>
      <c r="G394" s="27">
        <v>7329711.79</v>
      </c>
      <c r="H394" s="27">
        <v>5114770.4800000004</v>
      </c>
      <c r="I394" s="27">
        <v>2525115.98</v>
      </c>
      <c r="J394" s="27">
        <v>20079705.41</v>
      </c>
      <c r="K394" s="27">
        <v>35049303.659999996</v>
      </c>
      <c r="L394" s="153"/>
    </row>
    <row r="395" spans="1:14" s="9" customFormat="1" ht="14.4" thickBot="1" x14ac:dyDescent="0.35">
      <c r="A395" s="94">
        <v>15</v>
      </c>
      <c r="B395" s="94">
        <v>15</v>
      </c>
      <c r="C395" s="95" t="s">
        <v>85</v>
      </c>
      <c r="D395" s="95">
        <v>2023</v>
      </c>
      <c r="E395" s="94" t="s">
        <v>81</v>
      </c>
      <c r="F395" s="62" t="s">
        <v>82</v>
      </c>
      <c r="G395" s="199">
        <v>25501927.469999999</v>
      </c>
      <c r="H395" s="199">
        <v>15221521.65</v>
      </c>
      <c r="I395" s="199">
        <v>13117297.85</v>
      </c>
      <c r="J395" s="199">
        <v>114719254.73</v>
      </c>
      <c r="K395" s="199">
        <v>168560001.69999999</v>
      </c>
      <c r="L395" s="153"/>
    </row>
    <row r="396" spans="1:14" s="9" customFormat="1" ht="14.4" customHeight="1" thickTop="1" thickBot="1" x14ac:dyDescent="0.3">
      <c r="A396" s="88" t="s">
        <v>12</v>
      </c>
      <c r="B396" s="88" t="s">
        <v>12</v>
      </c>
      <c r="C396" s="88" t="s">
        <v>52</v>
      </c>
      <c r="D396" s="88" t="s">
        <v>97</v>
      </c>
      <c r="E396" s="88" t="s">
        <v>106</v>
      </c>
      <c r="F396" s="5" t="s">
        <v>107</v>
      </c>
      <c r="G396" s="155" t="s">
        <v>108</v>
      </c>
      <c r="H396" s="155" t="s">
        <v>109</v>
      </c>
      <c r="I396" s="155"/>
      <c r="J396" s="155"/>
      <c r="K396" s="155"/>
      <c r="L396" s="155"/>
      <c r="M396" s="155"/>
      <c r="N396" s="153"/>
    </row>
    <row r="397" spans="1:14" s="9" customFormat="1" ht="13.8" x14ac:dyDescent="0.3">
      <c r="A397" s="96">
        <v>15</v>
      </c>
      <c r="B397" s="96">
        <v>15</v>
      </c>
      <c r="C397" s="96" t="s">
        <v>110</v>
      </c>
      <c r="D397" s="96">
        <v>2023</v>
      </c>
      <c r="E397" s="96" t="s">
        <v>111</v>
      </c>
      <c r="F397" s="89" t="s">
        <v>112</v>
      </c>
      <c r="G397" s="194">
        <v>7311501.0999999996</v>
      </c>
      <c r="H397" s="197">
        <v>87.21</v>
      </c>
      <c r="I397" s="200"/>
      <c r="J397" s="200"/>
      <c r="K397" s="200"/>
      <c r="L397" s="200"/>
      <c r="M397" s="200"/>
      <c r="N397" s="153"/>
    </row>
    <row r="398" spans="1:14" s="9" customFormat="1" ht="13.8" x14ac:dyDescent="0.3">
      <c r="A398" s="96">
        <v>15</v>
      </c>
      <c r="B398" s="96">
        <v>15</v>
      </c>
      <c r="C398" s="96" t="s">
        <v>110</v>
      </c>
      <c r="D398" s="96">
        <v>2023</v>
      </c>
      <c r="E398" s="96" t="s">
        <v>113</v>
      </c>
      <c r="F398" s="89" t="s">
        <v>114</v>
      </c>
      <c r="G398" s="194">
        <v>820616.64</v>
      </c>
      <c r="H398" s="197">
        <v>9.7399999999999984</v>
      </c>
      <c r="I398" s="200"/>
      <c r="J398" s="200"/>
      <c r="K398" s="200"/>
      <c r="L398" s="200"/>
      <c r="M398" s="200"/>
      <c r="N398" s="153"/>
    </row>
    <row r="399" spans="1:14" s="9" customFormat="1" ht="13.8" x14ac:dyDescent="0.3">
      <c r="A399" s="96">
        <v>15</v>
      </c>
      <c r="B399" s="96">
        <v>15</v>
      </c>
      <c r="C399" s="96" t="s">
        <v>110</v>
      </c>
      <c r="D399" s="96">
        <v>2023</v>
      </c>
      <c r="E399" s="96" t="s">
        <v>115</v>
      </c>
      <c r="F399" s="89" t="s">
        <v>116</v>
      </c>
      <c r="G399" s="194">
        <v>0</v>
      </c>
      <c r="H399" s="197">
        <v>0</v>
      </c>
      <c r="I399" s="200"/>
      <c r="J399" s="200"/>
      <c r="K399" s="200"/>
      <c r="L399" s="200"/>
      <c r="M399" s="200"/>
      <c r="N399" s="153"/>
    </row>
    <row r="400" spans="1:14" s="9" customFormat="1" ht="26.4" x14ac:dyDescent="0.3">
      <c r="A400" s="96">
        <v>15</v>
      </c>
      <c r="B400" s="96">
        <v>15</v>
      </c>
      <c r="C400" s="96" t="s">
        <v>110</v>
      </c>
      <c r="D400" s="96">
        <v>2023</v>
      </c>
      <c r="E400" s="96" t="s">
        <v>117</v>
      </c>
      <c r="F400" s="89" t="s">
        <v>118</v>
      </c>
      <c r="G400" s="194">
        <v>0</v>
      </c>
      <c r="H400" s="197">
        <v>0</v>
      </c>
      <c r="I400" s="200"/>
      <c r="J400" s="200"/>
      <c r="K400" s="200"/>
      <c r="L400" s="200"/>
      <c r="M400" s="200"/>
      <c r="N400" s="153"/>
    </row>
    <row r="401" spans="1:14" s="9" customFormat="1" ht="13.8" x14ac:dyDescent="0.3">
      <c r="A401" s="96">
        <v>15</v>
      </c>
      <c r="B401" s="96">
        <v>15</v>
      </c>
      <c r="C401" s="96" t="s">
        <v>110</v>
      </c>
      <c r="D401" s="96">
        <v>2023</v>
      </c>
      <c r="E401" s="96" t="s">
        <v>119</v>
      </c>
      <c r="F401" s="90" t="s">
        <v>120</v>
      </c>
      <c r="G401" s="194">
        <v>0</v>
      </c>
      <c r="H401" s="197">
        <v>0</v>
      </c>
      <c r="I401" s="200"/>
      <c r="J401" s="200"/>
      <c r="K401" s="200"/>
      <c r="L401" s="200"/>
      <c r="M401" s="200"/>
      <c r="N401" s="153"/>
    </row>
    <row r="402" spans="1:14" s="9" customFormat="1" ht="13.8" x14ac:dyDescent="0.3">
      <c r="A402" s="96">
        <v>15</v>
      </c>
      <c r="B402" s="96">
        <v>15</v>
      </c>
      <c r="C402" s="96" t="s">
        <v>110</v>
      </c>
      <c r="D402" s="96">
        <v>2023</v>
      </c>
      <c r="E402" s="96" t="s">
        <v>121</v>
      </c>
      <c r="F402" s="90" t="s">
        <v>122</v>
      </c>
      <c r="G402" s="194">
        <v>0</v>
      </c>
      <c r="H402" s="197">
        <v>0</v>
      </c>
      <c r="I402" s="200"/>
      <c r="J402" s="200"/>
      <c r="K402" s="200"/>
      <c r="L402" s="200"/>
      <c r="M402" s="200"/>
      <c r="N402" s="153"/>
    </row>
    <row r="403" spans="1:14" s="9" customFormat="1" ht="13.8" x14ac:dyDescent="0.3">
      <c r="A403" s="96">
        <v>15</v>
      </c>
      <c r="B403" s="96">
        <v>15</v>
      </c>
      <c r="C403" s="96" t="s">
        <v>110</v>
      </c>
      <c r="D403" s="96">
        <v>2023</v>
      </c>
      <c r="E403" s="96" t="s">
        <v>123</v>
      </c>
      <c r="F403" s="90" t="s">
        <v>124</v>
      </c>
      <c r="G403" s="194">
        <v>0</v>
      </c>
      <c r="H403" s="197">
        <v>0</v>
      </c>
      <c r="I403" s="200"/>
      <c r="J403" s="200"/>
      <c r="K403" s="200"/>
      <c r="L403" s="200"/>
      <c r="M403" s="200"/>
      <c r="N403" s="153"/>
    </row>
    <row r="404" spans="1:14" s="9" customFormat="1" ht="13.8" x14ac:dyDescent="0.3">
      <c r="A404" s="96">
        <v>15</v>
      </c>
      <c r="B404" s="96">
        <v>15</v>
      </c>
      <c r="C404" s="96" t="s">
        <v>110</v>
      </c>
      <c r="D404" s="96">
        <v>2023</v>
      </c>
      <c r="E404" s="96" t="s">
        <v>125</v>
      </c>
      <c r="F404" s="90" t="s">
        <v>126</v>
      </c>
      <c r="G404" s="194">
        <v>0</v>
      </c>
      <c r="H404" s="197">
        <v>0</v>
      </c>
      <c r="I404" s="200"/>
      <c r="J404" s="200"/>
      <c r="K404" s="200"/>
      <c r="L404" s="200"/>
      <c r="M404" s="200"/>
      <c r="N404" s="153"/>
    </row>
    <row r="405" spans="1:14" s="9" customFormat="1" ht="13.8" x14ac:dyDescent="0.3">
      <c r="A405" s="96">
        <v>15</v>
      </c>
      <c r="B405" s="96">
        <v>15</v>
      </c>
      <c r="C405" s="96" t="s">
        <v>110</v>
      </c>
      <c r="D405" s="96">
        <v>2023</v>
      </c>
      <c r="E405" s="96" t="s">
        <v>127</v>
      </c>
      <c r="F405" s="90" t="s">
        <v>128</v>
      </c>
      <c r="G405" s="194">
        <v>0</v>
      </c>
      <c r="H405" s="197">
        <v>0</v>
      </c>
      <c r="I405" s="200"/>
      <c r="J405" s="200"/>
      <c r="K405" s="200"/>
      <c r="L405" s="200"/>
      <c r="M405" s="200"/>
      <c r="N405" s="153"/>
    </row>
    <row r="406" spans="1:14" s="9" customFormat="1" ht="13.8" x14ac:dyDescent="0.3">
      <c r="A406" s="96">
        <v>15</v>
      </c>
      <c r="B406" s="96">
        <v>15</v>
      </c>
      <c r="C406" s="96" t="s">
        <v>110</v>
      </c>
      <c r="D406" s="96">
        <v>2023</v>
      </c>
      <c r="E406" s="96" t="s">
        <v>129</v>
      </c>
      <c r="F406" s="90" t="s">
        <v>130</v>
      </c>
      <c r="G406" s="194">
        <v>0</v>
      </c>
      <c r="H406" s="197">
        <v>0</v>
      </c>
      <c r="I406" s="200"/>
      <c r="J406" s="200"/>
      <c r="K406" s="200"/>
      <c r="L406" s="200"/>
      <c r="M406" s="200"/>
      <c r="N406" s="153"/>
    </row>
    <row r="407" spans="1:14" s="9" customFormat="1" ht="13.8" x14ac:dyDescent="0.3">
      <c r="A407" s="96">
        <v>15</v>
      </c>
      <c r="B407" s="96">
        <v>15</v>
      </c>
      <c r="C407" s="96" t="s">
        <v>110</v>
      </c>
      <c r="D407" s="96">
        <v>2023</v>
      </c>
      <c r="E407" s="96" t="s">
        <v>131</v>
      </c>
      <c r="F407" s="90" t="s">
        <v>132</v>
      </c>
      <c r="G407" s="194">
        <v>0</v>
      </c>
      <c r="H407" s="197">
        <v>0</v>
      </c>
      <c r="I407" s="200"/>
      <c r="J407" s="200"/>
      <c r="K407" s="200"/>
      <c r="L407" s="200"/>
      <c r="M407" s="200"/>
      <c r="N407" s="153"/>
    </row>
    <row r="408" spans="1:14" s="9" customFormat="1" ht="13.8" x14ac:dyDescent="0.3">
      <c r="A408" s="96">
        <v>15</v>
      </c>
      <c r="B408" s="96">
        <v>15</v>
      </c>
      <c r="C408" s="96" t="s">
        <v>110</v>
      </c>
      <c r="D408" s="96">
        <v>2023</v>
      </c>
      <c r="E408" s="96" t="s">
        <v>19</v>
      </c>
      <c r="F408" s="90" t="s">
        <v>133</v>
      </c>
      <c r="G408" s="194">
        <v>7409103</v>
      </c>
      <c r="H408" s="197">
        <v>0</v>
      </c>
      <c r="I408" s="200"/>
      <c r="J408" s="200"/>
      <c r="K408" s="200"/>
      <c r="L408" s="200"/>
      <c r="M408" s="200"/>
      <c r="N408" s="153"/>
    </row>
    <row r="409" spans="1:14" s="9" customFormat="1" ht="14.4" thickBot="1" x14ac:dyDescent="0.35">
      <c r="A409" s="96">
        <v>15</v>
      </c>
      <c r="B409" s="96">
        <v>15</v>
      </c>
      <c r="C409" s="96" t="s">
        <v>110</v>
      </c>
      <c r="D409" s="96">
        <v>2023</v>
      </c>
      <c r="E409" s="96" t="s">
        <v>81</v>
      </c>
      <c r="F409" s="91" t="s">
        <v>82</v>
      </c>
      <c r="G409" s="192">
        <v>15541220.739999998</v>
      </c>
      <c r="H409" s="198">
        <v>96.949999999999989</v>
      </c>
      <c r="I409" s="200"/>
      <c r="J409" s="200"/>
      <c r="K409" s="200"/>
      <c r="L409" s="200"/>
      <c r="M409" s="200"/>
      <c r="N409" s="153"/>
    </row>
    <row r="410" spans="1:14" s="9" customFormat="1" ht="14.4" customHeight="1" thickTop="1" thickBot="1" x14ac:dyDescent="0.3">
      <c r="A410" s="84" t="s">
        <v>12</v>
      </c>
      <c r="B410" s="84" t="s">
        <v>12</v>
      </c>
      <c r="C410" s="84" t="s">
        <v>52</v>
      </c>
      <c r="D410" s="84" t="s">
        <v>97</v>
      </c>
      <c r="E410" s="84" t="s">
        <v>98</v>
      </c>
      <c r="F410" s="5" t="s">
        <v>99</v>
      </c>
      <c r="G410" s="155" t="s">
        <v>42</v>
      </c>
      <c r="H410" s="155" t="s">
        <v>43</v>
      </c>
      <c r="I410" s="155" t="s">
        <v>44</v>
      </c>
      <c r="J410" s="155" t="s">
        <v>45</v>
      </c>
      <c r="K410" s="155" t="s">
        <v>18</v>
      </c>
      <c r="L410" s="155" t="s">
        <v>19</v>
      </c>
      <c r="M410" s="155" t="s">
        <v>100</v>
      </c>
      <c r="N410" s="153"/>
    </row>
    <row r="411" spans="1:14" s="9" customFormat="1" ht="13.8" x14ac:dyDescent="0.3">
      <c r="A411" s="92">
        <v>16</v>
      </c>
      <c r="B411" s="92">
        <v>16</v>
      </c>
      <c r="C411" s="92" t="s">
        <v>54</v>
      </c>
      <c r="D411" s="92">
        <v>2023</v>
      </c>
      <c r="E411" s="93" t="s">
        <v>34</v>
      </c>
      <c r="F411" s="59" t="s">
        <v>101</v>
      </c>
      <c r="G411" s="27">
        <v>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153"/>
    </row>
    <row r="412" spans="1:14" ht="13.8" x14ac:dyDescent="0.3">
      <c r="A412" s="92">
        <v>16</v>
      </c>
      <c r="B412" s="92">
        <v>16</v>
      </c>
      <c r="C412" s="92" t="s">
        <v>54</v>
      </c>
      <c r="D412" s="92">
        <v>2023</v>
      </c>
      <c r="E412" s="93" t="s">
        <v>36</v>
      </c>
      <c r="F412" s="60" t="s">
        <v>102</v>
      </c>
      <c r="G412" s="27">
        <v>0</v>
      </c>
      <c r="H412" s="27">
        <v>0</v>
      </c>
      <c r="I412" s="27">
        <v>0</v>
      </c>
      <c r="J412" s="27">
        <v>0</v>
      </c>
      <c r="K412" s="27">
        <v>0</v>
      </c>
      <c r="L412" s="27">
        <v>0</v>
      </c>
      <c r="M412" s="27">
        <v>0</v>
      </c>
      <c r="N412" s="153"/>
    </row>
    <row r="413" spans="1:14" ht="13.8" x14ac:dyDescent="0.3">
      <c r="A413" s="92">
        <v>16</v>
      </c>
      <c r="B413" s="92">
        <v>16</v>
      </c>
      <c r="C413" s="92" t="s">
        <v>54</v>
      </c>
      <c r="D413" s="92">
        <v>2023</v>
      </c>
      <c r="E413" s="93" t="s">
        <v>38</v>
      </c>
      <c r="F413" s="61" t="s">
        <v>103</v>
      </c>
      <c r="G413" s="27">
        <v>0</v>
      </c>
      <c r="H413" s="27">
        <v>0</v>
      </c>
      <c r="I413" s="27">
        <v>0</v>
      </c>
      <c r="J413" s="27">
        <v>0</v>
      </c>
      <c r="K413" s="27">
        <v>0</v>
      </c>
      <c r="L413" s="27">
        <v>0</v>
      </c>
      <c r="M413" s="27">
        <v>0</v>
      </c>
      <c r="N413" s="153"/>
    </row>
    <row r="414" spans="1:14" ht="14.4" thickBot="1" x14ac:dyDescent="0.35">
      <c r="A414" s="92">
        <v>16</v>
      </c>
      <c r="B414" s="92">
        <v>16</v>
      </c>
      <c r="C414" s="92" t="s">
        <v>54</v>
      </c>
      <c r="D414" s="92">
        <v>2023</v>
      </c>
      <c r="E414" s="93" t="s">
        <v>40</v>
      </c>
      <c r="F414" s="61" t="s">
        <v>104</v>
      </c>
      <c r="G414" s="25">
        <v>0</v>
      </c>
      <c r="H414" s="25">
        <v>0</v>
      </c>
      <c r="I414" s="25">
        <v>0</v>
      </c>
      <c r="J414" s="25">
        <v>0</v>
      </c>
      <c r="K414" s="25">
        <v>0</v>
      </c>
      <c r="L414" s="25">
        <v>0</v>
      </c>
      <c r="M414" s="25">
        <v>0</v>
      </c>
      <c r="N414" s="153"/>
    </row>
    <row r="415" spans="1:14" ht="14.4" customHeight="1" thickTop="1" thickBot="1" x14ac:dyDescent="0.3">
      <c r="A415" s="86" t="s">
        <v>12</v>
      </c>
      <c r="B415" s="86" t="s">
        <v>12</v>
      </c>
      <c r="C415" s="86" t="s">
        <v>52</v>
      </c>
      <c r="D415" s="86" t="s">
        <v>97</v>
      </c>
      <c r="E415" s="86" t="s">
        <v>64</v>
      </c>
      <c r="F415" s="5" t="s">
        <v>105</v>
      </c>
      <c r="G415" s="155" t="s">
        <v>66</v>
      </c>
      <c r="H415" s="155">
        <v>160</v>
      </c>
      <c r="I415" s="155">
        <v>61120</v>
      </c>
      <c r="J415" s="155" t="s">
        <v>95</v>
      </c>
      <c r="K415" s="155" t="s">
        <v>96</v>
      </c>
      <c r="L415" s="153"/>
      <c r="M415" s="9"/>
    </row>
    <row r="416" spans="1:14" ht="13.8" x14ac:dyDescent="0.3">
      <c r="A416" s="95">
        <v>16</v>
      </c>
      <c r="B416" s="95">
        <v>16</v>
      </c>
      <c r="C416" s="95" t="s">
        <v>85</v>
      </c>
      <c r="D416" s="95">
        <v>2023</v>
      </c>
      <c r="E416" s="94" t="s">
        <v>42</v>
      </c>
      <c r="F416" s="62" t="s">
        <v>27</v>
      </c>
      <c r="G416" s="27">
        <v>2318109.87</v>
      </c>
      <c r="H416" s="27">
        <v>0</v>
      </c>
      <c r="I416" s="27">
        <v>0</v>
      </c>
      <c r="J416" s="27">
        <v>0</v>
      </c>
      <c r="K416" s="27">
        <v>2318109.87</v>
      </c>
      <c r="L416" s="153"/>
      <c r="M416" s="9"/>
    </row>
    <row r="417" spans="1:14" ht="13.8" x14ac:dyDescent="0.3">
      <c r="A417" s="94">
        <v>16</v>
      </c>
      <c r="B417" s="94">
        <v>16</v>
      </c>
      <c r="C417" s="95" t="s">
        <v>85</v>
      </c>
      <c r="D417" s="95">
        <v>2023</v>
      </c>
      <c r="E417" s="94" t="s">
        <v>43</v>
      </c>
      <c r="F417" s="62" t="s">
        <v>28</v>
      </c>
      <c r="G417" s="27">
        <v>5879254.6399999997</v>
      </c>
      <c r="H417" s="27">
        <v>272827.65000000002</v>
      </c>
      <c r="I417" s="27">
        <v>48251</v>
      </c>
      <c r="J417" s="27">
        <v>479487.17</v>
      </c>
      <c r="K417" s="27">
        <v>6679820.46</v>
      </c>
      <c r="L417" s="153"/>
      <c r="M417" s="9"/>
    </row>
    <row r="418" spans="1:14" ht="13.8" x14ac:dyDescent="0.3">
      <c r="A418" s="94">
        <v>16</v>
      </c>
      <c r="B418" s="94">
        <v>16</v>
      </c>
      <c r="C418" s="95" t="s">
        <v>85</v>
      </c>
      <c r="D418" s="95">
        <v>2023</v>
      </c>
      <c r="E418" s="94" t="s">
        <v>44</v>
      </c>
      <c r="F418" s="62" t="s">
        <v>29</v>
      </c>
      <c r="G418" s="27">
        <v>582679.4</v>
      </c>
      <c r="H418" s="27">
        <v>0</v>
      </c>
      <c r="I418" s="27">
        <v>0</v>
      </c>
      <c r="J418" s="27">
        <v>0</v>
      </c>
      <c r="K418" s="27">
        <v>582679.4</v>
      </c>
      <c r="L418" s="153"/>
      <c r="M418" s="9"/>
    </row>
    <row r="419" spans="1:14" ht="13.8" x14ac:dyDescent="0.3">
      <c r="A419" s="94">
        <v>16</v>
      </c>
      <c r="B419" s="94">
        <v>16</v>
      </c>
      <c r="C419" s="95" t="s">
        <v>85</v>
      </c>
      <c r="D419" s="95">
        <v>2023</v>
      </c>
      <c r="E419" s="94" t="s">
        <v>80</v>
      </c>
      <c r="F419" s="62" t="s">
        <v>60</v>
      </c>
      <c r="G419" s="27">
        <v>1259885014.8200002</v>
      </c>
      <c r="H419" s="27">
        <v>0</v>
      </c>
      <c r="I419" s="27">
        <v>0</v>
      </c>
      <c r="J419" s="27">
        <v>0</v>
      </c>
      <c r="K419" s="27">
        <v>1259885014.8200002</v>
      </c>
      <c r="L419" s="153"/>
      <c r="M419" s="9"/>
    </row>
    <row r="420" spans="1:14" ht="13.8" x14ac:dyDescent="0.3">
      <c r="A420" s="94">
        <v>16</v>
      </c>
      <c r="B420" s="94">
        <v>16</v>
      </c>
      <c r="C420" s="95" t="s">
        <v>85</v>
      </c>
      <c r="D420" s="95">
        <v>2023</v>
      </c>
      <c r="E420" s="94" t="s">
        <v>18</v>
      </c>
      <c r="F420" s="62" t="s">
        <v>31</v>
      </c>
      <c r="G420" s="27">
        <v>5513022.2999999998</v>
      </c>
      <c r="H420" s="27">
        <v>0</v>
      </c>
      <c r="I420" s="27">
        <v>0</v>
      </c>
      <c r="J420" s="27">
        <v>0</v>
      </c>
      <c r="K420" s="27">
        <v>5513022.2999999998</v>
      </c>
      <c r="L420" s="153"/>
      <c r="M420" s="9"/>
    </row>
    <row r="421" spans="1:14" ht="13.8" x14ac:dyDescent="0.3">
      <c r="A421" s="94">
        <v>16</v>
      </c>
      <c r="B421" s="94">
        <v>16</v>
      </c>
      <c r="C421" s="95" t="s">
        <v>85</v>
      </c>
      <c r="D421" s="95">
        <v>2023</v>
      </c>
      <c r="E421" s="94" t="s">
        <v>19</v>
      </c>
      <c r="F421" s="62" t="s">
        <v>32</v>
      </c>
      <c r="G421" s="27">
        <v>3780599.32</v>
      </c>
      <c r="H421" s="27">
        <v>0</v>
      </c>
      <c r="I421" s="27">
        <v>0</v>
      </c>
      <c r="J421" s="27">
        <v>0</v>
      </c>
      <c r="K421" s="27">
        <v>3780599.32</v>
      </c>
      <c r="L421" s="153"/>
      <c r="M421" s="9"/>
    </row>
    <row r="422" spans="1:14" ht="14.4" thickBot="1" x14ac:dyDescent="0.35">
      <c r="A422" s="94">
        <v>16</v>
      </c>
      <c r="B422" s="94">
        <v>16</v>
      </c>
      <c r="C422" s="95" t="s">
        <v>85</v>
      </c>
      <c r="D422" s="95">
        <v>2023</v>
      </c>
      <c r="E422" s="94" t="s">
        <v>81</v>
      </c>
      <c r="F422" s="62" t="s">
        <v>82</v>
      </c>
      <c r="G422" s="199">
        <v>1277958680.3500001</v>
      </c>
      <c r="H422" s="199">
        <v>272827.65000000002</v>
      </c>
      <c r="I422" s="199">
        <v>48251</v>
      </c>
      <c r="J422" s="199">
        <v>479487.17</v>
      </c>
      <c r="K422" s="199">
        <v>1278759246.1700001</v>
      </c>
      <c r="L422" s="153"/>
      <c r="M422" s="9"/>
    </row>
    <row r="423" spans="1:14" ht="14.4" customHeight="1" thickTop="1" thickBot="1" x14ac:dyDescent="0.3">
      <c r="A423" s="88" t="s">
        <v>12</v>
      </c>
      <c r="B423" s="88" t="s">
        <v>12</v>
      </c>
      <c r="C423" s="88" t="s">
        <v>52</v>
      </c>
      <c r="D423" s="88" t="s">
        <v>97</v>
      </c>
      <c r="E423" s="88" t="s">
        <v>106</v>
      </c>
      <c r="F423" s="5" t="s">
        <v>107</v>
      </c>
      <c r="G423" s="155" t="s">
        <v>108</v>
      </c>
      <c r="H423" s="155" t="s">
        <v>109</v>
      </c>
      <c r="I423" s="155"/>
      <c r="J423" s="155"/>
      <c r="K423" s="155"/>
      <c r="L423" s="155"/>
      <c r="M423" s="155"/>
      <c r="N423" s="153"/>
    </row>
    <row r="424" spans="1:14" ht="13.8" x14ac:dyDescent="0.3">
      <c r="A424" s="96">
        <v>16</v>
      </c>
      <c r="B424" s="96">
        <v>16</v>
      </c>
      <c r="C424" s="96" t="s">
        <v>110</v>
      </c>
      <c r="D424" s="96">
        <v>2023</v>
      </c>
      <c r="E424" s="96" t="s">
        <v>111</v>
      </c>
      <c r="F424" s="89" t="s">
        <v>112</v>
      </c>
      <c r="G424" s="194">
        <v>0</v>
      </c>
      <c r="H424" s="197">
        <v>0</v>
      </c>
      <c r="I424" s="200"/>
      <c r="J424" s="200"/>
      <c r="K424" s="200"/>
      <c r="L424" s="200"/>
      <c r="M424" s="200"/>
      <c r="N424" s="153"/>
    </row>
    <row r="425" spans="1:14" ht="13.8" x14ac:dyDescent="0.3">
      <c r="A425" s="96">
        <v>16</v>
      </c>
      <c r="B425" s="96">
        <v>16</v>
      </c>
      <c r="C425" s="96" t="s">
        <v>110</v>
      </c>
      <c r="D425" s="96">
        <v>2023</v>
      </c>
      <c r="E425" s="96" t="s">
        <v>113</v>
      </c>
      <c r="F425" s="89" t="s">
        <v>114</v>
      </c>
      <c r="G425" s="194">
        <v>0</v>
      </c>
      <c r="H425" s="197">
        <v>0</v>
      </c>
      <c r="I425" s="200"/>
      <c r="J425" s="200"/>
      <c r="K425" s="200"/>
      <c r="L425" s="200"/>
      <c r="M425" s="200"/>
      <c r="N425" s="153"/>
    </row>
    <row r="426" spans="1:14" ht="13.8" x14ac:dyDescent="0.3">
      <c r="A426" s="96">
        <v>16</v>
      </c>
      <c r="B426" s="96">
        <v>16</v>
      </c>
      <c r="C426" s="96" t="s">
        <v>110</v>
      </c>
      <c r="D426" s="96">
        <v>2023</v>
      </c>
      <c r="E426" s="96" t="s">
        <v>115</v>
      </c>
      <c r="F426" s="89" t="s">
        <v>116</v>
      </c>
      <c r="G426" s="194">
        <v>0</v>
      </c>
      <c r="H426" s="197">
        <v>0</v>
      </c>
      <c r="I426" s="200"/>
      <c r="J426" s="200"/>
      <c r="K426" s="200"/>
      <c r="L426" s="200"/>
      <c r="M426" s="200"/>
      <c r="N426" s="153"/>
    </row>
    <row r="427" spans="1:14" ht="26.4" x14ac:dyDescent="0.3">
      <c r="A427" s="96">
        <v>16</v>
      </c>
      <c r="B427" s="96">
        <v>16</v>
      </c>
      <c r="C427" s="96" t="s">
        <v>110</v>
      </c>
      <c r="D427" s="96">
        <v>2023</v>
      </c>
      <c r="E427" s="96" t="s">
        <v>117</v>
      </c>
      <c r="F427" s="89" t="s">
        <v>118</v>
      </c>
      <c r="G427" s="194">
        <v>342486</v>
      </c>
      <c r="H427" s="197">
        <v>3</v>
      </c>
      <c r="I427" s="200"/>
      <c r="J427" s="200"/>
      <c r="K427" s="200"/>
      <c r="L427" s="200"/>
      <c r="M427" s="200"/>
      <c r="N427" s="153"/>
    </row>
    <row r="428" spans="1:14" ht="13.8" x14ac:dyDescent="0.3">
      <c r="A428" s="96">
        <v>16</v>
      </c>
      <c r="B428" s="96">
        <v>16</v>
      </c>
      <c r="C428" s="96" t="s">
        <v>110</v>
      </c>
      <c r="D428" s="96">
        <v>2023</v>
      </c>
      <c r="E428" s="96" t="s">
        <v>119</v>
      </c>
      <c r="F428" s="90" t="s">
        <v>120</v>
      </c>
      <c r="G428" s="194">
        <v>0</v>
      </c>
      <c r="H428" s="197">
        <v>0</v>
      </c>
      <c r="I428" s="200"/>
      <c r="J428" s="200"/>
      <c r="K428" s="200"/>
      <c r="L428" s="200"/>
      <c r="M428" s="200"/>
      <c r="N428" s="153"/>
    </row>
    <row r="429" spans="1:14" ht="13.8" x14ac:dyDescent="0.3">
      <c r="A429" s="96">
        <v>16</v>
      </c>
      <c r="B429" s="96">
        <v>16</v>
      </c>
      <c r="C429" s="96" t="s">
        <v>110</v>
      </c>
      <c r="D429" s="96">
        <v>2023</v>
      </c>
      <c r="E429" s="96" t="s">
        <v>121</v>
      </c>
      <c r="F429" s="90" t="s">
        <v>122</v>
      </c>
      <c r="G429" s="194">
        <v>0</v>
      </c>
      <c r="H429" s="197">
        <v>0</v>
      </c>
      <c r="I429" s="200"/>
      <c r="J429" s="200"/>
      <c r="K429" s="200"/>
      <c r="L429" s="200"/>
      <c r="M429" s="200"/>
      <c r="N429" s="153"/>
    </row>
    <row r="430" spans="1:14" ht="13.8" x14ac:dyDescent="0.3">
      <c r="A430" s="96">
        <v>16</v>
      </c>
      <c r="B430" s="96">
        <v>16</v>
      </c>
      <c r="C430" s="96" t="s">
        <v>110</v>
      </c>
      <c r="D430" s="96">
        <v>2023</v>
      </c>
      <c r="E430" s="96" t="s">
        <v>123</v>
      </c>
      <c r="F430" s="90" t="s">
        <v>124</v>
      </c>
      <c r="G430" s="194">
        <v>0</v>
      </c>
      <c r="H430" s="197">
        <v>0</v>
      </c>
      <c r="I430" s="200"/>
      <c r="J430" s="200"/>
      <c r="K430" s="200"/>
      <c r="L430" s="200"/>
      <c r="M430" s="200"/>
      <c r="N430" s="153"/>
    </row>
    <row r="431" spans="1:14" ht="13.8" x14ac:dyDescent="0.3">
      <c r="A431" s="96">
        <v>16</v>
      </c>
      <c r="B431" s="96">
        <v>16</v>
      </c>
      <c r="C431" s="96" t="s">
        <v>110</v>
      </c>
      <c r="D431" s="96">
        <v>2023</v>
      </c>
      <c r="E431" s="96" t="s">
        <v>125</v>
      </c>
      <c r="F431" s="90" t="s">
        <v>126</v>
      </c>
      <c r="G431" s="194">
        <v>0</v>
      </c>
      <c r="H431" s="197">
        <v>0</v>
      </c>
      <c r="I431" s="200"/>
      <c r="J431" s="200"/>
      <c r="K431" s="200"/>
      <c r="L431" s="200"/>
      <c r="M431" s="200"/>
      <c r="N431" s="153"/>
    </row>
    <row r="432" spans="1:14" ht="13.8" x14ac:dyDescent="0.3">
      <c r="A432" s="96">
        <v>16</v>
      </c>
      <c r="B432" s="96">
        <v>16</v>
      </c>
      <c r="C432" s="96" t="s">
        <v>110</v>
      </c>
      <c r="D432" s="96">
        <v>2023</v>
      </c>
      <c r="E432" s="96" t="s">
        <v>127</v>
      </c>
      <c r="F432" s="90" t="s">
        <v>128</v>
      </c>
      <c r="G432" s="194">
        <v>0</v>
      </c>
      <c r="H432" s="197">
        <v>0</v>
      </c>
      <c r="I432" s="200"/>
      <c r="J432" s="200"/>
      <c r="K432" s="200"/>
      <c r="L432" s="200"/>
      <c r="M432" s="200"/>
      <c r="N432" s="153"/>
    </row>
    <row r="433" spans="1:14" ht="13.8" x14ac:dyDescent="0.3">
      <c r="A433" s="96">
        <v>16</v>
      </c>
      <c r="B433" s="96">
        <v>16</v>
      </c>
      <c r="C433" s="96" t="s">
        <v>110</v>
      </c>
      <c r="D433" s="96">
        <v>2023</v>
      </c>
      <c r="E433" s="96" t="s">
        <v>129</v>
      </c>
      <c r="F433" s="90" t="s">
        <v>130</v>
      </c>
      <c r="G433" s="194">
        <v>0</v>
      </c>
      <c r="H433" s="197">
        <v>0</v>
      </c>
      <c r="I433" s="200"/>
      <c r="J433" s="200"/>
      <c r="K433" s="200"/>
      <c r="L433" s="200"/>
      <c r="M433" s="200"/>
      <c r="N433" s="153"/>
    </row>
    <row r="434" spans="1:14" ht="13.8" x14ac:dyDescent="0.3">
      <c r="A434" s="96">
        <v>16</v>
      </c>
      <c r="B434" s="96">
        <v>16</v>
      </c>
      <c r="C434" s="96" t="s">
        <v>110</v>
      </c>
      <c r="D434" s="96">
        <v>2023</v>
      </c>
      <c r="E434" s="96" t="s">
        <v>131</v>
      </c>
      <c r="F434" s="90" t="s">
        <v>132</v>
      </c>
      <c r="G434" s="194">
        <v>0</v>
      </c>
      <c r="H434" s="197">
        <v>0</v>
      </c>
      <c r="I434" s="200"/>
      <c r="J434" s="200"/>
      <c r="K434" s="200"/>
      <c r="L434" s="200"/>
      <c r="M434" s="200"/>
      <c r="N434" s="153"/>
    </row>
    <row r="435" spans="1:14" ht="13.8" x14ac:dyDescent="0.3">
      <c r="A435" s="96">
        <v>16</v>
      </c>
      <c r="B435" s="96">
        <v>16</v>
      </c>
      <c r="C435" s="96" t="s">
        <v>110</v>
      </c>
      <c r="D435" s="96">
        <v>2023</v>
      </c>
      <c r="E435" s="96" t="s">
        <v>19</v>
      </c>
      <c r="F435" s="90" t="s">
        <v>133</v>
      </c>
      <c r="G435" s="194">
        <v>0</v>
      </c>
      <c r="H435" s="197">
        <v>0</v>
      </c>
      <c r="I435" s="200"/>
      <c r="J435" s="200"/>
      <c r="K435" s="200"/>
      <c r="L435" s="200"/>
      <c r="M435" s="200"/>
      <c r="N435" s="153"/>
    </row>
    <row r="436" spans="1:14" ht="14.4" thickBot="1" x14ac:dyDescent="0.35">
      <c r="A436" s="96">
        <v>16</v>
      </c>
      <c r="B436" s="96">
        <v>16</v>
      </c>
      <c r="C436" s="96" t="s">
        <v>110</v>
      </c>
      <c r="D436" s="96">
        <v>2023</v>
      </c>
      <c r="E436" s="96" t="s">
        <v>81</v>
      </c>
      <c r="F436" s="91" t="s">
        <v>82</v>
      </c>
      <c r="G436" s="192">
        <v>342486</v>
      </c>
      <c r="H436" s="198">
        <v>3</v>
      </c>
      <c r="I436" s="200"/>
      <c r="J436" s="200"/>
      <c r="K436" s="200"/>
      <c r="L436" s="200"/>
      <c r="M436" s="200"/>
      <c r="N436" s="153"/>
    </row>
    <row r="437" spans="1:14" ht="14.4" customHeight="1" thickTop="1" thickBot="1" x14ac:dyDescent="0.3">
      <c r="A437" s="84" t="s">
        <v>12</v>
      </c>
      <c r="B437" s="84" t="s">
        <v>12</v>
      </c>
      <c r="C437" s="84" t="s">
        <v>52</v>
      </c>
      <c r="D437" s="84" t="s">
        <v>97</v>
      </c>
      <c r="E437" s="84" t="s">
        <v>98</v>
      </c>
      <c r="F437" s="5" t="s">
        <v>99</v>
      </c>
      <c r="G437" s="155" t="s">
        <v>42</v>
      </c>
      <c r="H437" s="155" t="s">
        <v>43</v>
      </c>
      <c r="I437" s="155" t="s">
        <v>44</v>
      </c>
      <c r="J437" s="155" t="s">
        <v>45</v>
      </c>
      <c r="K437" s="155" t="s">
        <v>18</v>
      </c>
      <c r="L437" s="155" t="s">
        <v>19</v>
      </c>
      <c r="M437" s="155" t="s">
        <v>100</v>
      </c>
      <c r="N437" s="153"/>
    </row>
    <row r="438" spans="1:14" ht="13.8" x14ac:dyDescent="0.3">
      <c r="A438" s="92">
        <v>17</v>
      </c>
      <c r="B438" s="92">
        <v>17</v>
      </c>
      <c r="C438" s="92" t="s">
        <v>54</v>
      </c>
      <c r="D438" s="92">
        <v>2023</v>
      </c>
      <c r="E438" s="93" t="s">
        <v>34</v>
      </c>
      <c r="F438" s="59" t="s">
        <v>101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  <c r="L438" s="27">
        <v>0</v>
      </c>
      <c r="M438" s="27">
        <v>0</v>
      </c>
      <c r="N438" s="153"/>
    </row>
    <row r="439" spans="1:14" ht="13.8" x14ac:dyDescent="0.3">
      <c r="A439" s="92">
        <v>17</v>
      </c>
      <c r="B439" s="92">
        <v>17</v>
      </c>
      <c r="C439" s="92" t="s">
        <v>54</v>
      </c>
      <c r="D439" s="92">
        <v>2023</v>
      </c>
      <c r="E439" s="93" t="s">
        <v>36</v>
      </c>
      <c r="F439" s="60" t="s">
        <v>102</v>
      </c>
      <c r="G439" s="27">
        <v>0</v>
      </c>
      <c r="H439" s="27">
        <v>0</v>
      </c>
      <c r="I439" s="27">
        <v>0</v>
      </c>
      <c r="J439" s="27">
        <v>0</v>
      </c>
      <c r="K439" s="27">
        <v>0</v>
      </c>
      <c r="L439" s="27">
        <v>0</v>
      </c>
      <c r="M439" s="27">
        <v>0</v>
      </c>
      <c r="N439" s="153"/>
    </row>
    <row r="440" spans="1:14" ht="13.8" x14ac:dyDescent="0.3">
      <c r="A440" s="92">
        <v>17</v>
      </c>
      <c r="B440" s="92">
        <v>17</v>
      </c>
      <c r="C440" s="92" t="s">
        <v>54</v>
      </c>
      <c r="D440" s="92">
        <v>2023</v>
      </c>
      <c r="E440" s="93" t="s">
        <v>38</v>
      </c>
      <c r="F440" s="61" t="s">
        <v>103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153"/>
    </row>
    <row r="441" spans="1:14" ht="14.4" thickBot="1" x14ac:dyDescent="0.35">
      <c r="A441" s="92">
        <v>17</v>
      </c>
      <c r="B441" s="92">
        <v>17</v>
      </c>
      <c r="C441" s="92" t="s">
        <v>54</v>
      </c>
      <c r="D441" s="92">
        <v>2023</v>
      </c>
      <c r="E441" s="93" t="s">
        <v>40</v>
      </c>
      <c r="F441" s="61" t="s">
        <v>104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153"/>
    </row>
    <row r="442" spans="1:14" ht="14.4" customHeight="1" thickTop="1" thickBot="1" x14ac:dyDescent="0.3">
      <c r="A442" s="86" t="s">
        <v>12</v>
      </c>
      <c r="B442" s="86" t="s">
        <v>12</v>
      </c>
      <c r="C442" s="86" t="s">
        <v>52</v>
      </c>
      <c r="D442" s="86" t="s">
        <v>97</v>
      </c>
      <c r="E442" s="86" t="s">
        <v>64</v>
      </c>
      <c r="F442" s="5" t="s">
        <v>105</v>
      </c>
      <c r="G442" s="155" t="s">
        <v>66</v>
      </c>
      <c r="H442" s="155">
        <v>160</v>
      </c>
      <c r="I442" s="155">
        <v>61120</v>
      </c>
      <c r="J442" s="155" t="s">
        <v>95</v>
      </c>
      <c r="K442" s="155" t="s">
        <v>96</v>
      </c>
      <c r="L442" s="153"/>
      <c r="M442" s="9"/>
    </row>
    <row r="443" spans="1:14" ht="13.8" x14ac:dyDescent="0.3">
      <c r="A443" s="95">
        <v>17</v>
      </c>
      <c r="B443" s="95">
        <v>17</v>
      </c>
      <c r="C443" s="95" t="s">
        <v>85</v>
      </c>
      <c r="D443" s="95">
        <v>2023</v>
      </c>
      <c r="E443" s="94" t="s">
        <v>42</v>
      </c>
      <c r="F443" s="62" t="s">
        <v>27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153"/>
      <c r="M443" s="9"/>
    </row>
    <row r="444" spans="1:14" ht="13.8" x14ac:dyDescent="0.3">
      <c r="A444" s="94">
        <v>17</v>
      </c>
      <c r="B444" s="94">
        <v>17</v>
      </c>
      <c r="C444" s="95" t="s">
        <v>85</v>
      </c>
      <c r="D444" s="95">
        <v>2023</v>
      </c>
      <c r="E444" s="94" t="s">
        <v>43</v>
      </c>
      <c r="F444" s="62" t="s">
        <v>28</v>
      </c>
      <c r="G444" s="27">
        <v>510550.68</v>
      </c>
      <c r="H444" s="27">
        <v>0</v>
      </c>
      <c r="I444" s="27">
        <v>0</v>
      </c>
      <c r="J444" s="27">
        <v>0</v>
      </c>
      <c r="K444" s="27">
        <v>510550.68</v>
      </c>
      <c r="L444" s="153"/>
      <c r="M444" s="9"/>
    </row>
    <row r="445" spans="1:14" ht="13.8" x14ac:dyDescent="0.3">
      <c r="A445" s="94">
        <v>17</v>
      </c>
      <c r="B445" s="94">
        <v>17</v>
      </c>
      <c r="C445" s="95" t="s">
        <v>85</v>
      </c>
      <c r="D445" s="95">
        <v>2023</v>
      </c>
      <c r="E445" s="94" t="s">
        <v>44</v>
      </c>
      <c r="F445" s="62" t="s">
        <v>29</v>
      </c>
      <c r="G445" s="27">
        <v>3248225.83</v>
      </c>
      <c r="H445" s="27">
        <v>0</v>
      </c>
      <c r="I445" s="27">
        <v>0</v>
      </c>
      <c r="J445" s="27">
        <v>0</v>
      </c>
      <c r="K445" s="27">
        <v>3248225.83</v>
      </c>
      <c r="L445" s="153"/>
      <c r="M445" s="9"/>
    </row>
    <row r="446" spans="1:14" ht="13.8" x14ac:dyDescent="0.3">
      <c r="A446" s="94">
        <v>17</v>
      </c>
      <c r="B446" s="94">
        <v>17</v>
      </c>
      <c r="C446" s="95" t="s">
        <v>85</v>
      </c>
      <c r="D446" s="95">
        <v>2023</v>
      </c>
      <c r="E446" s="94" t="s">
        <v>80</v>
      </c>
      <c r="F446" s="62" t="s">
        <v>60</v>
      </c>
      <c r="G446" s="27">
        <v>0</v>
      </c>
      <c r="H446" s="27">
        <v>0</v>
      </c>
      <c r="I446" s="27">
        <v>0</v>
      </c>
      <c r="J446" s="27">
        <v>0</v>
      </c>
      <c r="K446" s="27">
        <v>0</v>
      </c>
      <c r="L446" s="153"/>
      <c r="M446" s="9"/>
    </row>
    <row r="447" spans="1:14" ht="13.8" x14ac:dyDescent="0.3">
      <c r="A447" s="94">
        <v>17</v>
      </c>
      <c r="B447" s="94">
        <v>17</v>
      </c>
      <c r="C447" s="95" t="s">
        <v>85</v>
      </c>
      <c r="D447" s="95">
        <v>2023</v>
      </c>
      <c r="E447" s="94" t="s">
        <v>18</v>
      </c>
      <c r="F447" s="62" t="s">
        <v>31</v>
      </c>
      <c r="G447" s="27">
        <v>0</v>
      </c>
      <c r="H447" s="27">
        <v>0</v>
      </c>
      <c r="I447" s="27">
        <v>0</v>
      </c>
      <c r="J447" s="27">
        <v>0</v>
      </c>
      <c r="K447" s="27">
        <v>0</v>
      </c>
      <c r="L447" s="153"/>
      <c r="M447" s="9"/>
    </row>
    <row r="448" spans="1:14" ht="13.8" x14ac:dyDescent="0.3">
      <c r="A448" s="94">
        <v>17</v>
      </c>
      <c r="B448" s="94">
        <v>17</v>
      </c>
      <c r="C448" s="95" t="s">
        <v>85</v>
      </c>
      <c r="D448" s="95">
        <v>2023</v>
      </c>
      <c r="E448" s="94" t="s">
        <v>19</v>
      </c>
      <c r="F448" s="62" t="s">
        <v>32</v>
      </c>
      <c r="G448" s="27">
        <v>48152.11</v>
      </c>
      <c r="H448" s="27">
        <v>165785.97</v>
      </c>
      <c r="I448" s="27">
        <v>1500</v>
      </c>
      <c r="J448" s="27">
        <v>514507.88</v>
      </c>
      <c r="K448" s="27">
        <v>729945.96</v>
      </c>
      <c r="L448" s="153"/>
      <c r="M448" s="9"/>
    </row>
    <row r="449" spans="1:14" ht="14.4" thickBot="1" x14ac:dyDescent="0.35">
      <c r="A449" s="94">
        <v>17</v>
      </c>
      <c r="B449" s="94">
        <v>17</v>
      </c>
      <c r="C449" s="95" t="s">
        <v>85</v>
      </c>
      <c r="D449" s="95">
        <v>2023</v>
      </c>
      <c r="E449" s="94" t="s">
        <v>81</v>
      </c>
      <c r="F449" s="62" t="s">
        <v>82</v>
      </c>
      <c r="G449" s="199">
        <v>3806928.62</v>
      </c>
      <c r="H449" s="199">
        <v>165785.97</v>
      </c>
      <c r="I449" s="199">
        <v>1500</v>
      </c>
      <c r="J449" s="199">
        <v>514507.88</v>
      </c>
      <c r="K449" s="199">
        <v>4488722.4700000007</v>
      </c>
      <c r="L449" s="153"/>
      <c r="M449" s="9"/>
    </row>
    <row r="450" spans="1:14" ht="14.4" customHeight="1" thickTop="1" thickBot="1" x14ac:dyDescent="0.3">
      <c r="A450" s="88" t="s">
        <v>12</v>
      </c>
      <c r="B450" s="88" t="s">
        <v>12</v>
      </c>
      <c r="C450" s="88" t="s">
        <v>52</v>
      </c>
      <c r="D450" s="88" t="s">
        <v>97</v>
      </c>
      <c r="E450" s="88" t="s">
        <v>106</v>
      </c>
      <c r="F450" s="5" t="s">
        <v>107</v>
      </c>
      <c r="G450" s="155" t="s">
        <v>108</v>
      </c>
      <c r="H450" s="155" t="s">
        <v>109</v>
      </c>
      <c r="I450" s="155"/>
      <c r="J450" s="155"/>
      <c r="K450" s="155"/>
      <c r="L450" s="155"/>
      <c r="M450" s="155"/>
      <c r="N450" s="153"/>
    </row>
    <row r="451" spans="1:14" ht="13.8" x14ac:dyDescent="0.3">
      <c r="A451" s="96">
        <v>17</v>
      </c>
      <c r="B451" s="96">
        <v>17</v>
      </c>
      <c r="C451" s="96" t="s">
        <v>110</v>
      </c>
      <c r="D451" s="96">
        <v>2023</v>
      </c>
      <c r="E451" s="96" t="s">
        <v>111</v>
      </c>
      <c r="F451" s="89" t="s">
        <v>112</v>
      </c>
      <c r="G451" s="194">
        <v>6450</v>
      </c>
      <c r="H451" s="197">
        <v>0</v>
      </c>
      <c r="I451" s="200"/>
      <c r="J451" s="200"/>
      <c r="K451" s="200"/>
      <c r="L451" s="200"/>
      <c r="M451" s="200"/>
      <c r="N451" s="153"/>
    </row>
    <row r="452" spans="1:14" ht="13.8" x14ac:dyDescent="0.3">
      <c r="A452" s="96">
        <v>17</v>
      </c>
      <c r="B452" s="96">
        <v>17</v>
      </c>
      <c r="C452" s="96" t="s">
        <v>110</v>
      </c>
      <c r="D452" s="96">
        <v>2023</v>
      </c>
      <c r="E452" s="96" t="s">
        <v>113</v>
      </c>
      <c r="F452" s="89" t="s">
        <v>114</v>
      </c>
      <c r="G452" s="194">
        <v>0</v>
      </c>
      <c r="H452" s="197">
        <v>0</v>
      </c>
      <c r="I452" s="200"/>
      <c r="J452" s="200"/>
      <c r="K452" s="200"/>
      <c r="L452" s="200"/>
      <c r="M452" s="200"/>
      <c r="N452" s="153"/>
    </row>
    <row r="453" spans="1:14" ht="13.8" x14ac:dyDescent="0.3">
      <c r="A453" s="96">
        <v>17</v>
      </c>
      <c r="B453" s="96">
        <v>17</v>
      </c>
      <c r="C453" s="96" t="s">
        <v>110</v>
      </c>
      <c r="D453" s="96">
        <v>2023</v>
      </c>
      <c r="E453" s="96" t="s">
        <v>115</v>
      </c>
      <c r="F453" s="89" t="s">
        <v>116</v>
      </c>
      <c r="G453" s="194">
        <v>0</v>
      </c>
      <c r="H453" s="197">
        <v>0</v>
      </c>
      <c r="I453" s="200"/>
      <c r="J453" s="200"/>
      <c r="K453" s="200"/>
      <c r="L453" s="200"/>
      <c r="M453" s="200"/>
      <c r="N453" s="153"/>
    </row>
    <row r="454" spans="1:14" ht="26.4" x14ac:dyDescent="0.3">
      <c r="A454" s="96">
        <v>17</v>
      </c>
      <c r="B454" s="96">
        <v>17</v>
      </c>
      <c r="C454" s="96" t="s">
        <v>110</v>
      </c>
      <c r="D454" s="96">
        <v>2023</v>
      </c>
      <c r="E454" s="96" t="s">
        <v>117</v>
      </c>
      <c r="F454" s="89" t="s">
        <v>118</v>
      </c>
      <c r="G454" s="194">
        <v>0</v>
      </c>
      <c r="H454" s="197">
        <v>0</v>
      </c>
      <c r="I454" s="200"/>
      <c r="J454" s="200"/>
      <c r="K454" s="200"/>
      <c r="L454" s="200"/>
      <c r="M454" s="200"/>
      <c r="N454" s="153"/>
    </row>
    <row r="455" spans="1:14" ht="13.8" x14ac:dyDescent="0.3">
      <c r="A455" s="96">
        <v>17</v>
      </c>
      <c r="B455" s="96">
        <v>17</v>
      </c>
      <c r="C455" s="96" t="s">
        <v>110</v>
      </c>
      <c r="D455" s="96">
        <v>2023</v>
      </c>
      <c r="E455" s="96" t="s">
        <v>119</v>
      </c>
      <c r="F455" s="90" t="s">
        <v>120</v>
      </c>
      <c r="G455" s="194">
        <v>0</v>
      </c>
      <c r="H455" s="197">
        <v>0</v>
      </c>
      <c r="I455" s="200"/>
      <c r="J455" s="200"/>
      <c r="K455" s="200"/>
      <c r="L455" s="200"/>
      <c r="M455" s="200"/>
      <c r="N455" s="153"/>
    </row>
    <row r="456" spans="1:14" ht="13.8" x14ac:dyDescent="0.3">
      <c r="A456" s="96">
        <v>17</v>
      </c>
      <c r="B456" s="96">
        <v>17</v>
      </c>
      <c r="C456" s="96" t="s">
        <v>110</v>
      </c>
      <c r="D456" s="96">
        <v>2023</v>
      </c>
      <c r="E456" s="96" t="s">
        <v>121</v>
      </c>
      <c r="F456" s="90" t="s">
        <v>122</v>
      </c>
      <c r="G456" s="194">
        <v>0</v>
      </c>
      <c r="H456" s="197">
        <v>0</v>
      </c>
      <c r="I456" s="200"/>
      <c r="J456" s="200"/>
      <c r="K456" s="200"/>
      <c r="L456" s="200"/>
      <c r="M456" s="200"/>
      <c r="N456" s="153"/>
    </row>
    <row r="457" spans="1:14" ht="13.8" x14ac:dyDescent="0.3">
      <c r="A457" s="96">
        <v>17</v>
      </c>
      <c r="B457" s="96">
        <v>17</v>
      </c>
      <c r="C457" s="96" t="s">
        <v>110</v>
      </c>
      <c r="D457" s="96">
        <v>2023</v>
      </c>
      <c r="E457" s="96" t="s">
        <v>123</v>
      </c>
      <c r="F457" s="90" t="s">
        <v>124</v>
      </c>
      <c r="G457" s="194">
        <v>0</v>
      </c>
      <c r="H457" s="197">
        <v>0</v>
      </c>
      <c r="I457" s="200"/>
      <c r="J457" s="200"/>
      <c r="K457" s="200"/>
      <c r="L457" s="200"/>
      <c r="M457" s="200"/>
      <c r="N457" s="153"/>
    </row>
    <row r="458" spans="1:14" ht="13.8" x14ac:dyDescent="0.3">
      <c r="A458" s="96">
        <v>17</v>
      </c>
      <c r="B458" s="96">
        <v>17</v>
      </c>
      <c r="C458" s="96" t="s">
        <v>110</v>
      </c>
      <c r="D458" s="96">
        <v>2023</v>
      </c>
      <c r="E458" s="96" t="s">
        <v>125</v>
      </c>
      <c r="F458" s="90" t="s">
        <v>126</v>
      </c>
      <c r="G458" s="194">
        <v>0</v>
      </c>
      <c r="H458" s="197">
        <v>0</v>
      </c>
      <c r="I458" s="200"/>
      <c r="J458" s="200"/>
      <c r="K458" s="200"/>
      <c r="L458" s="200"/>
      <c r="M458" s="200"/>
      <c r="N458" s="153"/>
    </row>
    <row r="459" spans="1:14" ht="13.8" x14ac:dyDescent="0.3">
      <c r="A459" s="96">
        <v>17</v>
      </c>
      <c r="B459" s="96">
        <v>17</v>
      </c>
      <c r="C459" s="96" t="s">
        <v>110</v>
      </c>
      <c r="D459" s="96">
        <v>2023</v>
      </c>
      <c r="E459" s="96" t="s">
        <v>127</v>
      </c>
      <c r="F459" s="90" t="s">
        <v>128</v>
      </c>
      <c r="G459" s="194">
        <v>0</v>
      </c>
      <c r="H459" s="197">
        <v>0</v>
      </c>
      <c r="I459" s="200"/>
      <c r="J459" s="200"/>
      <c r="K459" s="200"/>
      <c r="L459" s="200"/>
      <c r="M459" s="200"/>
      <c r="N459" s="153"/>
    </row>
    <row r="460" spans="1:14" ht="13.8" x14ac:dyDescent="0.3">
      <c r="A460" s="96">
        <v>17</v>
      </c>
      <c r="B460" s="96">
        <v>17</v>
      </c>
      <c r="C460" s="96" t="s">
        <v>110</v>
      </c>
      <c r="D460" s="96">
        <v>2023</v>
      </c>
      <c r="E460" s="96" t="s">
        <v>129</v>
      </c>
      <c r="F460" s="90" t="s">
        <v>130</v>
      </c>
      <c r="G460" s="194">
        <v>0</v>
      </c>
      <c r="H460" s="197">
        <v>0</v>
      </c>
      <c r="I460" s="200"/>
      <c r="J460" s="200"/>
      <c r="K460" s="200"/>
      <c r="L460" s="200"/>
      <c r="M460" s="200"/>
      <c r="N460" s="153"/>
    </row>
    <row r="461" spans="1:14" ht="13.8" x14ac:dyDescent="0.3">
      <c r="A461" s="96">
        <v>17</v>
      </c>
      <c r="B461" s="96">
        <v>17</v>
      </c>
      <c r="C461" s="96" t="s">
        <v>110</v>
      </c>
      <c r="D461" s="96">
        <v>2023</v>
      </c>
      <c r="E461" s="96" t="s">
        <v>131</v>
      </c>
      <c r="F461" s="90" t="s">
        <v>132</v>
      </c>
      <c r="G461" s="194">
        <v>0</v>
      </c>
      <c r="H461" s="197">
        <v>0</v>
      </c>
      <c r="I461" s="200"/>
      <c r="J461" s="200"/>
      <c r="K461" s="200"/>
      <c r="L461" s="200"/>
      <c r="M461" s="200"/>
      <c r="N461" s="153"/>
    </row>
    <row r="462" spans="1:14" ht="13.8" x14ac:dyDescent="0.3">
      <c r="A462" s="96">
        <v>17</v>
      </c>
      <c r="B462" s="96">
        <v>17</v>
      </c>
      <c r="C462" s="96" t="s">
        <v>110</v>
      </c>
      <c r="D462" s="96">
        <v>2023</v>
      </c>
      <c r="E462" s="96" t="s">
        <v>19</v>
      </c>
      <c r="F462" s="90" t="s">
        <v>133</v>
      </c>
      <c r="G462" s="194">
        <v>0</v>
      </c>
      <c r="H462" s="197">
        <v>0</v>
      </c>
      <c r="I462" s="200"/>
      <c r="J462" s="200"/>
      <c r="K462" s="200"/>
      <c r="L462" s="200"/>
      <c r="M462" s="200"/>
      <c r="N462" s="153"/>
    </row>
    <row r="463" spans="1:14" ht="14.4" thickBot="1" x14ac:dyDescent="0.35">
      <c r="A463" s="96">
        <v>17</v>
      </c>
      <c r="B463" s="96">
        <v>17</v>
      </c>
      <c r="C463" s="96" t="s">
        <v>110</v>
      </c>
      <c r="D463" s="96">
        <v>2023</v>
      </c>
      <c r="E463" s="96" t="s">
        <v>81</v>
      </c>
      <c r="F463" s="91" t="s">
        <v>82</v>
      </c>
      <c r="G463" s="192">
        <v>6450</v>
      </c>
      <c r="H463" s="198">
        <v>0</v>
      </c>
      <c r="I463" s="200"/>
      <c r="J463" s="200"/>
      <c r="K463" s="200"/>
      <c r="L463" s="200"/>
      <c r="M463" s="200"/>
      <c r="N463" s="153"/>
    </row>
    <row r="464" spans="1:14" ht="14.4" customHeight="1" thickTop="1" thickBot="1" x14ac:dyDescent="0.3">
      <c r="A464" s="84" t="s">
        <v>12</v>
      </c>
      <c r="B464" s="84" t="s">
        <v>12</v>
      </c>
      <c r="C464" s="84" t="s">
        <v>52</v>
      </c>
      <c r="D464" s="84" t="s">
        <v>97</v>
      </c>
      <c r="E464" s="84" t="s">
        <v>98</v>
      </c>
      <c r="F464" s="5" t="s">
        <v>99</v>
      </c>
      <c r="G464" s="155" t="s">
        <v>42</v>
      </c>
      <c r="H464" s="155" t="s">
        <v>43</v>
      </c>
      <c r="I464" s="155" t="s">
        <v>44</v>
      </c>
      <c r="J464" s="155" t="s">
        <v>45</v>
      </c>
      <c r="K464" s="155" t="s">
        <v>18</v>
      </c>
      <c r="L464" s="155" t="s">
        <v>19</v>
      </c>
      <c r="M464" s="155" t="s">
        <v>100</v>
      </c>
      <c r="N464" s="153"/>
    </row>
    <row r="465" spans="1:14" ht="13.8" x14ac:dyDescent="0.3">
      <c r="A465" s="92">
        <v>19</v>
      </c>
      <c r="B465" s="92">
        <v>19</v>
      </c>
      <c r="C465" s="92" t="s">
        <v>54</v>
      </c>
      <c r="D465" s="92">
        <v>2023</v>
      </c>
      <c r="E465" s="93" t="s">
        <v>34</v>
      </c>
      <c r="F465" s="59" t="s">
        <v>101</v>
      </c>
      <c r="G465" s="27">
        <v>0</v>
      </c>
      <c r="H465" s="27">
        <v>0</v>
      </c>
      <c r="I465" s="27">
        <v>0</v>
      </c>
      <c r="J465" s="27">
        <v>0</v>
      </c>
      <c r="K465" s="27">
        <v>0</v>
      </c>
      <c r="L465" s="27">
        <v>0</v>
      </c>
      <c r="M465" s="27">
        <v>0</v>
      </c>
      <c r="N465" s="153"/>
    </row>
    <row r="466" spans="1:14" ht="13.8" x14ac:dyDescent="0.3">
      <c r="A466" s="92">
        <v>19</v>
      </c>
      <c r="B466" s="92">
        <v>19</v>
      </c>
      <c r="C466" s="92" t="s">
        <v>54</v>
      </c>
      <c r="D466" s="92">
        <v>2023</v>
      </c>
      <c r="E466" s="93" t="s">
        <v>36</v>
      </c>
      <c r="F466" s="60" t="s">
        <v>102</v>
      </c>
      <c r="G466" s="27">
        <v>0</v>
      </c>
      <c r="H466" s="27">
        <v>0</v>
      </c>
      <c r="I466" s="27">
        <v>0</v>
      </c>
      <c r="J466" s="27">
        <v>0</v>
      </c>
      <c r="K466" s="27">
        <v>0</v>
      </c>
      <c r="L466" s="27">
        <v>0</v>
      </c>
      <c r="M466" s="27">
        <v>0</v>
      </c>
      <c r="N466" s="153"/>
    </row>
    <row r="467" spans="1:14" ht="13.8" x14ac:dyDescent="0.3">
      <c r="A467" s="92">
        <v>19</v>
      </c>
      <c r="B467" s="92">
        <v>19</v>
      </c>
      <c r="C467" s="92" t="s">
        <v>54</v>
      </c>
      <c r="D467" s="92">
        <v>2023</v>
      </c>
      <c r="E467" s="93" t="s">
        <v>38</v>
      </c>
      <c r="F467" s="61" t="s">
        <v>103</v>
      </c>
      <c r="G467" s="27">
        <v>0</v>
      </c>
      <c r="H467" s="27">
        <v>0</v>
      </c>
      <c r="I467" s="27">
        <v>0</v>
      </c>
      <c r="J467" s="27">
        <v>0</v>
      </c>
      <c r="K467" s="27">
        <v>0</v>
      </c>
      <c r="L467" s="27">
        <v>0</v>
      </c>
      <c r="M467" s="27">
        <v>0</v>
      </c>
      <c r="N467" s="153"/>
    </row>
    <row r="468" spans="1:14" ht="14.4" thickBot="1" x14ac:dyDescent="0.35">
      <c r="A468" s="92">
        <v>19</v>
      </c>
      <c r="B468" s="92">
        <v>19</v>
      </c>
      <c r="C468" s="92" t="s">
        <v>54</v>
      </c>
      <c r="D468" s="92">
        <v>2023</v>
      </c>
      <c r="E468" s="93" t="s">
        <v>40</v>
      </c>
      <c r="F468" s="61" t="s">
        <v>104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153"/>
    </row>
    <row r="469" spans="1:14" ht="14.4" customHeight="1" thickTop="1" thickBot="1" x14ac:dyDescent="0.3">
      <c r="A469" s="86" t="s">
        <v>12</v>
      </c>
      <c r="B469" s="86" t="s">
        <v>12</v>
      </c>
      <c r="C469" s="86" t="s">
        <v>52</v>
      </c>
      <c r="D469" s="86" t="s">
        <v>97</v>
      </c>
      <c r="E469" s="86" t="s">
        <v>64</v>
      </c>
      <c r="F469" s="5" t="s">
        <v>105</v>
      </c>
      <c r="G469" s="155" t="s">
        <v>66</v>
      </c>
      <c r="H469" s="155">
        <v>160</v>
      </c>
      <c r="I469" s="155">
        <v>61120</v>
      </c>
      <c r="J469" s="155" t="s">
        <v>95</v>
      </c>
      <c r="K469" s="155" t="s">
        <v>96</v>
      </c>
      <c r="L469" s="153"/>
      <c r="M469" s="9"/>
    </row>
    <row r="470" spans="1:14" ht="13.8" x14ac:dyDescent="0.3">
      <c r="A470" s="95">
        <v>19</v>
      </c>
      <c r="B470" s="95">
        <v>19</v>
      </c>
      <c r="C470" s="95" t="s">
        <v>85</v>
      </c>
      <c r="D470" s="95">
        <v>2023</v>
      </c>
      <c r="E470" s="94" t="s">
        <v>42</v>
      </c>
      <c r="F470" s="62" t="s">
        <v>27</v>
      </c>
      <c r="G470" s="27">
        <v>0</v>
      </c>
      <c r="H470" s="27">
        <v>0</v>
      </c>
      <c r="I470" s="27">
        <v>0</v>
      </c>
      <c r="J470" s="27">
        <v>0</v>
      </c>
      <c r="K470" s="27">
        <v>0</v>
      </c>
      <c r="L470" s="153"/>
      <c r="M470" s="9"/>
    </row>
    <row r="471" spans="1:14" ht="13.8" x14ac:dyDescent="0.3">
      <c r="A471" s="94">
        <v>19</v>
      </c>
      <c r="B471" s="94">
        <v>19</v>
      </c>
      <c r="C471" s="95" t="s">
        <v>85</v>
      </c>
      <c r="D471" s="95">
        <v>2023</v>
      </c>
      <c r="E471" s="94" t="s">
        <v>43</v>
      </c>
      <c r="F471" s="62" t="s">
        <v>28</v>
      </c>
      <c r="G471" s="27">
        <v>115405</v>
      </c>
      <c r="H471" s="27">
        <v>42848</v>
      </c>
      <c r="I471" s="27">
        <v>57163</v>
      </c>
      <c r="J471" s="27">
        <v>182497.5</v>
      </c>
      <c r="K471" s="27">
        <v>397913.5</v>
      </c>
      <c r="L471" s="153"/>
      <c r="M471" s="9"/>
    </row>
    <row r="472" spans="1:14" ht="13.8" x14ac:dyDescent="0.3">
      <c r="A472" s="94">
        <v>19</v>
      </c>
      <c r="B472" s="94">
        <v>19</v>
      </c>
      <c r="C472" s="95" t="s">
        <v>85</v>
      </c>
      <c r="D472" s="95">
        <v>2023</v>
      </c>
      <c r="E472" s="94" t="s">
        <v>44</v>
      </c>
      <c r="F472" s="62" t="s">
        <v>29</v>
      </c>
      <c r="G472" s="27">
        <v>6205426.6900000004</v>
      </c>
      <c r="H472" s="27">
        <v>1812458.09</v>
      </c>
      <c r="I472" s="27">
        <v>364823.43999999994</v>
      </c>
      <c r="J472" s="27">
        <v>100897.49</v>
      </c>
      <c r="K472" s="27">
        <v>8483605.7100000009</v>
      </c>
      <c r="L472" s="153"/>
      <c r="M472" s="9"/>
    </row>
    <row r="473" spans="1:14" ht="13.8" x14ac:dyDescent="0.3">
      <c r="A473" s="94">
        <v>19</v>
      </c>
      <c r="B473" s="94">
        <v>19</v>
      </c>
      <c r="C473" s="95" t="s">
        <v>85</v>
      </c>
      <c r="D473" s="95">
        <v>2023</v>
      </c>
      <c r="E473" s="94" t="s">
        <v>80</v>
      </c>
      <c r="F473" s="62" t="s">
        <v>60</v>
      </c>
      <c r="G473" s="27">
        <v>0</v>
      </c>
      <c r="H473" s="27">
        <v>0</v>
      </c>
      <c r="I473" s="27">
        <v>0</v>
      </c>
      <c r="J473" s="27">
        <v>0</v>
      </c>
      <c r="K473" s="27">
        <v>0</v>
      </c>
      <c r="L473" s="153"/>
      <c r="M473" s="9"/>
    </row>
    <row r="474" spans="1:14" ht="13.8" x14ac:dyDescent="0.3">
      <c r="A474" s="94">
        <v>19</v>
      </c>
      <c r="B474" s="94">
        <v>19</v>
      </c>
      <c r="C474" s="95" t="s">
        <v>85</v>
      </c>
      <c r="D474" s="95">
        <v>2023</v>
      </c>
      <c r="E474" s="94" t="s">
        <v>18</v>
      </c>
      <c r="F474" s="62" t="s">
        <v>31</v>
      </c>
      <c r="G474" s="27">
        <v>714296.93</v>
      </c>
      <c r="H474" s="27">
        <v>596493.21</v>
      </c>
      <c r="I474" s="27">
        <v>2289038.0299999998</v>
      </c>
      <c r="J474" s="27">
        <v>440</v>
      </c>
      <c r="K474" s="27">
        <v>3600268.17</v>
      </c>
      <c r="L474" s="153"/>
      <c r="M474" s="9"/>
    </row>
    <row r="475" spans="1:14" ht="13.8" x14ac:dyDescent="0.3">
      <c r="A475" s="94">
        <v>19</v>
      </c>
      <c r="B475" s="94">
        <v>19</v>
      </c>
      <c r="C475" s="95" t="s">
        <v>85</v>
      </c>
      <c r="D475" s="95">
        <v>2023</v>
      </c>
      <c r="E475" s="94" t="s">
        <v>19</v>
      </c>
      <c r="F475" s="62" t="s">
        <v>32</v>
      </c>
      <c r="G475" s="27">
        <v>0</v>
      </c>
      <c r="H475" s="27">
        <v>0</v>
      </c>
      <c r="I475" s="27">
        <v>0</v>
      </c>
      <c r="J475" s="27">
        <v>818919.67</v>
      </c>
      <c r="K475" s="27">
        <v>818919.67</v>
      </c>
      <c r="L475" s="153"/>
      <c r="M475" s="9"/>
    </row>
    <row r="476" spans="1:14" ht="14.4" thickBot="1" x14ac:dyDescent="0.35">
      <c r="A476" s="94">
        <v>19</v>
      </c>
      <c r="B476" s="94">
        <v>19</v>
      </c>
      <c r="C476" s="95" t="s">
        <v>85</v>
      </c>
      <c r="D476" s="95">
        <v>2023</v>
      </c>
      <c r="E476" s="94" t="s">
        <v>81</v>
      </c>
      <c r="F476" s="62" t="s">
        <v>82</v>
      </c>
      <c r="G476" s="199">
        <v>7035128.6200000001</v>
      </c>
      <c r="H476" s="199">
        <v>2451799.2999999998</v>
      </c>
      <c r="I476" s="199">
        <v>2711024.4699999997</v>
      </c>
      <c r="J476" s="199">
        <v>1102754.6600000001</v>
      </c>
      <c r="K476" s="199">
        <v>13300707.050000001</v>
      </c>
      <c r="L476" s="153"/>
      <c r="M476" s="9"/>
    </row>
    <row r="477" spans="1:14" ht="14.4" customHeight="1" thickTop="1" thickBot="1" x14ac:dyDescent="0.3">
      <c r="A477" s="88" t="s">
        <v>12</v>
      </c>
      <c r="B477" s="88" t="s">
        <v>12</v>
      </c>
      <c r="C477" s="88" t="s">
        <v>52</v>
      </c>
      <c r="D477" s="88" t="s">
        <v>97</v>
      </c>
      <c r="E477" s="88" t="s">
        <v>106</v>
      </c>
      <c r="F477" s="5" t="s">
        <v>107</v>
      </c>
      <c r="G477" s="155" t="s">
        <v>108</v>
      </c>
      <c r="H477" s="155" t="s">
        <v>109</v>
      </c>
      <c r="I477" s="155"/>
      <c r="J477" s="155"/>
      <c r="K477" s="155"/>
      <c r="L477" s="155"/>
      <c r="M477" s="155"/>
      <c r="N477" s="153"/>
    </row>
    <row r="478" spans="1:14" ht="13.8" x14ac:dyDescent="0.3">
      <c r="A478" s="96">
        <v>19</v>
      </c>
      <c r="B478" s="96">
        <v>19</v>
      </c>
      <c r="C478" s="96" t="s">
        <v>110</v>
      </c>
      <c r="D478" s="96">
        <v>2023</v>
      </c>
      <c r="E478" s="96" t="s">
        <v>111</v>
      </c>
      <c r="F478" s="89" t="s">
        <v>112</v>
      </c>
      <c r="G478" s="194">
        <v>0</v>
      </c>
      <c r="H478" s="197">
        <v>0</v>
      </c>
      <c r="I478" s="200"/>
      <c r="J478" s="200"/>
      <c r="K478" s="200"/>
      <c r="L478" s="200"/>
      <c r="M478" s="200"/>
      <c r="N478" s="153"/>
    </row>
    <row r="479" spans="1:14" ht="13.8" x14ac:dyDescent="0.3">
      <c r="A479" s="96">
        <v>19</v>
      </c>
      <c r="B479" s="96">
        <v>19</v>
      </c>
      <c r="C479" s="96" t="s">
        <v>110</v>
      </c>
      <c r="D479" s="96">
        <v>2023</v>
      </c>
      <c r="E479" s="96" t="s">
        <v>113</v>
      </c>
      <c r="F479" s="89" t="s">
        <v>114</v>
      </c>
      <c r="G479" s="194">
        <v>119197.85</v>
      </c>
      <c r="H479" s="197">
        <v>2.15</v>
      </c>
      <c r="I479" s="200"/>
      <c r="J479" s="200"/>
      <c r="K479" s="200"/>
      <c r="L479" s="200"/>
      <c r="M479" s="200"/>
      <c r="N479" s="153"/>
    </row>
    <row r="480" spans="1:14" ht="13.8" x14ac:dyDescent="0.3">
      <c r="A480" s="96">
        <v>19</v>
      </c>
      <c r="B480" s="96">
        <v>19</v>
      </c>
      <c r="C480" s="96" t="s">
        <v>110</v>
      </c>
      <c r="D480" s="96">
        <v>2023</v>
      </c>
      <c r="E480" s="96" t="s">
        <v>115</v>
      </c>
      <c r="F480" s="89" t="s">
        <v>116</v>
      </c>
      <c r="G480" s="194">
        <v>0</v>
      </c>
      <c r="H480" s="197">
        <v>0</v>
      </c>
      <c r="I480" s="200"/>
      <c r="J480" s="200"/>
      <c r="K480" s="200"/>
      <c r="L480" s="200"/>
      <c r="M480" s="200"/>
      <c r="N480" s="153"/>
    </row>
    <row r="481" spans="1:14" ht="26.4" x14ac:dyDescent="0.3">
      <c r="A481" s="96">
        <v>19</v>
      </c>
      <c r="B481" s="96">
        <v>19</v>
      </c>
      <c r="C481" s="96" t="s">
        <v>110</v>
      </c>
      <c r="D481" s="96">
        <v>2023</v>
      </c>
      <c r="E481" s="96" t="s">
        <v>117</v>
      </c>
      <c r="F481" s="89" t="s">
        <v>118</v>
      </c>
      <c r="G481" s="194">
        <v>0</v>
      </c>
      <c r="H481" s="197">
        <v>0</v>
      </c>
      <c r="I481" s="200"/>
      <c r="J481" s="200"/>
      <c r="K481" s="200"/>
      <c r="L481" s="200"/>
      <c r="M481" s="200"/>
      <c r="N481" s="153"/>
    </row>
    <row r="482" spans="1:14" ht="13.8" x14ac:dyDescent="0.3">
      <c r="A482" s="96">
        <v>19</v>
      </c>
      <c r="B482" s="96">
        <v>19</v>
      </c>
      <c r="C482" s="96" t="s">
        <v>110</v>
      </c>
      <c r="D482" s="96">
        <v>2023</v>
      </c>
      <c r="E482" s="96" t="s">
        <v>119</v>
      </c>
      <c r="F482" s="90" t="s">
        <v>120</v>
      </c>
      <c r="G482" s="194">
        <v>0</v>
      </c>
      <c r="H482" s="197">
        <v>0</v>
      </c>
      <c r="I482" s="200"/>
      <c r="J482" s="200"/>
      <c r="K482" s="200"/>
      <c r="L482" s="200"/>
      <c r="M482" s="200"/>
      <c r="N482" s="153"/>
    </row>
    <row r="483" spans="1:14" ht="13.8" x14ac:dyDescent="0.3">
      <c r="A483" s="96">
        <v>19</v>
      </c>
      <c r="B483" s="96">
        <v>19</v>
      </c>
      <c r="C483" s="96" t="s">
        <v>110</v>
      </c>
      <c r="D483" s="96">
        <v>2023</v>
      </c>
      <c r="E483" s="96" t="s">
        <v>121</v>
      </c>
      <c r="F483" s="90" t="s">
        <v>122</v>
      </c>
      <c r="G483" s="194">
        <v>0</v>
      </c>
      <c r="H483" s="197">
        <v>0</v>
      </c>
      <c r="I483" s="200"/>
      <c r="J483" s="200"/>
      <c r="K483" s="200"/>
      <c r="L483" s="200"/>
      <c r="M483" s="200"/>
      <c r="N483" s="153"/>
    </row>
    <row r="484" spans="1:14" ht="13.8" x14ac:dyDescent="0.3">
      <c r="A484" s="96">
        <v>19</v>
      </c>
      <c r="B484" s="96">
        <v>19</v>
      </c>
      <c r="C484" s="96" t="s">
        <v>110</v>
      </c>
      <c r="D484" s="96">
        <v>2023</v>
      </c>
      <c r="E484" s="96" t="s">
        <v>123</v>
      </c>
      <c r="F484" s="90" t="s">
        <v>124</v>
      </c>
      <c r="G484" s="194">
        <v>0</v>
      </c>
      <c r="H484" s="197">
        <v>0</v>
      </c>
      <c r="I484" s="200"/>
      <c r="J484" s="200"/>
      <c r="K484" s="200"/>
      <c r="L484" s="200"/>
      <c r="M484" s="200"/>
      <c r="N484" s="153"/>
    </row>
    <row r="485" spans="1:14" ht="13.8" x14ac:dyDescent="0.3">
      <c r="A485" s="96">
        <v>19</v>
      </c>
      <c r="B485" s="96">
        <v>19</v>
      </c>
      <c r="C485" s="96" t="s">
        <v>110</v>
      </c>
      <c r="D485" s="96">
        <v>2023</v>
      </c>
      <c r="E485" s="96" t="s">
        <v>125</v>
      </c>
      <c r="F485" s="90" t="s">
        <v>126</v>
      </c>
      <c r="G485" s="194">
        <v>0</v>
      </c>
      <c r="H485" s="197">
        <v>0</v>
      </c>
      <c r="I485" s="200"/>
      <c r="J485" s="200"/>
      <c r="K485" s="200"/>
      <c r="L485" s="200"/>
      <c r="M485" s="200"/>
      <c r="N485" s="153"/>
    </row>
    <row r="486" spans="1:14" ht="13.8" x14ac:dyDescent="0.3">
      <c r="A486" s="96">
        <v>19</v>
      </c>
      <c r="B486" s="96">
        <v>19</v>
      </c>
      <c r="C486" s="96" t="s">
        <v>110</v>
      </c>
      <c r="D486" s="96">
        <v>2023</v>
      </c>
      <c r="E486" s="96" t="s">
        <v>127</v>
      </c>
      <c r="F486" s="90" t="s">
        <v>128</v>
      </c>
      <c r="G486" s="194">
        <v>0</v>
      </c>
      <c r="H486" s="197">
        <v>0</v>
      </c>
      <c r="I486" s="200"/>
      <c r="J486" s="200"/>
      <c r="K486" s="200"/>
      <c r="L486" s="200"/>
      <c r="M486" s="200"/>
      <c r="N486" s="153"/>
    </row>
    <row r="487" spans="1:14" ht="13.8" x14ac:dyDescent="0.3">
      <c r="A487" s="96">
        <v>19</v>
      </c>
      <c r="B487" s="96">
        <v>19</v>
      </c>
      <c r="C487" s="96" t="s">
        <v>110</v>
      </c>
      <c r="D487" s="96">
        <v>2023</v>
      </c>
      <c r="E487" s="96" t="s">
        <v>129</v>
      </c>
      <c r="F487" s="90" t="s">
        <v>130</v>
      </c>
      <c r="G487" s="194">
        <v>0</v>
      </c>
      <c r="H487" s="197">
        <v>0</v>
      </c>
      <c r="I487" s="200"/>
      <c r="J487" s="200"/>
      <c r="K487" s="200"/>
      <c r="L487" s="200"/>
      <c r="M487" s="200"/>
      <c r="N487" s="153"/>
    </row>
    <row r="488" spans="1:14" ht="13.8" x14ac:dyDescent="0.3">
      <c r="A488" s="96">
        <v>19</v>
      </c>
      <c r="B488" s="96">
        <v>19</v>
      </c>
      <c r="C488" s="96" t="s">
        <v>110</v>
      </c>
      <c r="D488" s="96">
        <v>2023</v>
      </c>
      <c r="E488" s="96" t="s">
        <v>131</v>
      </c>
      <c r="F488" s="90" t="s">
        <v>132</v>
      </c>
      <c r="G488" s="194">
        <v>0</v>
      </c>
      <c r="H488" s="197">
        <v>0</v>
      </c>
      <c r="I488" s="200"/>
      <c r="J488" s="200"/>
      <c r="K488" s="200"/>
      <c r="L488" s="200"/>
      <c r="M488" s="200"/>
      <c r="N488" s="153"/>
    </row>
    <row r="489" spans="1:14" ht="13.8" x14ac:dyDescent="0.3">
      <c r="A489" s="96">
        <v>19</v>
      </c>
      <c r="B489" s="96">
        <v>19</v>
      </c>
      <c r="C489" s="96" t="s">
        <v>110</v>
      </c>
      <c r="D489" s="96">
        <v>2023</v>
      </c>
      <c r="E489" s="96" t="s">
        <v>19</v>
      </c>
      <c r="F489" s="90" t="s">
        <v>133</v>
      </c>
      <c r="G489" s="194">
        <v>0</v>
      </c>
      <c r="H489" s="197">
        <v>0</v>
      </c>
      <c r="I489" s="200"/>
      <c r="J489" s="200"/>
      <c r="K489" s="200"/>
      <c r="L489" s="200"/>
      <c r="M489" s="200"/>
      <c r="N489" s="153"/>
    </row>
    <row r="490" spans="1:14" ht="14.4" thickBot="1" x14ac:dyDescent="0.35">
      <c r="A490" s="96">
        <v>19</v>
      </c>
      <c r="B490" s="96">
        <v>19</v>
      </c>
      <c r="C490" s="96" t="s">
        <v>110</v>
      </c>
      <c r="D490" s="96">
        <v>2023</v>
      </c>
      <c r="E490" s="96" t="s">
        <v>81</v>
      </c>
      <c r="F490" s="91" t="s">
        <v>82</v>
      </c>
      <c r="G490" s="192">
        <v>119197.85</v>
      </c>
      <c r="H490" s="198">
        <v>2.15</v>
      </c>
      <c r="I490" s="200"/>
      <c r="J490" s="200"/>
      <c r="K490" s="200"/>
      <c r="L490" s="200"/>
      <c r="M490" s="200"/>
      <c r="N490" s="153"/>
    </row>
    <row r="491" spans="1:14" ht="14.4" customHeight="1" thickTop="1" thickBot="1" x14ac:dyDescent="0.3">
      <c r="A491" s="84" t="s">
        <v>12</v>
      </c>
      <c r="B491" s="84" t="s">
        <v>12</v>
      </c>
      <c r="C491" s="84" t="s">
        <v>52</v>
      </c>
      <c r="D491" s="84" t="s">
        <v>97</v>
      </c>
      <c r="E491" s="84" t="s">
        <v>98</v>
      </c>
      <c r="F491" s="5" t="s">
        <v>99</v>
      </c>
      <c r="G491" s="155" t="s">
        <v>42</v>
      </c>
      <c r="H491" s="155" t="s">
        <v>43</v>
      </c>
      <c r="I491" s="155" t="s">
        <v>44</v>
      </c>
      <c r="J491" s="155" t="s">
        <v>45</v>
      </c>
      <c r="K491" s="155" t="s">
        <v>18</v>
      </c>
      <c r="L491" s="155" t="s">
        <v>19</v>
      </c>
      <c r="M491" s="155" t="s">
        <v>100</v>
      </c>
      <c r="N491" s="153"/>
    </row>
    <row r="492" spans="1:14" ht="13.8" x14ac:dyDescent="0.3">
      <c r="A492" s="92">
        <v>20</v>
      </c>
      <c r="B492" s="92" t="s">
        <v>135</v>
      </c>
      <c r="C492" s="92" t="s">
        <v>54</v>
      </c>
      <c r="D492" s="92">
        <v>2023</v>
      </c>
      <c r="E492" s="93" t="s">
        <v>34</v>
      </c>
      <c r="F492" s="59" t="s">
        <v>101</v>
      </c>
      <c r="G492" s="27">
        <v>0</v>
      </c>
      <c r="H492" s="27">
        <v>0</v>
      </c>
      <c r="I492" s="27">
        <v>0</v>
      </c>
      <c r="J492" s="27">
        <v>0</v>
      </c>
      <c r="K492" s="27">
        <v>0</v>
      </c>
      <c r="L492" s="27">
        <v>0</v>
      </c>
      <c r="M492" s="27">
        <v>0</v>
      </c>
      <c r="N492" s="153"/>
    </row>
    <row r="493" spans="1:14" ht="13.8" x14ac:dyDescent="0.3">
      <c r="A493" s="92">
        <v>20</v>
      </c>
      <c r="B493" s="92" t="s">
        <v>135</v>
      </c>
      <c r="C493" s="92" t="s">
        <v>54</v>
      </c>
      <c r="D493" s="92">
        <v>2023</v>
      </c>
      <c r="E493" s="93" t="s">
        <v>36</v>
      </c>
      <c r="F493" s="60" t="s">
        <v>102</v>
      </c>
      <c r="G493" s="27">
        <v>0</v>
      </c>
      <c r="H493" s="27">
        <v>0</v>
      </c>
      <c r="I493" s="27">
        <v>0</v>
      </c>
      <c r="J493" s="27">
        <v>0</v>
      </c>
      <c r="K493" s="27">
        <v>0</v>
      </c>
      <c r="L493" s="27">
        <v>0</v>
      </c>
      <c r="M493" s="27">
        <v>0</v>
      </c>
      <c r="N493" s="153"/>
    </row>
    <row r="494" spans="1:14" ht="13.8" x14ac:dyDescent="0.3">
      <c r="A494" s="92">
        <v>20</v>
      </c>
      <c r="B494" s="92" t="s">
        <v>135</v>
      </c>
      <c r="C494" s="92" t="s">
        <v>54</v>
      </c>
      <c r="D494" s="92">
        <v>2023</v>
      </c>
      <c r="E494" s="93" t="s">
        <v>38</v>
      </c>
      <c r="F494" s="61" t="s">
        <v>103</v>
      </c>
      <c r="G494" s="27">
        <v>0</v>
      </c>
      <c r="H494" s="27">
        <v>0</v>
      </c>
      <c r="I494" s="27">
        <v>0</v>
      </c>
      <c r="J494" s="27">
        <v>0</v>
      </c>
      <c r="K494" s="27">
        <v>0</v>
      </c>
      <c r="L494" s="27">
        <v>0</v>
      </c>
      <c r="M494" s="27">
        <v>0</v>
      </c>
      <c r="N494" s="153"/>
    </row>
    <row r="495" spans="1:14" ht="14.4" thickBot="1" x14ac:dyDescent="0.35">
      <c r="A495" s="92">
        <v>20</v>
      </c>
      <c r="B495" s="92" t="s">
        <v>135</v>
      </c>
      <c r="C495" s="92" t="s">
        <v>54</v>
      </c>
      <c r="D495" s="92">
        <v>2023</v>
      </c>
      <c r="E495" s="93" t="s">
        <v>40</v>
      </c>
      <c r="F495" s="61" t="s">
        <v>104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153"/>
    </row>
    <row r="496" spans="1:14" ht="14.4" customHeight="1" thickTop="1" thickBot="1" x14ac:dyDescent="0.3">
      <c r="A496" s="86" t="s">
        <v>12</v>
      </c>
      <c r="B496" s="86" t="s">
        <v>12</v>
      </c>
      <c r="C496" s="86" t="s">
        <v>52</v>
      </c>
      <c r="D496" s="86" t="s">
        <v>97</v>
      </c>
      <c r="E496" s="86" t="s">
        <v>64</v>
      </c>
      <c r="F496" s="5" t="s">
        <v>105</v>
      </c>
      <c r="G496" s="155" t="s">
        <v>66</v>
      </c>
      <c r="H496" s="155">
        <v>160</v>
      </c>
      <c r="I496" s="155">
        <v>61120</v>
      </c>
      <c r="J496" s="155" t="s">
        <v>95</v>
      </c>
      <c r="K496" s="155" t="s">
        <v>96</v>
      </c>
      <c r="L496" s="153"/>
    </row>
    <row r="497" spans="1:14" ht="13.8" x14ac:dyDescent="0.3">
      <c r="A497" s="95">
        <v>20</v>
      </c>
      <c r="B497" s="95" t="s">
        <v>135</v>
      </c>
      <c r="C497" s="95" t="s">
        <v>85</v>
      </c>
      <c r="D497" s="95">
        <v>2023</v>
      </c>
      <c r="E497" s="94" t="s">
        <v>42</v>
      </c>
      <c r="F497" s="62" t="s">
        <v>27</v>
      </c>
      <c r="G497" s="27">
        <v>0</v>
      </c>
      <c r="H497" s="27">
        <v>0</v>
      </c>
      <c r="I497" s="27">
        <v>0</v>
      </c>
      <c r="J497" s="27">
        <v>0</v>
      </c>
      <c r="K497" s="27">
        <v>0</v>
      </c>
      <c r="L497" s="153"/>
    </row>
    <row r="498" spans="1:14" ht="13.8" x14ac:dyDescent="0.3">
      <c r="A498" s="94">
        <v>20</v>
      </c>
      <c r="B498" s="95" t="s">
        <v>135</v>
      </c>
      <c r="C498" s="95" t="s">
        <v>85</v>
      </c>
      <c r="D498" s="95">
        <v>2023</v>
      </c>
      <c r="E498" s="94" t="s">
        <v>43</v>
      </c>
      <c r="F498" s="62" t="s">
        <v>28</v>
      </c>
      <c r="G498" s="27">
        <v>27952.55</v>
      </c>
      <c r="H498" s="27">
        <v>0</v>
      </c>
      <c r="I498" s="27">
        <v>0</v>
      </c>
      <c r="J498" s="27">
        <v>69766.33</v>
      </c>
      <c r="K498" s="27">
        <v>97718.88</v>
      </c>
      <c r="L498" s="153"/>
    </row>
    <row r="499" spans="1:14" ht="13.8" x14ac:dyDescent="0.3">
      <c r="A499" s="94">
        <v>20</v>
      </c>
      <c r="B499" s="95" t="s">
        <v>135</v>
      </c>
      <c r="C499" s="95" t="s">
        <v>85</v>
      </c>
      <c r="D499" s="95">
        <v>2023</v>
      </c>
      <c r="E499" s="94" t="s">
        <v>44</v>
      </c>
      <c r="F499" s="62" t="s">
        <v>29</v>
      </c>
      <c r="G499" s="27">
        <v>1158372459.3599999</v>
      </c>
      <c r="H499" s="27">
        <v>0</v>
      </c>
      <c r="I499" s="27">
        <v>0</v>
      </c>
      <c r="J499" s="27">
        <v>0</v>
      </c>
      <c r="K499" s="27">
        <v>1158372459.3599999</v>
      </c>
      <c r="L499" s="153"/>
    </row>
    <row r="500" spans="1:14" ht="13.8" x14ac:dyDescent="0.3">
      <c r="A500" s="94">
        <v>20</v>
      </c>
      <c r="B500" s="95" t="s">
        <v>135</v>
      </c>
      <c r="C500" s="95" t="s">
        <v>85</v>
      </c>
      <c r="D500" s="95">
        <v>2023</v>
      </c>
      <c r="E500" s="94" t="s">
        <v>80</v>
      </c>
      <c r="F500" s="62" t="s">
        <v>60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153"/>
    </row>
    <row r="501" spans="1:14" ht="13.8" x14ac:dyDescent="0.3">
      <c r="A501" s="94">
        <v>20</v>
      </c>
      <c r="B501" s="95" t="s">
        <v>135</v>
      </c>
      <c r="C501" s="95" t="s">
        <v>85</v>
      </c>
      <c r="D501" s="95">
        <v>2023</v>
      </c>
      <c r="E501" s="94" t="s">
        <v>18</v>
      </c>
      <c r="F501" s="62" t="s">
        <v>31</v>
      </c>
      <c r="G501" s="27">
        <v>12274087.48</v>
      </c>
      <c r="H501" s="27">
        <v>0</v>
      </c>
      <c r="I501" s="27">
        <v>0</v>
      </c>
      <c r="J501" s="27">
        <v>0</v>
      </c>
      <c r="K501" s="27">
        <v>12274087.48</v>
      </c>
      <c r="L501" s="153"/>
    </row>
    <row r="502" spans="1:14" ht="13.8" x14ac:dyDescent="0.3">
      <c r="A502" s="94">
        <v>20</v>
      </c>
      <c r="B502" s="95" t="s">
        <v>135</v>
      </c>
      <c r="C502" s="95" t="s">
        <v>85</v>
      </c>
      <c r="D502" s="95">
        <v>2023</v>
      </c>
      <c r="E502" s="94" t="s">
        <v>19</v>
      </c>
      <c r="F502" s="62" t="s">
        <v>32</v>
      </c>
      <c r="G502" s="27">
        <v>0</v>
      </c>
      <c r="H502" s="27">
        <v>0</v>
      </c>
      <c r="I502" s="27">
        <v>0</v>
      </c>
      <c r="J502" s="27">
        <v>0</v>
      </c>
      <c r="K502" s="27">
        <v>0</v>
      </c>
      <c r="L502" s="153"/>
    </row>
    <row r="503" spans="1:14" ht="14.4" thickBot="1" x14ac:dyDescent="0.35">
      <c r="A503" s="94">
        <v>20</v>
      </c>
      <c r="B503" s="95" t="s">
        <v>135</v>
      </c>
      <c r="C503" s="95" t="s">
        <v>85</v>
      </c>
      <c r="D503" s="95">
        <v>2023</v>
      </c>
      <c r="E503" s="94" t="s">
        <v>81</v>
      </c>
      <c r="F503" s="62" t="s">
        <v>82</v>
      </c>
      <c r="G503" s="199">
        <v>1170674499.3899999</v>
      </c>
      <c r="H503" s="199">
        <v>0</v>
      </c>
      <c r="I503" s="199">
        <v>0</v>
      </c>
      <c r="J503" s="199">
        <v>69766.33</v>
      </c>
      <c r="K503" s="199">
        <v>1170744265.72</v>
      </c>
      <c r="L503" s="153"/>
    </row>
    <row r="504" spans="1:14" ht="14.4" customHeight="1" thickTop="1" thickBot="1" x14ac:dyDescent="0.3">
      <c r="A504" s="88" t="s">
        <v>12</v>
      </c>
      <c r="B504" s="88" t="s">
        <v>12</v>
      </c>
      <c r="C504" s="88" t="s">
        <v>52</v>
      </c>
      <c r="D504" s="88" t="s">
        <v>97</v>
      </c>
      <c r="E504" s="88" t="s">
        <v>106</v>
      </c>
      <c r="F504" s="5" t="s">
        <v>107</v>
      </c>
      <c r="G504" s="155" t="s">
        <v>108</v>
      </c>
      <c r="H504" s="155" t="s">
        <v>109</v>
      </c>
      <c r="I504" s="155"/>
      <c r="J504" s="155"/>
      <c r="K504" s="155"/>
      <c r="L504" s="155"/>
      <c r="M504" s="155"/>
      <c r="N504" s="153"/>
    </row>
    <row r="505" spans="1:14" ht="13.8" x14ac:dyDescent="0.3">
      <c r="A505" s="96">
        <v>20</v>
      </c>
      <c r="B505" s="96" t="s">
        <v>135</v>
      </c>
      <c r="C505" s="96" t="s">
        <v>110</v>
      </c>
      <c r="D505" s="96">
        <v>2023</v>
      </c>
      <c r="E505" s="96" t="s">
        <v>111</v>
      </c>
      <c r="F505" s="89" t="s">
        <v>112</v>
      </c>
      <c r="G505" s="194">
        <v>0</v>
      </c>
      <c r="H505" s="197">
        <v>0</v>
      </c>
      <c r="I505" s="200"/>
      <c r="J505" s="200"/>
      <c r="K505" s="200"/>
      <c r="L505" s="200"/>
      <c r="M505" s="200"/>
      <c r="N505" s="153"/>
    </row>
    <row r="506" spans="1:14" ht="13.8" x14ac:dyDescent="0.3">
      <c r="A506" s="96">
        <v>20</v>
      </c>
      <c r="B506" s="96" t="s">
        <v>135</v>
      </c>
      <c r="C506" s="96" t="s">
        <v>110</v>
      </c>
      <c r="D506" s="96">
        <v>2023</v>
      </c>
      <c r="E506" s="96" t="s">
        <v>113</v>
      </c>
      <c r="F506" s="89" t="s">
        <v>114</v>
      </c>
      <c r="G506" s="194">
        <v>95413.86</v>
      </c>
      <c r="H506" s="197">
        <v>1.65</v>
      </c>
      <c r="I506" s="200"/>
      <c r="J506" s="200"/>
      <c r="K506" s="200"/>
      <c r="L506" s="200"/>
      <c r="M506" s="200"/>
      <c r="N506" s="153"/>
    </row>
    <row r="507" spans="1:14" ht="13.8" x14ac:dyDescent="0.3">
      <c r="A507" s="96">
        <v>20</v>
      </c>
      <c r="B507" s="96" t="s">
        <v>135</v>
      </c>
      <c r="C507" s="96" t="s">
        <v>110</v>
      </c>
      <c r="D507" s="96">
        <v>2023</v>
      </c>
      <c r="E507" s="96" t="s">
        <v>115</v>
      </c>
      <c r="F507" s="89" t="s">
        <v>116</v>
      </c>
      <c r="G507" s="194">
        <v>0</v>
      </c>
      <c r="H507" s="197">
        <v>0</v>
      </c>
      <c r="I507" s="200"/>
      <c r="J507" s="200"/>
      <c r="K507" s="200"/>
      <c r="L507" s="200"/>
      <c r="M507" s="200"/>
      <c r="N507" s="153"/>
    </row>
    <row r="508" spans="1:14" ht="26.4" x14ac:dyDescent="0.3">
      <c r="A508" s="96">
        <v>20</v>
      </c>
      <c r="B508" s="96" t="s">
        <v>135</v>
      </c>
      <c r="C508" s="96" t="s">
        <v>110</v>
      </c>
      <c r="D508" s="96">
        <v>2023</v>
      </c>
      <c r="E508" s="96" t="s">
        <v>117</v>
      </c>
      <c r="F508" s="89" t="s">
        <v>118</v>
      </c>
      <c r="G508" s="194">
        <v>0</v>
      </c>
      <c r="H508" s="197">
        <v>0</v>
      </c>
      <c r="I508" s="200"/>
      <c r="J508" s="200"/>
      <c r="K508" s="200"/>
      <c r="L508" s="200"/>
      <c r="M508" s="200"/>
      <c r="N508" s="153"/>
    </row>
    <row r="509" spans="1:14" ht="13.8" x14ac:dyDescent="0.3">
      <c r="A509" s="96">
        <v>20</v>
      </c>
      <c r="B509" s="96" t="s">
        <v>135</v>
      </c>
      <c r="C509" s="96" t="s">
        <v>110</v>
      </c>
      <c r="D509" s="96">
        <v>2023</v>
      </c>
      <c r="E509" s="96" t="s">
        <v>119</v>
      </c>
      <c r="F509" s="90" t="s">
        <v>120</v>
      </c>
      <c r="G509" s="194">
        <v>0</v>
      </c>
      <c r="H509" s="197">
        <v>0</v>
      </c>
      <c r="I509" s="200"/>
      <c r="J509" s="200"/>
      <c r="K509" s="200"/>
      <c r="L509" s="200"/>
      <c r="M509" s="200"/>
      <c r="N509" s="153"/>
    </row>
    <row r="510" spans="1:14" ht="13.8" x14ac:dyDescent="0.3">
      <c r="A510" s="96">
        <v>20</v>
      </c>
      <c r="B510" s="96" t="s">
        <v>135</v>
      </c>
      <c r="C510" s="96" t="s">
        <v>110</v>
      </c>
      <c r="D510" s="96">
        <v>2023</v>
      </c>
      <c r="E510" s="96" t="s">
        <v>121</v>
      </c>
      <c r="F510" s="90" t="s">
        <v>122</v>
      </c>
      <c r="G510" s="194">
        <v>0</v>
      </c>
      <c r="H510" s="197">
        <v>0</v>
      </c>
      <c r="I510" s="200"/>
      <c r="J510" s="200"/>
      <c r="K510" s="200"/>
      <c r="L510" s="200"/>
      <c r="M510" s="200"/>
      <c r="N510" s="153"/>
    </row>
    <row r="511" spans="1:14" ht="13.8" x14ac:dyDescent="0.3">
      <c r="A511" s="96">
        <v>20</v>
      </c>
      <c r="B511" s="96" t="s">
        <v>135</v>
      </c>
      <c r="C511" s="96" t="s">
        <v>110</v>
      </c>
      <c r="D511" s="96">
        <v>2023</v>
      </c>
      <c r="E511" s="96" t="s">
        <v>123</v>
      </c>
      <c r="F511" s="90" t="s">
        <v>124</v>
      </c>
      <c r="G511" s="194">
        <v>0</v>
      </c>
      <c r="H511" s="197">
        <v>0</v>
      </c>
      <c r="I511" s="200"/>
      <c r="J511" s="200"/>
      <c r="K511" s="200"/>
      <c r="L511" s="200"/>
      <c r="M511" s="200"/>
      <c r="N511" s="153"/>
    </row>
    <row r="512" spans="1:14" ht="13.8" x14ac:dyDescent="0.3">
      <c r="A512" s="96">
        <v>20</v>
      </c>
      <c r="B512" s="96" t="s">
        <v>135</v>
      </c>
      <c r="C512" s="96" t="s">
        <v>110</v>
      </c>
      <c r="D512" s="96">
        <v>2023</v>
      </c>
      <c r="E512" s="96" t="s">
        <v>125</v>
      </c>
      <c r="F512" s="90" t="s">
        <v>126</v>
      </c>
      <c r="G512" s="194">
        <v>0</v>
      </c>
      <c r="H512" s="197">
        <v>0</v>
      </c>
      <c r="I512" s="200"/>
      <c r="J512" s="200"/>
      <c r="K512" s="200"/>
      <c r="L512" s="200"/>
      <c r="M512" s="200"/>
      <c r="N512" s="153"/>
    </row>
    <row r="513" spans="1:14" ht="13.8" x14ac:dyDescent="0.3">
      <c r="A513" s="96">
        <v>20</v>
      </c>
      <c r="B513" s="96" t="s">
        <v>135</v>
      </c>
      <c r="C513" s="96" t="s">
        <v>110</v>
      </c>
      <c r="D513" s="96">
        <v>2023</v>
      </c>
      <c r="E513" s="96" t="s">
        <v>127</v>
      </c>
      <c r="F513" s="90" t="s">
        <v>128</v>
      </c>
      <c r="G513" s="194">
        <v>0</v>
      </c>
      <c r="H513" s="197">
        <v>0</v>
      </c>
      <c r="I513" s="200"/>
      <c r="J513" s="200"/>
      <c r="K513" s="200"/>
      <c r="L513" s="200"/>
      <c r="M513" s="200"/>
      <c r="N513" s="153"/>
    </row>
    <row r="514" spans="1:14" ht="13.8" x14ac:dyDescent="0.3">
      <c r="A514" s="96">
        <v>20</v>
      </c>
      <c r="B514" s="96" t="s">
        <v>135</v>
      </c>
      <c r="C514" s="96" t="s">
        <v>110</v>
      </c>
      <c r="D514" s="96">
        <v>2023</v>
      </c>
      <c r="E514" s="96" t="s">
        <v>129</v>
      </c>
      <c r="F514" s="90" t="s">
        <v>130</v>
      </c>
      <c r="G514" s="194">
        <v>0</v>
      </c>
      <c r="H514" s="197">
        <v>0</v>
      </c>
      <c r="I514" s="200"/>
      <c r="J514" s="200"/>
      <c r="K514" s="200"/>
      <c r="L514" s="200"/>
      <c r="M514" s="200"/>
      <c r="N514" s="153"/>
    </row>
    <row r="515" spans="1:14" ht="13.8" x14ac:dyDescent="0.3">
      <c r="A515" s="96">
        <v>20</v>
      </c>
      <c r="B515" s="96" t="s">
        <v>135</v>
      </c>
      <c r="C515" s="96" t="s">
        <v>110</v>
      </c>
      <c r="D515" s="96">
        <v>2023</v>
      </c>
      <c r="E515" s="96" t="s">
        <v>131</v>
      </c>
      <c r="F515" s="90" t="s">
        <v>132</v>
      </c>
      <c r="G515" s="194">
        <v>0</v>
      </c>
      <c r="H515" s="197">
        <v>0</v>
      </c>
      <c r="I515" s="200"/>
      <c r="J515" s="200"/>
      <c r="K515" s="200"/>
      <c r="L515" s="200"/>
      <c r="M515" s="200"/>
      <c r="N515" s="153"/>
    </row>
    <row r="516" spans="1:14" ht="13.8" x14ac:dyDescent="0.3">
      <c r="A516" s="96">
        <v>20</v>
      </c>
      <c r="B516" s="96" t="s">
        <v>135</v>
      </c>
      <c r="C516" s="96" t="s">
        <v>110</v>
      </c>
      <c r="D516" s="96">
        <v>2023</v>
      </c>
      <c r="E516" s="96" t="s">
        <v>19</v>
      </c>
      <c r="F516" s="90" t="s">
        <v>133</v>
      </c>
      <c r="G516" s="194">
        <v>0</v>
      </c>
      <c r="H516" s="197">
        <v>0</v>
      </c>
      <c r="I516" s="200"/>
      <c r="J516" s="200"/>
      <c r="K516" s="200"/>
      <c r="L516" s="200"/>
      <c r="M516" s="200"/>
      <c r="N516" s="153"/>
    </row>
    <row r="517" spans="1:14" ht="14.4" thickBot="1" x14ac:dyDescent="0.35">
      <c r="A517" s="96">
        <v>20</v>
      </c>
      <c r="B517" s="96" t="s">
        <v>135</v>
      </c>
      <c r="C517" s="96" t="s">
        <v>110</v>
      </c>
      <c r="D517" s="96">
        <v>2023</v>
      </c>
      <c r="E517" s="96" t="s">
        <v>81</v>
      </c>
      <c r="F517" s="91" t="s">
        <v>82</v>
      </c>
      <c r="G517" s="192">
        <v>95413.86</v>
      </c>
      <c r="H517" s="198">
        <v>1.65</v>
      </c>
      <c r="I517" s="200"/>
      <c r="J517" s="200"/>
      <c r="K517" s="200"/>
      <c r="L517" s="200"/>
      <c r="M517" s="200"/>
      <c r="N517" s="153"/>
    </row>
    <row r="518" spans="1:14" ht="14.4" customHeight="1" thickTop="1" thickBot="1" x14ac:dyDescent="0.3">
      <c r="A518" s="84" t="s">
        <v>12</v>
      </c>
      <c r="B518" s="84" t="s">
        <v>12</v>
      </c>
      <c r="C518" s="84" t="s">
        <v>52</v>
      </c>
      <c r="D518" s="84" t="s">
        <v>97</v>
      </c>
      <c r="E518" s="84" t="s">
        <v>98</v>
      </c>
      <c r="F518" s="5" t="s">
        <v>99</v>
      </c>
      <c r="G518" s="155" t="s">
        <v>42</v>
      </c>
      <c r="H518" s="155" t="s">
        <v>43</v>
      </c>
      <c r="I518" s="155" t="s">
        <v>44</v>
      </c>
      <c r="J518" s="155" t="s">
        <v>45</v>
      </c>
      <c r="K518" s="155" t="s">
        <v>18</v>
      </c>
      <c r="L518" s="155" t="s">
        <v>19</v>
      </c>
      <c r="M518" s="155" t="s">
        <v>100</v>
      </c>
      <c r="N518" s="153"/>
    </row>
    <row r="519" spans="1:14" ht="13.8" x14ac:dyDescent="0.3">
      <c r="A519" s="92">
        <v>21</v>
      </c>
      <c r="B519" s="92" t="s">
        <v>135</v>
      </c>
      <c r="C519" s="92" t="s">
        <v>54</v>
      </c>
      <c r="D519" s="92">
        <v>2023</v>
      </c>
      <c r="E519" s="93" t="s">
        <v>34</v>
      </c>
      <c r="F519" s="59" t="s">
        <v>101</v>
      </c>
      <c r="G519" s="27">
        <v>0</v>
      </c>
      <c r="H519" s="27">
        <v>0</v>
      </c>
      <c r="I519" s="27">
        <v>0</v>
      </c>
      <c r="J519" s="27">
        <v>0</v>
      </c>
      <c r="K519" s="27">
        <v>0</v>
      </c>
      <c r="L519" s="27">
        <v>0</v>
      </c>
      <c r="M519" s="27">
        <v>0</v>
      </c>
      <c r="N519" s="153"/>
    </row>
    <row r="520" spans="1:14" ht="13.8" x14ac:dyDescent="0.3">
      <c r="A520" s="92">
        <v>21</v>
      </c>
      <c r="B520" s="92" t="s">
        <v>135</v>
      </c>
      <c r="C520" s="92" t="s">
        <v>54</v>
      </c>
      <c r="D520" s="92">
        <v>2023</v>
      </c>
      <c r="E520" s="93" t="s">
        <v>36</v>
      </c>
      <c r="F520" s="60" t="s">
        <v>102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153"/>
    </row>
    <row r="521" spans="1:14" ht="13.8" x14ac:dyDescent="0.3">
      <c r="A521" s="92">
        <v>21</v>
      </c>
      <c r="B521" s="92" t="s">
        <v>135</v>
      </c>
      <c r="C521" s="92" t="s">
        <v>54</v>
      </c>
      <c r="D521" s="92">
        <v>2023</v>
      </c>
      <c r="E521" s="93" t="s">
        <v>38</v>
      </c>
      <c r="F521" s="61" t="s">
        <v>103</v>
      </c>
      <c r="G521" s="27">
        <v>0</v>
      </c>
      <c r="H521" s="27">
        <v>0</v>
      </c>
      <c r="I521" s="27">
        <v>0</v>
      </c>
      <c r="J521" s="27">
        <v>0</v>
      </c>
      <c r="K521" s="27">
        <v>0</v>
      </c>
      <c r="L521" s="27">
        <v>0</v>
      </c>
      <c r="M521" s="27">
        <v>0</v>
      </c>
      <c r="N521" s="153"/>
    </row>
    <row r="522" spans="1:14" ht="14.4" thickBot="1" x14ac:dyDescent="0.35">
      <c r="A522" s="92">
        <v>21</v>
      </c>
      <c r="B522" s="92" t="s">
        <v>135</v>
      </c>
      <c r="C522" s="92" t="s">
        <v>54</v>
      </c>
      <c r="D522" s="92">
        <v>2023</v>
      </c>
      <c r="E522" s="93" t="s">
        <v>40</v>
      </c>
      <c r="F522" s="61" t="s">
        <v>104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153"/>
    </row>
    <row r="523" spans="1:14" ht="14.4" customHeight="1" thickTop="1" thickBot="1" x14ac:dyDescent="0.3">
      <c r="A523" s="86" t="s">
        <v>12</v>
      </c>
      <c r="B523" s="86" t="s">
        <v>12</v>
      </c>
      <c r="C523" s="86" t="s">
        <v>52</v>
      </c>
      <c r="D523" s="86" t="s">
        <v>97</v>
      </c>
      <c r="E523" s="86" t="s">
        <v>64</v>
      </c>
      <c r="F523" s="5" t="s">
        <v>105</v>
      </c>
      <c r="G523" s="155" t="s">
        <v>66</v>
      </c>
      <c r="H523" s="155">
        <v>160</v>
      </c>
      <c r="I523" s="155">
        <v>61120</v>
      </c>
      <c r="J523" s="155" t="s">
        <v>95</v>
      </c>
      <c r="K523" s="155" t="s">
        <v>96</v>
      </c>
      <c r="L523" s="153"/>
    </row>
    <row r="524" spans="1:14" ht="13.8" x14ac:dyDescent="0.3">
      <c r="A524" s="95">
        <v>21</v>
      </c>
      <c r="B524" s="95" t="s">
        <v>135</v>
      </c>
      <c r="C524" s="95" t="s">
        <v>85</v>
      </c>
      <c r="D524" s="95">
        <v>2023</v>
      </c>
      <c r="E524" s="94" t="s">
        <v>42</v>
      </c>
      <c r="F524" s="62" t="s">
        <v>27</v>
      </c>
      <c r="G524" s="27">
        <v>0</v>
      </c>
      <c r="H524" s="27">
        <v>0</v>
      </c>
      <c r="I524" s="27">
        <v>0</v>
      </c>
      <c r="J524" s="27">
        <v>0</v>
      </c>
      <c r="K524" s="27">
        <v>0</v>
      </c>
      <c r="L524" s="153"/>
    </row>
    <row r="525" spans="1:14" ht="13.8" x14ac:dyDescent="0.3">
      <c r="A525" s="94">
        <v>21</v>
      </c>
      <c r="B525" s="95" t="s">
        <v>135</v>
      </c>
      <c r="C525" s="95" t="s">
        <v>85</v>
      </c>
      <c r="D525" s="95">
        <v>2023</v>
      </c>
      <c r="E525" s="94" t="s">
        <v>43</v>
      </c>
      <c r="F525" s="62" t="s">
        <v>28</v>
      </c>
      <c r="G525" s="27">
        <v>0</v>
      </c>
      <c r="H525" s="27">
        <v>0</v>
      </c>
      <c r="I525" s="27">
        <v>0</v>
      </c>
      <c r="J525" s="27">
        <v>0</v>
      </c>
      <c r="K525" s="27">
        <v>0</v>
      </c>
      <c r="L525" s="153"/>
    </row>
    <row r="526" spans="1:14" ht="13.8" x14ac:dyDescent="0.3">
      <c r="A526" s="94">
        <v>21</v>
      </c>
      <c r="B526" s="95" t="s">
        <v>135</v>
      </c>
      <c r="C526" s="95" t="s">
        <v>85</v>
      </c>
      <c r="D526" s="95">
        <v>2023</v>
      </c>
      <c r="E526" s="94" t="s">
        <v>44</v>
      </c>
      <c r="F526" s="62" t="s">
        <v>29</v>
      </c>
      <c r="G526" s="27">
        <v>0</v>
      </c>
      <c r="H526" s="27">
        <v>0</v>
      </c>
      <c r="I526" s="27">
        <v>0</v>
      </c>
      <c r="J526" s="27">
        <v>0</v>
      </c>
      <c r="K526" s="27">
        <v>0</v>
      </c>
      <c r="L526" s="153"/>
    </row>
    <row r="527" spans="1:14" ht="13.8" x14ac:dyDescent="0.3">
      <c r="A527" s="94">
        <v>21</v>
      </c>
      <c r="B527" s="95" t="s">
        <v>135</v>
      </c>
      <c r="C527" s="95" t="s">
        <v>85</v>
      </c>
      <c r="D527" s="95">
        <v>2023</v>
      </c>
      <c r="E527" s="94" t="s">
        <v>80</v>
      </c>
      <c r="F527" s="62" t="s">
        <v>60</v>
      </c>
      <c r="G527" s="27">
        <v>0</v>
      </c>
      <c r="H527" s="27">
        <v>0</v>
      </c>
      <c r="I527" s="27">
        <v>0</v>
      </c>
      <c r="J527" s="27">
        <v>0</v>
      </c>
      <c r="K527" s="27">
        <v>0</v>
      </c>
      <c r="L527" s="153"/>
    </row>
    <row r="528" spans="1:14" ht="13.8" x14ac:dyDescent="0.3">
      <c r="A528" s="94">
        <v>21</v>
      </c>
      <c r="B528" s="95" t="s">
        <v>135</v>
      </c>
      <c r="C528" s="95" t="s">
        <v>85</v>
      </c>
      <c r="D528" s="95">
        <v>2023</v>
      </c>
      <c r="E528" s="94" t="s">
        <v>18</v>
      </c>
      <c r="F528" s="62" t="s">
        <v>31</v>
      </c>
      <c r="G528" s="27">
        <v>0</v>
      </c>
      <c r="H528" s="27">
        <v>0</v>
      </c>
      <c r="I528" s="27">
        <v>0</v>
      </c>
      <c r="J528" s="27">
        <v>0</v>
      </c>
      <c r="K528" s="27">
        <v>0</v>
      </c>
      <c r="L528" s="153"/>
    </row>
    <row r="529" spans="1:14" ht="13.8" x14ac:dyDescent="0.3">
      <c r="A529" s="94">
        <v>21</v>
      </c>
      <c r="B529" s="95" t="s">
        <v>135</v>
      </c>
      <c r="C529" s="95" t="s">
        <v>85</v>
      </c>
      <c r="D529" s="95">
        <v>2023</v>
      </c>
      <c r="E529" s="94" t="s">
        <v>19</v>
      </c>
      <c r="F529" s="62" t="s">
        <v>32</v>
      </c>
      <c r="G529" s="27">
        <v>0</v>
      </c>
      <c r="H529" s="27">
        <v>0</v>
      </c>
      <c r="I529" s="27">
        <v>0</v>
      </c>
      <c r="J529" s="27">
        <v>0</v>
      </c>
      <c r="K529" s="27">
        <v>0</v>
      </c>
      <c r="L529" s="153"/>
    </row>
    <row r="530" spans="1:14" ht="14.4" thickBot="1" x14ac:dyDescent="0.35">
      <c r="A530" s="94">
        <v>21</v>
      </c>
      <c r="B530" s="95" t="s">
        <v>135</v>
      </c>
      <c r="C530" s="95" t="s">
        <v>85</v>
      </c>
      <c r="D530" s="95">
        <v>2023</v>
      </c>
      <c r="E530" s="94" t="s">
        <v>81</v>
      </c>
      <c r="F530" s="62" t="s">
        <v>82</v>
      </c>
      <c r="G530" s="199">
        <v>0</v>
      </c>
      <c r="H530" s="199">
        <v>0</v>
      </c>
      <c r="I530" s="199">
        <v>0</v>
      </c>
      <c r="J530" s="199">
        <v>0</v>
      </c>
      <c r="K530" s="199">
        <v>0</v>
      </c>
      <c r="L530" s="153"/>
    </row>
    <row r="531" spans="1:14" ht="14.4" customHeight="1" thickTop="1" thickBot="1" x14ac:dyDescent="0.3">
      <c r="A531" s="88" t="s">
        <v>12</v>
      </c>
      <c r="B531" s="88" t="s">
        <v>12</v>
      </c>
      <c r="C531" s="88" t="s">
        <v>52</v>
      </c>
      <c r="D531" s="88" t="s">
        <v>97</v>
      </c>
      <c r="E531" s="88" t="s">
        <v>106</v>
      </c>
      <c r="F531" s="5" t="s">
        <v>107</v>
      </c>
      <c r="G531" s="155" t="s">
        <v>108</v>
      </c>
      <c r="H531" s="155" t="s">
        <v>109</v>
      </c>
      <c r="I531" s="155"/>
      <c r="J531" s="155"/>
      <c r="K531" s="155"/>
      <c r="L531" s="155"/>
      <c r="M531" s="155"/>
      <c r="N531" s="153"/>
    </row>
    <row r="532" spans="1:14" ht="13.8" x14ac:dyDescent="0.3">
      <c r="A532" s="96">
        <v>21</v>
      </c>
      <c r="B532" s="96" t="s">
        <v>135</v>
      </c>
      <c r="C532" s="96" t="s">
        <v>110</v>
      </c>
      <c r="D532" s="96">
        <v>2023</v>
      </c>
      <c r="E532" s="96" t="s">
        <v>111</v>
      </c>
      <c r="F532" s="89" t="s">
        <v>112</v>
      </c>
      <c r="G532" s="194">
        <v>0</v>
      </c>
      <c r="H532" s="197">
        <v>0</v>
      </c>
      <c r="I532" s="200"/>
      <c r="J532" s="200"/>
      <c r="K532" s="200"/>
      <c r="L532" s="200"/>
      <c r="M532" s="200"/>
      <c r="N532" s="153"/>
    </row>
    <row r="533" spans="1:14" ht="13.8" x14ac:dyDescent="0.3">
      <c r="A533" s="96">
        <v>21</v>
      </c>
      <c r="B533" s="96" t="s">
        <v>135</v>
      </c>
      <c r="C533" s="96" t="s">
        <v>110</v>
      </c>
      <c r="D533" s="96">
        <v>2023</v>
      </c>
      <c r="E533" s="96" t="s">
        <v>113</v>
      </c>
      <c r="F533" s="89" t="s">
        <v>114</v>
      </c>
      <c r="G533" s="194">
        <v>20239.3</v>
      </c>
      <c r="H533" s="197">
        <v>0.35</v>
      </c>
      <c r="I533" s="200"/>
      <c r="J533" s="200"/>
      <c r="K533" s="200"/>
      <c r="L533" s="200"/>
      <c r="M533" s="200"/>
      <c r="N533" s="153"/>
    </row>
    <row r="534" spans="1:14" ht="13.8" x14ac:dyDescent="0.3">
      <c r="A534" s="96">
        <v>21</v>
      </c>
      <c r="B534" s="96" t="s">
        <v>135</v>
      </c>
      <c r="C534" s="96" t="s">
        <v>110</v>
      </c>
      <c r="D534" s="96">
        <v>2023</v>
      </c>
      <c r="E534" s="96" t="s">
        <v>115</v>
      </c>
      <c r="F534" s="89" t="s">
        <v>116</v>
      </c>
      <c r="G534" s="194">
        <v>0</v>
      </c>
      <c r="H534" s="197">
        <v>0</v>
      </c>
      <c r="I534" s="200"/>
      <c r="J534" s="200"/>
      <c r="K534" s="200"/>
      <c r="L534" s="200"/>
      <c r="M534" s="200"/>
      <c r="N534" s="153"/>
    </row>
    <row r="535" spans="1:14" ht="26.4" x14ac:dyDescent="0.3">
      <c r="A535" s="96">
        <v>21</v>
      </c>
      <c r="B535" s="96" t="s">
        <v>135</v>
      </c>
      <c r="C535" s="96" t="s">
        <v>110</v>
      </c>
      <c r="D535" s="96">
        <v>2023</v>
      </c>
      <c r="E535" s="96" t="s">
        <v>117</v>
      </c>
      <c r="F535" s="89" t="s">
        <v>118</v>
      </c>
      <c r="G535" s="194">
        <v>0</v>
      </c>
      <c r="H535" s="197">
        <v>0</v>
      </c>
      <c r="I535" s="200"/>
      <c r="J535" s="200"/>
      <c r="K535" s="200"/>
      <c r="L535" s="200"/>
      <c r="M535" s="200"/>
      <c r="N535" s="153"/>
    </row>
    <row r="536" spans="1:14" ht="13.8" x14ac:dyDescent="0.3">
      <c r="A536" s="96">
        <v>21</v>
      </c>
      <c r="B536" s="96" t="s">
        <v>135</v>
      </c>
      <c r="C536" s="96" t="s">
        <v>110</v>
      </c>
      <c r="D536" s="96">
        <v>2023</v>
      </c>
      <c r="E536" s="96" t="s">
        <v>119</v>
      </c>
      <c r="F536" s="90" t="s">
        <v>120</v>
      </c>
      <c r="G536" s="194">
        <v>0</v>
      </c>
      <c r="H536" s="197">
        <v>0</v>
      </c>
      <c r="I536" s="200"/>
      <c r="J536" s="200"/>
      <c r="K536" s="200"/>
      <c r="L536" s="200"/>
      <c r="M536" s="200"/>
      <c r="N536" s="153"/>
    </row>
    <row r="537" spans="1:14" ht="13.8" x14ac:dyDescent="0.3">
      <c r="A537" s="96">
        <v>21</v>
      </c>
      <c r="B537" s="96" t="s">
        <v>135</v>
      </c>
      <c r="C537" s="96" t="s">
        <v>110</v>
      </c>
      <c r="D537" s="96">
        <v>2023</v>
      </c>
      <c r="E537" s="96" t="s">
        <v>121</v>
      </c>
      <c r="F537" s="90" t="s">
        <v>122</v>
      </c>
      <c r="G537" s="194">
        <v>0</v>
      </c>
      <c r="H537" s="197">
        <v>0</v>
      </c>
      <c r="I537" s="200"/>
      <c r="J537" s="200"/>
      <c r="K537" s="200"/>
      <c r="L537" s="200"/>
      <c r="M537" s="200"/>
      <c r="N537" s="153"/>
    </row>
    <row r="538" spans="1:14" ht="13.8" x14ac:dyDescent="0.3">
      <c r="A538" s="96">
        <v>21</v>
      </c>
      <c r="B538" s="96" t="s">
        <v>135</v>
      </c>
      <c r="C538" s="96" t="s">
        <v>110</v>
      </c>
      <c r="D538" s="96">
        <v>2023</v>
      </c>
      <c r="E538" s="96" t="s">
        <v>123</v>
      </c>
      <c r="F538" s="90" t="s">
        <v>124</v>
      </c>
      <c r="G538" s="194">
        <v>0</v>
      </c>
      <c r="H538" s="197">
        <v>0</v>
      </c>
      <c r="I538" s="200"/>
      <c r="J538" s="200"/>
      <c r="K538" s="200"/>
      <c r="L538" s="200"/>
      <c r="M538" s="200"/>
      <c r="N538" s="153"/>
    </row>
    <row r="539" spans="1:14" ht="13.8" x14ac:dyDescent="0.3">
      <c r="A539" s="96">
        <v>21</v>
      </c>
      <c r="B539" s="96" t="s">
        <v>135</v>
      </c>
      <c r="C539" s="96" t="s">
        <v>110</v>
      </c>
      <c r="D539" s="96">
        <v>2023</v>
      </c>
      <c r="E539" s="96" t="s">
        <v>125</v>
      </c>
      <c r="F539" s="90" t="s">
        <v>126</v>
      </c>
      <c r="G539" s="194">
        <v>0</v>
      </c>
      <c r="H539" s="197">
        <v>0</v>
      </c>
      <c r="I539" s="200"/>
      <c r="J539" s="200"/>
      <c r="K539" s="200"/>
      <c r="L539" s="200"/>
      <c r="M539" s="200"/>
      <c r="N539" s="153"/>
    </row>
    <row r="540" spans="1:14" ht="13.8" x14ac:dyDescent="0.3">
      <c r="A540" s="96">
        <v>21</v>
      </c>
      <c r="B540" s="96" t="s">
        <v>135</v>
      </c>
      <c r="C540" s="96" t="s">
        <v>110</v>
      </c>
      <c r="D540" s="96">
        <v>2023</v>
      </c>
      <c r="E540" s="96" t="s">
        <v>127</v>
      </c>
      <c r="F540" s="90" t="s">
        <v>128</v>
      </c>
      <c r="G540" s="194">
        <v>0</v>
      </c>
      <c r="H540" s="197">
        <v>0</v>
      </c>
      <c r="I540" s="200"/>
      <c r="J540" s="200"/>
      <c r="K540" s="200"/>
      <c r="L540" s="200"/>
      <c r="M540" s="200"/>
      <c r="N540" s="153"/>
    </row>
    <row r="541" spans="1:14" ht="13.8" x14ac:dyDescent="0.3">
      <c r="A541" s="96">
        <v>21</v>
      </c>
      <c r="B541" s="96" t="s">
        <v>135</v>
      </c>
      <c r="C541" s="96" t="s">
        <v>110</v>
      </c>
      <c r="D541" s="96">
        <v>2023</v>
      </c>
      <c r="E541" s="96" t="s">
        <v>129</v>
      </c>
      <c r="F541" s="90" t="s">
        <v>130</v>
      </c>
      <c r="G541" s="194">
        <v>0</v>
      </c>
      <c r="H541" s="197">
        <v>0</v>
      </c>
      <c r="I541" s="200"/>
      <c r="J541" s="200"/>
      <c r="K541" s="200"/>
      <c r="L541" s="200"/>
      <c r="M541" s="200"/>
      <c r="N541" s="153"/>
    </row>
    <row r="542" spans="1:14" ht="13.8" x14ac:dyDescent="0.3">
      <c r="A542" s="96">
        <v>21</v>
      </c>
      <c r="B542" s="96" t="s">
        <v>135</v>
      </c>
      <c r="C542" s="96" t="s">
        <v>110</v>
      </c>
      <c r="D542" s="96">
        <v>2023</v>
      </c>
      <c r="E542" s="96" t="s">
        <v>131</v>
      </c>
      <c r="F542" s="90" t="s">
        <v>132</v>
      </c>
      <c r="G542" s="194">
        <v>0</v>
      </c>
      <c r="H542" s="197">
        <v>0</v>
      </c>
      <c r="I542" s="200"/>
      <c r="J542" s="200"/>
      <c r="K542" s="200"/>
      <c r="L542" s="200"/>
      <c r="M542" s="200"/>
      <c r="N542" s="153"/>
    </row>
    <row r="543" spans="1:14" ht="13.8" x14ac:dyDescent="0.3">
      <c r="A543" s="96">
        <v>21</v>
      </c>
      <c r="B543" s="96" t="s">
        <v>135</v>
      </c>
      <c r="C543" s="96" t="s">
        <v>110</v>
      </c>
      <c r="D543" s="96">
        <v>2023</v>
      </c>
      <c r="E543" s="96" t="s">
        <v>19</v>
      </c>
      <c r="F543" s="90" t="s">
        <v>133</v>
      </c>
      <c r="G543" s="194">
        <v>0</v>
      </c>
      <c r="H543" s="197">
        <v>0</v>
      </c>
      <c r="I543" s="200"/>
      <c r="J543" s="200"/>
      <c r="K543" s="200"/>
      <c r="L543" s="200"/>
      <c r="M543" s="200"/>
      <c r="N543" s="153"/>
    </row>
    <row r="544" spans="1:14" ht="14.4" thickBot="1" x14ac:dyDescent="0.35">
      <c r="A544" s="96">
        <v>21</v>
      </c>
      <c r="B544" s="96" t="s">
        <v>135</v>
      </c>
      <c r="C544" s="96" t="s">
        <v>110</v>
      </c>
      <c r="D544" s="96">
        <v>2023</v>
      </c>
      <c r="E544" s="96" t="s">
        <v>81</v>
      </c>
      <c r="F544" s="91" t="s">
        <v>82</v>
      </c>
      <c r="G544" s="192">
        <v>20239.3</v>
      </c>
      <c r="H544" s="198">
        <v>0.35</v>
      </c>
      <c r="I544" s="200"/>
      <c r="J544" s="200"/>
      <c r="K544" s="200"/>
      <c r="L544" s="200"/>
      <c r="M544" s="200"/>
      <c r="N544" s="153"/>
    </row>
    <row r="545" spans="1:14" ht="14.4" customHeight="1" thickTop="1" thickBot="1" x14ac:dyDescent="0.3">
      <c r="A545" s="84" t="s">
        <v>12</v>
      </c>
      <c r="B545" s="84" t="s">
        <v>12</v>
      </c>
      <c r="C545" s="84" t="s">
        <v>52</v>
      </c>
      <c r="D545" s="84" t="s">
        <v>97</v>
      </c>
      <c r="E545" s="84" t="s">
        <v>98</v>
      </c>
      <c r="F545" s="5" t="s">
        <v>99</v>
      </c>
      <c r="G545" s="155" t="s">
        <v>42</v>
      </c>
      <c r="H545" s="155" t="s">
        <v>43</v>
      </c>
      <c r="I545" s="155" t="s">
        <v>44</v>
      </c>
      <c r="J545" s="155" t="s">
        <v>45</v>
      </c>
      <c r="K545" s="155" t="s">
        <v>18</v>
      </c>
      <c r="L545" s="155" t="s">
        <v>19</v>
      </c>
      <c r="M545" s="155" t="s">
        <v>100</v>
      </c>
      <c r="N545" s="153"/>
    </row>
    <row r="546" spans="1:14" ht="13.8" x14ac:dyDescent="0.3">
      <c r="A546" s="92">
        <v>22</v>
      </c>
      <c r="B546" s="92" t="s">
        <v>135</v>
      </c>
      <c r="C546" s="92" t="s">
        <v>54</v>
      </c>
      <c r="D546" s="92">
        <v>2023</v>
      </c>
      <c r="E546" s="93" t="s">
        <v>34</v>
      </c>
      <c r="F546" s="59" t="s">
        <v>101</v>
      </c>
      <c r="G546" s="27">
        <v>0</v>
      </c>
      <c r="H546" s="27">
        <v>0</v>
      </c>
      <c r="I546" s="27">
        <v>0</v>
      </c>
      <c r="J546" s="27">
        <v>0</v>
      </c>
      <c r="K546" s="27">
        <v>0</v>
      </c>
      <c r="L546" s="27">
        <v>0</v>
      </c>
      <c r="M546" s="27">
        <v>0</v>
      </c>
      <c r="N546" s="153"/>
    </row>
    <row r="547" spans="1:14" ht="13.8" x14ac:dyDescent="0.3">
      <c r="A547" s="92">
        <v>22</v>
      </c>
      <c r="B547" s="92" t="s">
        <v>135</v>
      </c>
      <c r="C547" s="92" t="s">
        <v>54</v>
      </c>
      <c r="D547" s="92">
        <v>2023</v>
      </c>
      <c r="E547" s="93" t="s">
        <v>36</v>
      </c>
      <c r="F547" s="60" t="s">
        <v>102</v>
      </c>
      <c r="G547" s="27">
        <v>0</v>
      </c>
      <c r="H547" s="27">
        <v>0</v>
      </c>
      <c r="I547" s="27">
        <v>0</v>
      </c>
      <c r="J547" s="27">
        <v>0</v>
      </c>
      <c r="K547" s="27">
        <v>0</v>
      </c>
      <c r="L547" s="27">
        <v>0</v>
      </c>
      <c r="M547" s="27">
        <v>0</v>
      </c>
      <c r="N547" s="153"/>
    </row>
    <row r="548" spans="1:14" ht="13.8" x14ac:dyDescent="0.3">
      <c r="A548" s="92">
        <v>22</v>
      </c>
      <c r="B548" s="92" t="s">
        <v>135</v>
      </c>
      <c r="C548" s="92" t="s">
        <v>54</v>
      </c>
      <c r="D548" s="92">
        <v>2023</v>
      </c>
      <c r="E548" s="93" t="s">
        <v>38</v>
      </c>
      <c r="F548" s="61" t="s">
        <v>103</v>
      </c>
      <c r="G548" s="27">
        <v>0</v>
      </c>
      <c r="H548" s="27">
        <v>0</v>
      </c>
      <c r="I548" s="27">
        <v>0</v>
      </c>
      <c r="J548" s="27">
        <v>0</v>
      </c>
      <c r="K548" s="27">
        <v>0</v>
      </c>
      <c r="L548" s="27">
        <v>0</v>
      </c>
      <c r="M548" s="27">
        <v>0</v>
      </c>
      <c r="N548" s="153"/>
    </row>
    <row r="549" spans="1:14" ht="14.4" thickBot="1" x14ac:dyDescent="0.35">
      <c r="A549" s="92">
        <v>22</v>
      </c>
      <c r="B549" s="92" t="s">
        <v>135</v>
      </c>
      <c r="C549" s="92" t="s">
        <v>54</v>
      </c>
      <c r="D549" s="92">
        <v>2023</v>
      </c>
      <c r="E549" s="93" t="s">
        <v>40</v>
      </c>
      <c r="F549" s="61" t="s">
        <v>104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153"/>
    </row>
    <row r="550" spans="1:14" ht="14.4" customHeight="1" thickTop="1" thickBot="1" x14ac:dyDescent="0.3">
      <c r="A550" s="86" t="s">
        <v>12</v>
      </c>
      <c r="B550" s="86" t="s">
        <v>12</v>
      </c>
      <c r="C550" s="86" t="s">
        <v>52</v>
      </c>
      <c r="D550" s="86" t="s">
        <v>97</v>
      </c>
      <c r="E550" s="86" t="s">
        <v>64</v>
      </c>
      <c r="F550" s="5" t="s">
        <v>105</v>
      </c>
      <c r="G550" s="155" t="s">
        <v>66</v>
      </c>
      <c r="H550" s="155">
        <v>160</v>
      </c>
      <c r="I550" s="155">
        <v>61120</v>
      </c>
      <c r="J550" s="155" t="s">
        <v>95</v>
      </c>
      <c r="K550" s="155" t="s">
        <v>96</v>
      </c>
      <c r="L550" s="153"/>
    </row>
    <row r="551" spans="1:14" ht="13.8" x14ac:dyDescent="0.3">
      <c r="A551" s="95">
        <v>22</v>
      </c>
      <c r="B551" s="95" t="s">
        <v>135</v>
      </c>
      <c r="C551" s="95" t="s">
        <v>85</v>
      </c>
      <c r="D551" s="95">
        <v>2023</v>
      </c>
      <c r="E551" s="94" t="s">
        <v>42</v>
      </c>
      <c r="F551" s="62" t="s">
        <v>27</v>
      </c>
      <c r="G551" s="27">
        <v>0</v>
      </c>
      <c r="H551" s="27">
        <v>0</v>
      </c>
      <c r="I551" s="27">
        <v>0</v>
      </c>
      <c r="J551" s="27">
        <v>0</v>
      </c>
      <c r="K551" s="27">
        <v>0</v>
      </c>
      <c r="L551" s="153"/>
    </row>
    <row r="552" spans="1:14" ht="13.8" x14ac:dyDescent="0.3">
      <c r="A552" s="94">
        <v>22</v>
      </c>
      <c r="B552" s="95" t="s">
        <v>135</v>
      </c>
      <c r="C552" s="95" t="s">
        <v>85</v>
      </c>
      <c r="D552" s="95">
        <v>2023</v>
      </c>
      <c r="E552" s="94" t="s">
        <v>43</v>
      </c>
      <c r="F552" s="62" t="s">
        <v>28</v>
      </c>
      <c r="G552" s="27">
        <v>11736325.050000001</v>
      </c>
      <c r="H552" s="27">
        <v>0</v>
      </c>
      <c r="I552" s="27">
        <v>0</v>
      </c>
      <c r="J552" s="27">
        <v>76444.59</v>
      </c>
      <c r="K552" s="27">
        <v>11812769.640000001</v>
      </c>
      <c r="L552" s="153"/>
    </row>
    <row r="553" spans="1:14" ht="13.8" x14ac:dyDescent="0.3">
      <c r="A553" s="94">
        <v>22</v>
      </c>
      <c r="B553" s="95" t="s">
        <v>135</v>
      </c>
      <c r="C553" s="95" t="s">
        <v>85</v>
      </c>
      <c r="D553" s="95">
        <v>2023</v>
      </c>
      <c r="E553" s="94" t="s">
        <v>44</v>
      </c>
      <c r="F553" s="62" t="s">
        <v>29</v>
      </c>
      <c r="G553" s="27">
        <v>0</v>
      </c>
      <c r="H553" s="27">
        <v>0</v>
      </c>
      <c r="I553" s="27">
        <v>0</v>
      </c>
      <c r="J553" s="27">
        <v>0</v>
      </c>
      <c r="K553" s="27">
        <v>0</v>
      </c>
      <c r="L553" s="153"/>
    </row>
    <row r="554" spans="1:14" ht="13.8" x14ac:dyDescent="0.3">
      <c r="A554" s="94">
        <v>22</v>
      </c>
      <c r="B554" s="95" t="s">
        <v>135</v>
      </c>
      <c r="C554" s="95" t="s">
        <v>85</v>
      </c>
      <c r="D554" s="95">
        <v>2023</v>
      </c>
      <c r="E554" s="94" t="s">
        <v>80</v>
      </c>
      <c r="F554" s="62" t="s">
        <v>60</v>
      </c>
      <c r="G554" s="27">
        <v>0</v>
      </c>
      <c r="H554" s="27">
        <v>0</v>
      </c>
      <c r="I554" s="27">
        <v>0</v>
      </c>
      <c r="J554" s="27">
        <v>0</v>
      </c>
      <c r="K554" s="27">
        <v>0</v>
      </c>
      <c r="L554" s="153"/>
    </row>
    <row r="555" spans="1:14" ht="13.8" x14ac:dyDescent="0.3">
      <c r="A555" s="94">
        <v>22</v>
      </c>
      <c r="B555" s="95" t="s">
        <v>135</v>
      </c>
      <c r="C555" s="95" t="s">
        <v>85</v>
      </c>
      <c r="D555" s="95">
        <v>2023</v>
      </c>
      <c r="E555" s="94" t="s">
        <v>18</v>
      </c>
      <c r="F555" s="62" t="s">
        <v>31</v>
      </c>
      <c r="G555" s="27">
        <v>0</v>
      </c>
      <c r="H555" s="27">
        <v>0</v>
      </c>
      <c r="I555" s="27">
        <v>0</v>
      </c>
      <c r="J555" s="27">
        <v>0</v>
      </c>
      <c r="K555" s="27">
        <v>0</v>
      </c>
      <c r="L555" s="153"/>
    </row>
    <row r="556" spans="1:14" ht="13.8" x14ac:dyDescent="0.3">
      <c r="A556" s="94">
        <v>22</v>
      </c>
      <c r="B556" s="95" t="s">
        <v>135</v>
      </c>
      <c r="C556" s="95" t="s">
        <v>85</v>
      </c>
      <c r="D556" s="95">
        <v>2023</v>
      </c>
      <c r="E556" s="94" t="s">
        <v>19</v>
      </c>
      <c r="F556" s="62" t="s">
        <v>32</v>
      </c>
      <c r="G556" s="27">
        <v>0</v>
      </c>
      <c r="H556" s="27">
        <v>0</v>
      </c>
      <c r="I556" s="27">
        <v>0</v>
      </c>
      <c r="J556" s="27">
        <v>0</v>
      </c>
      <c r="K556" s="27">
        <v>0</v>
      </c>
      <c r="L556" s="153"/>
    </row>
    <row r="557" spans="1:14" ht="14.4" thickBot="1" x14ac:dyDescent="0.35">
      <c r="A557" s="94">
        <v>22</v>
      </c>
      <c r="B557" s="95" t="s">
        <v>135</v>
      </c>
      <c r="C557" s="95" t="s">
        <v>85</v>
      </c>
      <c r="D557" s="95">
        <v>2023</v>
      </c>
      <c r="E557" s="94" t="s">
        <v>81</v>
      </c>
      <c r="F557" s="62" t="s">
        <v>82</v>
      </c>
      <c r="G557" s="199">
        <v>11736325.050000001</v>
      </c>
      <c r="H557" s="199">
        <v>0</v>
      </c>
      <c r="I557" s="199">
        <v>0</v>
      </c>
      <c r="J557" s="199">
        <v>76444.59</v>
      </c>
      <c r="K557" s="199">
        <v>11812769.640000001</v>
      </c>
      <c r="L557" s="153"/>
    </row>
    <row r="558" spans="1:14" ht="14.4" customHeight="1" thickTop="1" thickBot="1" x14ac:dyDescent="0.3">
      <c r="A558" s="88" t="s">
        <v>12</v>
      </c>
      <c r="B558" s="88" t="s">
        <v>12</v>
      </c>
      <c r="C558" s="88" t="s">
        <v>52</v>
      </c>
      <c r="D558" s="88" t="s">
        <v>97</v>
      </c>
      <c r="E558" s="88" t="s">
        <v>106</v>
      </c>
      <c r="F558" s="5" t="s">
        <v>107</v>
      </c>
      <c r="G558" s="155" t="s">
        <v>108</v>
      </c>
      <c r="H558" s="155" t="s">
        <v>109</v>
      </c>
      <c r="I558" s="155"/>
      <c r="J558" s="155"/>
      <c r="K558" s="155"/>
      <c r="L558" s="155"/>
      <c r="M558" s="155"/>
      <c r="N558" s="153"/>
    </row>
    <row r="559" spans="1:14" ht="13.8" x14ac:dyDescent="0.3">
      <c r="A559" s="96">
        <v>22</v>
      </c>
      <c r="B559" s="96" t="s">
        <v>135</v>
      </c>
      <c r="C559" s="96" t="s">
        <v>110</v>
      </c>
      <c r="D559" s="96">
        <v>2023</v>
      </c>
      <c r="E559" s="96" t="s">
        <v>111</v>
      </c>
      <c r="F559" s="89" t="s">
        <v>112</v>
      </c>
      <c r="G559" s="194">
        <v>0</v>
      </c>
      <c r="H559" s="197">
        <v>0</v>
      </c>
      <c r="I559" s="200"/>
      <c r="J559" s="200"/>
      <c r="K559" s="200"/>
      <c r="L559" s="200"/>
      <c r="M559" s="200"/>
      <c r="N559" s="153"/>
    </row>
    <row r="560" spans="1:14" ht="13.8" x14ac:dyDescent="0.3">
      <c r="A560" s="96">
        <v>22</v>
      </c>
      <c r="B560" s="96" t="s">
        <v>135</v>
      </c>
      <c r="C560" s="96" t="s">
        <v>110</v>
      </c>
      <c r="D560" s="96">
        <v>2023</v>
      </c>
      <c r="E560" s="96" t="s">
        <v>113</v>
      </c>
      <c r="F560" s="89" t="s">
        <v>114</v>
      </c>
      <c r="G560" s="194">
        <v>72283.23</v>
      </c>
      <c r="H560" s="197">
        <v>1.25</v>
      </c>
      <c r="I560" s="200"/>
      <c r="J560" s="200"/>
      <c r="K560" s="200"/>
      <c r="L560" s="200"/>
      <c r="M560" s="200"/>
      <c r="N560" s="153"/>
    </row>
    <row r="561" spans="1:14" ht="13.8" x14ac:dyDescent="0.3">
      <c r="A561" s="96">
        <v>22</v>
      </c>
      <c r="B561" s="96" t="s">
        <v>135</v>
      </c>
      <c r="C561" s="96" t="s">
        <v>110</v>
      </c>
      <c r="D561" s="96">
        <v>2023</v>
      </c>
      <c r="E561" s="96" t="s">
        <v>115</v>
      </c>
      <c r="F561" s="89" t="s">
        <v>116</v>
      </c>
      <c r="G561" s="194">
        <v>0</v>
      </c>
      <c r="H561" s="197">
        <v>0</v>
      </c>
      <c r="I561" s="200"/>
      <c r="J561" s="200"/>
      <c r="K561" s="200"/>
      <c r="L561" s="200"/>
      <c r="M561" s="200"/>
      <c r="N561" s="153"/>
    </row>
    <row r="562" spans="1:14" ht="26.4" x14ac:dyDescent="0.3">
      <c r="A562" s="96">
        <v>22</v>
      </c>
      <c r="B562" s="96" t="s">
        <v>135</v>
      </c>
      <c r="C562" s="96" t="s">
        <v>110</v>
      </c>
      <c r="D562" s="96">
        <v>2023</v>
      </c>
      <c r="E562" s="96" t="s">
        <v>117</v>
      </c>
      <c r="F562" s="89" t="s">
        <v>118</v>
      </c>
      <c r="G562" s="194">
        <v>0</v>
      </c>
      <c r="H562" s="197">
        <v>0</v>
      </c>
      <c r="I562" s="200"/>
      <c r="J562" s="200"/>
      <c r="K562" s="200"/>
      <c r="L562" s="200"/>
      <c r="M562" s="200"/>
      <c r="N562" s="153"/>
    </row>
    <row r="563" spans="1:14" ht="13.8" x14ac:dyDescent="0.3">
      <c r="A563" s="96">
        <v>22</v>
      </c>
      <c r="B563" s="96" t="s">
        <v>135</v>
      </c>
      <c r="C563" s="96" t="s">
        <v>110</v>
      </c>
      <c r="D563" s="96">
        <v>2023</v>
      </c>
      <c r="E563" s="96" t="s">
        <v>119</v>
      </c>
      <c r="F563" s="90" t="s">
        <v>120</v>
      </c>
      <c r="G563" s="194">
        <v>0</v>
      </c>
      <c r="H563" s="197">
        <v>0</v>
      </c>
      <c r="I563" s="200"/>
      <c r="J563" s="200"/>
      <c r="K563" s="200"/>
      <c r="L563" s="200"/>
      <c r="M563" s="200"/>
      <c r="N563" s="153"/>
    </row>
    <row r="564" spans="1:14" ht="13.8" x14ac:dyDescent="0.3">
      <c r="A564" s="96">
        <v>22</v>
      </c>
      <c r="B564" s="96" t="s">
        <v>135</v>
      </c>
      <c r="C564" s="96" t="s">
        <v>110</v>
      </c>
      <c r="D564" s="96">
        <v>2023</v>
      </c>
      <c r="E564" s="96" t="s">
        <v>121</v>
      </c>
      <c r="F564" s="90" t="s">
        <v>122</v>
      </c>
      <c r="G564" s="194">
        <v>0</v>
      </c>
      <c r="H564" s="197">
        <v>0</v>
      </c>
      <c r="I564" s="200"/>
      <c r="J564" s="200"/>
      <c r="K564" s="200"/>
      <c r="L564" s="200"/>
      <c r="M564" s="200"/>
      <c r="N564" s="153"/>
    </row>
    <row r="565" spans="1:14" ht="13.8" x14ac:dyDescent="0.3">
      <c r="A565" s="96">
        <v>22</v>
      </c>
      <c r="B565" s="96" t="s">
        <v>135</v>
      </c>
      <c r="C565" s="96" t="s">
        <v>110</v>
      </c>
      <c r="D565" s="96">
        <v>2023</v>
      </c>
      <c r="E565" s="96" t="s">
        <v>123</v>
      </c>
      <c r="F565" s="90" t="s">
        <v>124</v>
      </c>
      <c r="G565" s="194">
        <v>0</v>
      </c>
      <c r="H565" s="197">
        <v>0</v>
      </c>
      <c r="I565" s="200"/>
      <c r="J565" s="200"/>
      <c r="K565" s="200"/>
      <c r="L565" s="200"/>
      <c r="M565" s="200"/>
      <c r="N565" s="153"/>
    </row>
    <row r="566" spans="1:14" ht="13.8" x14ac:dyDescent="0.3">
      <c r="A566" s="96">
        <v>22</v>
      </c>
      <c r="B566" s="96" t="s">
        <v>135</v>
      </c>
      <c r="C566" s="96" t="s">
        <v>110</v>
      </c>
      <c r="D566" s="96">
        <v>2023</v>
      </c>
      <c r="E566" s="96" t="s">
        <v>125</v>
      </c>
      <c r="F566" s="90" t="s">
        <v>126</v>
      </c>
      <c r="G566" s="194">
        <v>0</v>
      </c>
      <c r="H566" s="197">
        <v>0</v>
      </c>
      <c r="I566" s="200"/>
      <c r="J566" s="200"/>
      <c r="K566" s="200"/>
      <c r="L566" s="200"/>
      <c r="M566" s="200"/>
      <c r="N566" s="153"/>
    </row>
    <row r="567" spans="1:14" ht="13.8" x14ac:dyDescent="0.3">
      <c r="A567" s="96">
        <v>22</v>
      </c>
      <c r="B567" s="96" t="s">
        <v>135</v>
      </c>
      <c r="C567" s="96" t="s">
        <v>110</v>
      </c>
      <c r="D567" s="96">
        <v>2023</v>
      </c>
      <c r="E567" s="96" t="s">
        <v>127</v>
      </c>
      <c r="F567" s="90" t="s">
        <v>128</v>
      </c>
      <c r="G567" s="194">
        <v>0</v>
      </c>
      <c r="H567" s="197">
        <v>0</v>
      </c>
      <c r="I567" s="200"/>
      <c r="J567" s="200"/>
      <c r="K567" s="200"/>
      <c r="L567" s="200"/>
      <c r="M567" s="200"/>
      <c r="N567" s="153"/>
    </row>
    <row r="568" spans="1:14" ht="13.8" x14ac:dyDescent="0.3">
      <c r="A568" s="96">
        <v>22</v>
      </c>
      <c r="B568" s="96" t="s">
        <v>135</v>
      </c>
      <c r="C568" s="96" t="s">
        <v>110</v>
      </c>
      <c r="D568" s="96">
        <v>2023</v>
      </c>
      <c r="E568" s="96" t="s">
        <v>129</v>
      </c>
      <c r="F568" s="90" t="s">
        <v>130</v>
      </c>
      <c r="G568" s="194">
        <v>0</v>
      </c>
      <c r="H568" s="197">
        <v>0</v>
      </c>
      <c r="I568" s="200"/>
      <c r="J568" s="200"/>
      <c r="K568" s="200"/>
      <c r="L568" s="200"/>
      <c r="M568" s="200"/>
      <c r="N568" s="153"/>
    </row>
    <row r="569" spans="1:14" ht="13.8" x14ac:dyDescent="0.3">
      <c r="A569" s="96">
        <v>22</v>
      </c>
      <c r="B569" s="96" t="s">
        <v>135</v>
      </c>
      <c r="C569" s="96" t="s">
        <v>110</v>
      </c>
      <c r="D569" s="96">
        <v>2023</v>
      </c>
      <c r="E569" s="96" t="s">
        <v>131</v>
      </c>
      <c r="F569" s="90" t="s">
        <v>132</v>
      </c>
      <c r="G569" s="194">
        <v>0</v>
      </c>
      <c r="H569" s="197">
        <v>0</v>
      </c>
      <c r="I569" s="200"/>
      <c r="J569" s="200"/>
      <c r="K569" s="200"/>
      <c r="L569" s="200"/>
      <c r="M569" s="200"/>
      <c r="N569" s="153"/>
    </row>
    <row r="570" spans="1:14" ht="13.8" x14ac:dyDescent="0.3">
      <c r="A570" s="96">
        <v>22</v>
      </c>
      <c r="B570" s="96" t="s">
        <v>135</v>
      </c>
      <c r="C570" s="96" t="s">
        <v>110</v>
      </c>
      <c r="D570" s="96">
        <v>2023</v>
      </c>
      <c r="E570" s="96" t="s">
        <v>19</v>
      </c>
      <c r="F570" s="90" t="s">
        <v>133</v>
      </c>
      <c r="G570" s="194">
        <v>0</v>
      </c>
      <c r="H570" s="197">
        <v>0</v>
      </c>
      <c r="I570" s="200"/>
      <c r="J570" s="200"/>
      <c r="K570" s="200"/>
      <c r="L570" s="200"/>
      <c r="M570" s="200"/>
      <c r="N570" s="153"/>
    </row>
    <row r="571" spans="1:14" ht="14.4" thickBot="1" x14ac:dyDescent="0.35">
      <c r="A571" s="96">
        <v>22</v>
      </c>
      <c r="B571" s="96" t="s">
        <v>135</v>
      </c>
      <c r="C571" s="96" t="s">
        <v>110</v>
      </c>
      <c r="D571" s="96">
        <v>2023</v>
      </c>
      <c r="E571" s="96" t="s">
        <v>81</v>
      </c>
      <c r="F571" s="91" t="s">
        <v>82</v>
      </c>
      <c r="G571" s="192">
        <v>72283.23</v>
      </c>
      <c r="H571" s="198">
        <v>1.25</v>
      </c>
      <c r="I571" s="200"/>
      <c r="J571" s="200"/>
      <c r="K571" s="200"/>
      <c r="L571" s="200"/>
      <c r="M571" s="200"/>
      <c r="N571" s="153"/>
    </row>
    <row r="572" spans="1:14" ht="14.4" customHeight="1" thickTop="1" thickBot="1" x14ac:dyDescent="0.3">
      <c r="A572" s="84" t="s">
        <v>12</v>
      </c>
      <c r="B572" s="84" t="s">
        <v>12</v>
      </c>
      <c r="C572" s="84" t="s">
        <v>52</v>
      </c>
      <c r="D572" s="84" t="s">
        <v>97</v>
      </c>
      <c r="E572" s="84" t="s">
        <v>98</v>
      </c>
      <c r="F572" s="5" t="s">
        <v>99</v>
      </c>
      <c r="G572" s="155" t="s">
        <v>42</v>
      </c>
      <c r="H572" s="155" t="s">
        <v>43</v>
      </c>
      <c r="I572" s="155" t="s">
        <v>44</v>
      </c>
      <c r="J572" s="155" t="s">
        <v>45</v>
      </c>
      <c r="K572" s="155" t="s">
        <v>18</v>
      </c>
      <c r="L572" s="155" t="s">
        <v>19</v>
      </c>
      <c r="M572" s="155" t="s">
        <v>100</v>
      </c>
      <c r="N572" s="153"/>
    </row>
    <row r="573" spans="1:14" ht="13.8" x14ac:dyDescent="0.3">
      <c r="A573" s="92">
        <v>24</v>
      </c>
      <c r="B573" s="92" t="s">
        <v>135</v>
      </c>
      <c r="C573" s="92" t="s">
        <v>54</v>
      </c>
      <c r="D573" s="92">
        <v>2023</v>
      </c>
      <c r="E573" s="93" t="s">
        <v>34</v>
      </c>
      <c r="F573" s="59" t="s">
        <v>101</v>
      </c>
      <c r="G573" s="27">
        <v>0</v>
      </c>
      <c r="H573" s="27">
        <v>2469625.75</v>
      </c>
      <c r="I573" s="27">
        <v>0</v>
      </c>
      <c r="J573" s="27">
        <v>0</v>
      </c>
      <c r="K573" s="27">
        <v>0</v>
      </c>
      <c r="L573" s="27">
        <v>0</v>
      </c>
      <c r="M573" s="27">
        <v>2469625.75</v>
      </c>
      <c r="N573" s="153"/>
    </row>
    <row r="574" spans="1:14" ht="13.8" x14ac:dyDescent="0.3">
      <c r="A574" s="92">
        <v>24</v>
      </c>
      <c r="B574" s="92" t="s">
        <v>135</v>
      </c>
      <c r="C574" s="92" t="s">
        <v>54</v>
      </c>
      <c r="D574" s="92">
        <v>2023</v>
      </c>
      <c r="E574" s="93" t="s">
        <v>36</v>
      </c>
      <c r="F574" s="60" t="s">
        <v>102</v>
      </c>
      <c r="G574" s="27">
        <v>0</v>
      </c>
      <c r="H574" s="27">
        <v>0</v>
      </c>
      <c r="I574" s="27">
        <v>0</v>
      </c>
      <c r="J574" s="27">
        <v>0</v>
      </c>
      <c r="K574" s="27">
        <v>0</v>
      </c>
      <c r="L574" s="27">
        <v>0</v>
      </c>
      <c r="M574" s="27">
        <v>0</v>
      </c>
      <c r="N574" s="153"/>
    </row>
    <row r="575" spans="1:14" ht="13.8" x14ac:dyDescent="0.3">
      <c r="A575" s="92">
        <v>24</v>
      </c>
      <c r="B575" s="92" t="s">
        <v>135</v>
      </c>
      <c r="C575" s="92" t="s">
        <v>54</v>
      </c>
      <c r="D575" s="92">
        <v>2023</v>
      </c>
      <c r="E575" s="93" t="s">
        <v>38</v>
      </c>
      <c r="F575" s="61" t="s">
        <v>103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153"/>
    </row>
    <row r="576" spans="1:14" ht="14.4" thickBot="1" x14ac:dyDescent="0.35">
      <c r="A576" s="92">
        <v>24</v>
      </c>
      <c r="B576" s="92" t="s">
        <v>135</v>
      </c>
      <c r="C576" s="92" t="s">
        <v>54</v>
      </c>
      <c r="D576" s="92">
        <v>2023</v>
      </c>
      <c r="E576" s="93" t="s">
        <v>40</v>
      </c>
      <c r="F576" s="61" t="s">
        <v>104</v>
      </c>
      <c r="G576" s="25">
        <v>0</v>
      </c>
      <c r="H576" s="25">
        <v>2469625.75</v>
      </c>
      <c r="I576" s="25">
        <v>0</v>
      </c>
      <c r="J576" s="25">
        <v>0</v>
      </c>
      <c r="K576" s="25">
        <v>0</v>
      </c>
      <c r="L576" s="25">
        <v>0</v>
      </c>
      <c r="M576" s="25">
        <v>2469625.75</v>
      </c>
      <c r="N576" s="153"/>
    </row>
    <row r="577" spans="1:14" ht="14.4" customHeight="1" thickTop="1" thickBot="1" x14ac:dyDescent="0.3">
      <c r="A577" s="86" t="s">
        <v>12</v>
      </c>
      <c r="B577" s="86" t="s">
        <v>12</v>
      </c>
      <c r="C577" s="86" t="s">
        <v>52</v>
      </c>
      <c r="D577" s="86" t="s">
        <v>97</v>
      </c>
      <c r="E577" s="86" t="s">
        <v>64</v>
      </c>
      <c r="F577" s="5" t="s">
        <v>105</v>
      </c>
      <c r="G577" s="155" t="s">
        <v>66</v>
      </c>
      <c r="H577" s="155">
        <v>160</v>
      </c>
      <c r="I577" s="155">
        <v>61120</v>
      </c>
      <c r="J577" s="155" t="s">
        <v>95</v>
      </c>
      <c r="K577" s="155" t="s">
        <v>96</v>
      </c>
      <c r="L577" s="153"/>
    </row>
    <row r="578" spans="1:14" ht="13.8" x14ac:dyDescent="0.3">
      <c r="A578" s="95">
        <v>24</v>
      </c>
      <c r="B578" s="95" t="s">
        <v>135</v>
      </c>
      <c r="C578" s="95" t="s">
        <v>85</v>
      </c>
      <c r="D578" s="95">
        <v>2023</v>
      </c>
      <c r="E578" s="94" t="s">
        <v>42</v>
      </c>
      <c r="F578" s="62" t="s">
        <v>27</v>
      </c>
      <c r="G578" s="27">
        <v>0</v>
      </c>
      <c r="H578" s="27">
        <v>0</v>
      </c>
      <c r="I578" s="27">
        <v>0</v>
      </c>
      <c r="J578" s="27">
        <v>0</v>
      </c>
      <c r="K578" s="27">
        <v>0</v>
      </c>
      <c r="L578" s="153"/>
    </row>
    <row r="579" spans="1:14" ht="13.8" x14ac:dyDescent="0.3">
      <c r="A579" s="94">
        <v>24</v>
      </c>
      <c r="B579" s="95" t="s">
        <v>135</v>
      </c>
      <c r="C579" s="95" t="s">
        <v>85</v>
      </c>
      <c r="D579" s="95">
        <v>2023</v>
      </c>
      <c r="E579" s="94" t="s">
        <v>43</v>
      </c>
      <c r="F579" s="62" t="s">
        <v>28</v>
      </c>
      <c r="G579" s="27">
        <v>1207279.55</v>
      </c>
      <c r="H579" s="27">
        <v>1462222.63</v>
      </c>
      <c r="I579" s="27">
        <v>2255876.29</v>
      </c>
      <c r="J579" s="27">
        <v>121770322.16</v>
      </c>
      <c r="K579" s="27">
        <v>126695700.63</v>
      </c>
      <c r="L579" s="153"/>
    </row>
    <row r="580" spans="1:14" ht="13.8" x14ac:dyDescent="0.3">
      <c r="A580" s="94">
        <v>24</v>
      </c>
      <c r="B580" s="95" t="s">
        <v>135</v>
      </c>
      <c r="C580" s="95" t="s">
        <v>85</v>
      </c>
      <c r="D580" s="95">
        <v>2023</v>
      </c>
      <c r="E580" s="94" t="s">
        <v>44</v>
      </c>
      <c r="F580" s="62" t="s">
        <v>29</v>
      </c>
      <c r="G580" s="27">
        <v>605608.65</v>
      </c>
      <c r="H580" s="27">
        <v>0</v>
      </c>
      <c r="I580" s="27">
        <v>0</v>
      </c>
      <c r="J580" s="27">
        <v>0</v>
      </c>
      <c r="K580" s="27">
        <v>605608.65</v>
      </c>
      <c r="L580" s="153"/>
    </row>
    <row r="581" spans="1:14" ht="13.8" x14ac:dyDescent="0.3">
      <c r="A581" s="94">
        <v>24</v>
      </c>
      <c r="B581" s="95" t="s">
        <v>135</v>
      </c>
      <c r="C581" s="95" t="s">
        <v>85</v>
      </c>
      <c r="D581" s="95">
        <v>2023</v>
      </c>
      <c r="E581" s="94" t="s">
        <v>80</v>
      </c>
      <c r="F581" s="62" t="s">
        <v>60</v>
      </c>
      <c r="G581" s="27">
        <v>0</v>
      </c>
      <c r="H581" s="27">
        <v>0</v>
      </c>
      <c r="I581" s="27">
        <v>0</v>
      </c>
      <c r="J581" s="27">
        <v>0</v>
      </c>
      <c r="K581" s="27">
        <v>0</v>
      </c>
      <c r="L581" s="153"/>
    </row>
    <row r="582" spans="1:14" ht="13.8" x14ac:dyDescent="0.3">
      <c r="A582" s="94">
        <v>24</v>
      </c>
      <c r="B582" s="95" t="s">
        <v>135</v>
      </c>
      <c r="C582" s="95" t="s">
        <v>85</v>
      </c>
      <c r="D582" s="95">
        <v>2023</v>
      </c>
      <c r="E582" s="94" t="s">
        <v>18</v>
      </c>
      <c r="F582" s="62" t="s">
        <v>31</v>
      </c>
      <c r="G582" s="27">
        <v>0</v>
      </c>
      <c r="H582" s="27">
        <v>0</v>
      </c>
      <c r="I582" s="27">
        <v>0</v>
      </c>
      <c r="J582" s="27">
        <v>0</v>
      </c>
      <c r="K582" s="27">
        <v>0</v>
      </c>
      <c r="L582" s="153"/>
    </row>
    <row r="583" spans="1:14" ht="13.8" x14ac:dyDescent="0.3">
      <c r="A583" s="94">
        <v>24</v>
      </c>
      <c r="B583" s="95" t="s">
        <v>135</v>
      </c>
      <c r="C583" s="95" t="s">
        <v>85</v>
      </c>
      <c r="D583" s="95">
        <v>2023</v>
      </c>
      <c r="E583" s="94" t="s">
        <v>19</v>
      </c>
      <c r="F583" s="62" t="s">
        <v>32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153"/>
    </row>
    <row r="584" spans="1:14" ht="14.4" thickBot="1" x14ac:dyDescent="0.35">
      <c r="A584" s="94">
        <v>24</v>
      </c>
      <c r="B584" s="95" t="s">
        <v>135</v>
      </c>
      <c r="C584" s="95" t="s">
        <v>85</v>
      </c>
      <c r="D584" s="95">
        <v>2023</v>
      </c>
      <c r="E584" s="94" t="s">
        <v>81</v>
      </c>
      <c r="F584" s="62" t="s">
        <v>82</v>
      </c>
      <c r="G584" s="199">
        <v>1812888.2000000002</v>
      </c>
      <c r="H584" s="199">
        <v>1462222.63</v>
      </c>
      <c r="I584" s="199">
        <v>2255876.29</v>
      </c>
      <c r="J584" s="199">
        <v>121770322.16</v>
      </c>
      <c r="K584" s="199">
        <v>127301309.28</v>
      </c>
      <c r="L584" s="153"/>
    </row>
    <row r="585" spans="1:14" ht="14.4" customHeight="1" thickTop="1" thickBot="1" x14ac:dyDescent="0.3">
      <c r="A585" s="88" t="s">
        <v>12</v>
      </c>
      <c r="B585" s="88" t="s">
        <v>12</v>
      </c>
      <c r="C585" s="88" t="s">
        <v>52</v>
      </c>
      <c r="D585" s="88" t="s">
        <v>97</v>
      </c>
      <c r="E585" s="88" t="s">
        <v>106</v>
      </c>
      <c r="F585" s="5" t="s">
        <v>107</v>
      </c>
      <c r="G585" s="155" t="s">
        <v>108</v>
      </c>
      <c r="H585" s="155" t="s">
        <v>109</v>
      </c>
      <c r="I585" s="155"/>
      <c r="J585" s="155"/>
      <c r="K585" s="155"/>
      <c r="L585" s="155"/>
      <c r="M585" s="155"/>
      <c r="N585" s="153"/>
    </row>
    <row r="586" spans="1:14" ht="13.8" x14ac:dyDescent="0.3">
      <c r="A586" s="96">
        <v>24</v>
      </c>
      <c r="B586" s="96" t="s">
        <v>135</v>
      </c>
      <c r="C586" s="96" t="s">
        <v>110</v>
      </c>
      <c r="D586" s="96">
        <v>2023</v>
      </c>
      <c r="E586" s="96" t="s">
        <v>111</v>
      </c>
      <c r="F586" s="89" t="s">
        <v>112</v>
      </c>
      <c r="G586" s="194">
        <v>0</v>
      </c>
      <c r="H586" s="197">
        <v>0</v>
      </c>
      <c r="I586" s="200"/>
      <c r="J586" s="200"/>
      <c r="K586" s="200"/>
      <c r="L586" s="200"/>
      <c r="M586" s="200"/>
      <c r="N586" s="153"/>
    </row>
    <row r="587" spans="1:14" ht="13.8" x14ac:dyDescent="0.3">
      <c r="A587" s="96">
        <v>24</v>
      </c>
      <c r="B587" s="96" t="s">
        <v>135</v>
      </c>
      <c r="C587" s="96" t="s">
        <v>110</v>
      </c>
      <c r="D587" s="96">
        <v>2023</v>
      </c>
      <c r="E587" s="96" t="s">
        <v>113</v>
      </c>
      <c r="F587" s="89" t="s">
        <v>114</v>
      </c>
      <c r="G587" s="194">
        <v>144566.45000000001</v>
      </c>
      <c r="H587" s="197">
        <v>2.5</v>
      </c>
      <c r="I587" s="200"/>
      <c r="J587" s="200"/>
      <c r="K587" s="200"/>
      <c r="L587" s="200"/>
      <c r="M587" s="200"/>
      <c r="N587" s="153"/>
    </row>
    <row r="588" spans="1:14" ht="13.8" x14ac:dyDescent="0.3">
      <c r="A588" s="96">
        <v>24</v>
      </c>
      <c r="B588" s="96" t="s">
        <v>135</v>
      </c>
      <c r="C588" s="96" t="s">
        <v>110</v>
      </c>
      <c r="D588" s="96">
        <v>2023</v>
      </c>
      <c r="E588" s="96" t="s">
        <v>115</v>
      </c>
      <c r="F588" s="89" t="s">
        <v>116</v>
      </c>
      <c r="G588" s="194">
        <v>0</v>
      </c>
      <c r="H588" s="197">
        <v>0</v>
      </c>
      <c r="I588" s="200"/>
      <c r="J588" s="200"/>
      <c r="K588" s="200"/>
      <c r="L588" s="200"/>
      <c r="M588" s="200"/>
      <c r="N588" s="153"/>
    </row>
    <row r="589" spans="1:14" ht="26.4" x14ac:dyDescent="0.3">
      <c r="A589" s="96">
        <v>24</v>
      </c>
      <c r="B589" s="96" t="s">
        <v>135</v>
      </c>
      <c r="C589" s="96" t="s">
        <v>110</v>
      </c>
      <c r="D589" s="96">
        <v>2023</v>
      </c>
      <c r="E589" s="96" t="s">
        <v>117</v>
      </c>
      <c r="F589" s="89" t="s">
        <v>118</v>
      </c>
      <c r="G589" s="194">
        <v>0</v>
      </c>
      <c r="H589" s="197">
        <v>0</v>
      </c>
      <c r="I589" s="200"/>
      <c r="J589" s="200"/>
      <c r="K589" s="200"/>
      <c r="L589" s="200"/>
      <c r="M589" s="200"/>
      <c r="N589" s="153"/>
    </row>
    <row r="590" spans="1:14" ht="13.8" x14ac:dyDescent="0.3">
      <c r="A590" s="96">
        <v>24</v>
      </c>
      <c r="B590" s="96" t="s">
        <v>135</v>
      </c>
      <c r="C590" s="96" t="s">
        <v>110</v>
      </c>
      <c r="D590" s="96">
        <v>2023</v>
      </c>
      <c r="E590" s="96" t="s">
        <v>119</v>
      </c>
      <c r="F590" s="90" t="s">
        <v>120</v>
      </c>
      <c r="G590" s="194">
        <v>0</v>
      </c>
      <c r="H590" s="197">
        <v>0</v>
      </c>
      <c r="I590" s="200"/>
      <c r="J590" s="200"/>
      <c r="K590" s="200"/>
      <c r="L590" s="200"/>
      <c r="M590" s="200"/>
      <c r="N590" s="153"/>
    </row>
    <row r="591" spans="1:14" ht="13.8" x14ac:dyDescent="0.3">
      <c r="A591" s="96">
        <v>24</v>
      </c>
      <c r="B591" s="96" t="s">
        <v>135</v>
      </c>
      <c r="C591" s="96" t="s">
        <v>110</v>
      </c>
      <c r="D591" s="96">
        <v>2023</v>
      </c>
      <c r="E591" s="96" t="s">
        <v>121</v>
      </c>
      <c r="F591" s="90" t="s">
        <v>122</v>
      </c>
      <c r="G591" s="194">
        <v>0</v>
      </c>
      <c r="H591" s="197">
        <v>0</v>
      </c>
      <c r="I591" s="200"/>
      <c r="J591" s="200"/>
      <c r="K591" s="200"/>
      <c r="L591" s="200"/>
      <c r="M591" s="200"/>
      <c r="N591" s="153"/>
    </row>
    <row r="592" spans="1:14" ht="13.8" x14ac:dyDescent="0.3">
      <c r="A592" s="96">
        <v>24</v>
      </c>
      <c r="B592" s="96" t="s">
        <v>135</v>
      </c>
      <c r="C592" s="96" t="s">
        <v>110</v>
      </c>
      <c r="D592" s="96">
        <v>2023</v>
      </c>
      <c r="E592" s="96" t="s">
        <v>123</v>
      </c>
      <c r="F592" s="90" t="s">
        <v>124</v>
      </c>
      <c r="G592" s="194">
        <v>0</v>
      </c>
      <c r="H592" s="197">
        <v>0</v>
      </c>
      <c r="I592" s="200"/>
      <c r="J592" s="200"/>
      <c r="K592" s="200"/>
      <c r="L592" s="200"/>
      <c r="M592" s="200"/>
      <c r="N592" s="153"/>
    </row>
    <row r="593" spans="1:14" ht="13.8" x14ac:dyDescent="0.3">
      <c r="A593" s="96">
        <v>24</v>
      </c>
      <c r="B593" s="96" t="s">
        <v>135</v>
      </c>
      <c r="C593" s="96" t="s">
        <v>110</v>
      </c>
      <c r="D593" s="96">
        <v>2023</v>
      </c>
      <c r="E593" s="96" t="s">
        <v>125</v>
      </c>
      <c r="F593" s="90" t="s">
        <v>126</v>
      </c>
      <c r="G593" s="194">
        <v>0</v>
      </c>
      <c r="H593" s="197">
        <v>0</v>
      </c>
      <c r="I593" s="200"/>
      <c r="J593" s="200"/>
      <c r="K593" s="200"/>
      <c r="L593" s="200"/>
      <c r="M593" s="200"/>
      <c r="N593" s="153"/>
    </row>
    <row r="594" spans="1:14" ht="13.8" x14ac:dyDescent="0.3">
      <c r="A594" s="96">
        <v>24</v>
      </c>
      <c r="B594" s="96" t="s">
        <v>135</v>
      </c>
      <c r="C594" s="96" t="s">
        <v>110</v>
      </c>
      <c r="D594" s="96">
        <v>2023</v>
      </c>
      <c r="E594" s="96" t="s">
        <v>127</v>
      </c>
      <c r="F594" s="90" t="s">
        <v>128</v>
      </c>
      <c r="G594" s="194">
        <v>0</v>
      </c>
      <c r="H594" s="197">
        <v>0</v>
      </c>
      <c r="I594" s="200"/>
      <c r="J594" s="200"/>
      <c r="K594" s="200"/>
      <c r="L594" s="200"/>
      <c r="M594" s="200"/>
      <c r="N594" s="153"/>
    </row>
    <row r="595" spans="1:14" ht="13.8" x14ac:dyDescent="0.3">
      <c r="A595" s="96">
        <v>24</v>
      </c>
      <c r="B595" s="96" t="s">
        <v>135</v>
      </c>
      <c r="C595" s="96" t="s">
        <v>110</v>
      </c>
      <c r="D595" s="96">
        <v>2023</v>
      </c>
      <c r="E595" s="96" t="s">
        <v>129</v>
      </c>
      <c r="F595" s="90" t="s">
        <v>130</v>
      </c>
      <c r="G595" s="194">
        <v>0</v>
      </c>
      <c r="H595" s="197">
        <v>0</v>
      </c>
      <c r="I595" s="200"/>
      <c r="J595" s="200"/>
      <c r="K595" s="200"/>
      <c r="L595" s="200"/>
      <c r="M595" s="200"/>
      <c r="N595" s="153"/>
    </row>
    <row r="596" spans="1:14" ht="13.8" x14ac:dyDescent="0.3">
      <c r="A596" s="96">
        <v>24</v>
      </c>
      <c r="B596" s="96" t="s">
        <v>135</v>
      </c>
      <c r="C596" s="96" t="s">
        <v>110</v>
      </c>
      <c r="D596" s="96">
        <v>2023</v>
      </c>
      <c r="E596" s="96" t="s">
        <v>131</v>
      </c>
      <c r="F596" s="90" t="s">
        <v>132</v>
      </c>
      <c r="G596" s="194">
        <v>0</v>
      </c>
      <c r="H596" s="197">
        <v>0</v>
      </c>
      <c r="I596" s="200"/>
      <c r="J596" s="200"/>
      <c r="K596" s="200"/>
      <c r="L596" s="200"/>
      <c r="M596" s="200"/>
      <c r="N596" s="153"/>
    </row>
    <row r="597" spans="1:14" ht="13.8" x14ac:dyDescent="0.3">
      <c r="A597" s="96">
        <v>24</v>
      </c>
      <c r="B597" s="96" t="s">
        <v>135</v>
      </c>
      <c r="C597" s="96" t="s">
        <v>110</v>
      </c>
      <c r="D597" s="96">
        <v>2023</v>
      </c>
      <c r="E597" s="96" t="s">
        <v>19</v>
      </c>
      <c r="F597" s="90" t="s">
        <v>133</v>
      </c>
      <c r="G597" s="194">
        <v>0</v>
      </c>
      <c r="H597" s="197">
        <v>0</v>
      </c>
      <c r="I597" s="200"/>
      <c r="J597" s="200"/>
      <c r="K597" s="200"/>
      <c r="L597" s="200"/>
      <c r="M597" s="200"/>
      <c r="N597" s="153"/>
    </row>
    <row r="598" spans="1:14" ht="14.4" thickBot="1" x14ac:dyDescent="0.35">
      <c r="A598" s="96">
        <v>24</v>
      </c>
      <c r="B598" s="96" t="s">
        <v>135</v>
      </c>
      <c r="C598" s="96" t="s">
        <v>110</v>
      </c>
      <c r="D598" s="96">
        <v>2023</v>
      </c>
      <c r="E598" s="96" t="s">
        <v>81</v>
      </c>
      <c r="F598" s="91" t="s">
        <v>82</v>
      </c>
      <c r="G598" s="192">
        <v>144566.45000000001</v>
      </c>
      <c r="H598" s="198">
        <v>2.5</v>
      </c>
      <c r="I598" s="200"/>
      <c r="J598" s="200"/>
      <c r="K598" s="200"/>
      <c r="L598" s="200"/>
      <c r="M598" s="200"/>
      <c r="N598" s="153"/>
    </row>
    <row r="599" spans="1:14" ht="14.4" customHeight="1" thickTop="1" thickBot="1" x14ac:dyDescent="0.3">
      <c r="A599" s="84" t="s">
        <v>12</v>
      </c>
      <c r="B599" s="84" t="s">
        <v>12</v>
      </c>
      <c r="C599" s="84" t="s">
        <v>52</v>
      </c>
      <c r="D599" s="84" t="s">
        <v>97</v>
      </c>
      <c r="E599" s="84" t="s">
        <v>98</v>
      </c>
      <c r="F599" s="5" t="s">
        <v>99</v>
      </c>
      <c r="G599" s="155" t="s">
        <v>42</v>
      </c>
      <c r="H599" s="155" t="s">
        <v>43</v>
      </c>
      <c r="I599" s="155" t="s">
        <v>44</v>
      </c>
      <c r="J599" s="155" t="s">
        <v>45</v>
      </c>
      <c r="K599" s="155" t="s">
        <v>18</v>
      </c>
      <c r="L599" s="155" t="s">
        <v>19</v>
      </c>
      <c r="M599" s="155" t="s">
        <v>100</v>
      </c>
      <c r="N599" s="153"/>
    </row>
    <row r="600" spans="1:14" ht="13.8" x14ac:dyDescent="0.3">
      <c r="A600" s="92">
        <v>25</v>
      </c>
      <c r="B600" s="92" t="s">
        <v>135</v>
      </c>
      <c r="C600" s="92" t="s">
        <v>54</v>
      </c>
      <c r="D600" s="92">
        <v>2023</v>
      </c>
      <c r="E600" s="93" t="s">
        <v>34</v>
      </c>
      <c r="F600" s="59" t="s">
        <v>101</v>
      </c>
      <c r="G600" s="27">
        <v>0</v>
      </c>
      <c r="H600" s="27">
        <v>906820.73</v>
      </c>
      <c r="I600" s="27">
        <v>0</v>
      </c>
      <c r="J600" s="27">
        <v>0</v>
      </c>
      <c r="K600" s="27">
        <v>0</v>
      </c>
      <c r="L600" s="27">
        <v>0</v>
      </c>
      <c r="M600" s="27">
        <v>906820.73</v>
      </c>
      <c r="N600" s="153"/>
    </row>
    <row r="601" spans="1:14" ht="13.8" x14ac:dyDescent="0.3">
      <c r="A601" s="92">
        <v>25</v>
      </c>
      <c r="B601" s="92" t="s">
        <v>135</v>
      </c>
      <c r="C601" s="92" t="s">
        <v>54</v>
      </c>
      <c r="D601" s="92">
        <v>2023</v>
      </c>
      <c r="E601" s="93" t="s">
        <v>36</v>
      </c>
      <c r="F601" s="60" t="s">
        <v>102</v>
      </c>
      <c r="G601" s="27">
        <v>0</v>
      </c>
      <c r="H601" s="27">
        <v>0</v>
      </c>
      <c r="I601" s="27">
        <v>0</v>
      </c>
      <c r="J601" s="27">
        <v>0</v>
      </c>
      <c r="K601" s="27">
        <v>0</v>
      </c>
      <c r="L601" s="27">
        <v>0</v>
      </c>
      <c r="M601" s="27">
        <v>0</v>
      </c>
      <c r="N601" s="153"/>
    </row>
    <row r="602" spans="1:14" ht="13.8" x14ac:dyDescent="0.3">
      <c r="A602" s="92">
        <v>25</v>
      </c>
      <c r="B602" s="92" t="s">
        <v>135</v>
      </c>
      <c r="C602" s="92" t="s">
        <v>54</v>
      </c>
      <c r="D602" s="92">
        <v>2023</v>
      </c>
      <c r="E602" s="93" t="s">
        <v>38</v>
      </c>
      <c r="F602" s="61" t="s">
        <v>103</v>
      </c>
      <c r="G602" s="27">
        <v>0</v>
      </c>
      <c r="H602" s="27">
        <v>0</v>
      </c>
      <c r="I602" s="27">
        <v>0</v>
      </c>
      <c r="J602" s="27">
        <v>0</v>
      </c>
      <c r="K602" s="27">
        <v>0</v>
      </c>
      <c r="L602" s="27">
        <v>0</v>
      </c>
      <c r="M602" s="27">
        <v>0</v>
      </c>
      <c r="N602" s="153"/>
    </row>
    <row r="603" spans="1:14" ht="14.4" thickBot="1" x14ac:dyDescent="0.35">
      <c r="A603" s="92">
        <v>25</v>
      </c>
      <c r="B603" s="92" t="s">
        <v>135</v>
      </c>
      <c r="C603" s="92" t="s">
        <v>54</v>
      </c>
      <c r="D603" s="92">
        <v>2023</v>
      </c>
      <c r="E603" s="93" t="s">
        <v>40</v>
      </c>
      <c r="F603" s="61" t="s">
        <v>104</v>
      </c>
      <c r="G603" s="25">
        <v>0</v>
      </c>
      <c r="H603" s="25">
        <v>906820.73</v>
      </c>
      <c r="I603" s="25">
        <v>0</v>
      </c>
      <c r="J603" s="25">
        <v>0</v>
      </c>
      <c r="K603" s="25">
        <v>0</v>
      </c>
      <c r="L603" s="25">
        <v>0</v>
      </c>
      <c r="M603" s="25">
        <v>906820.73</v>
      </c>
      <c r="N603" s="153"/>
    </row>
    <row r="604" spans="1:14" ht="14.4" customHeight="1" thickTop="1" thickBot="1" x14ac:dyDescent="0.3">
      <c r="A604" s="86" t="s">
        <v>12</v>
      </c>
      <c r="B604" s="86" t="s">
        <v>12</v>
      </c>
      <c r="C604" s="86" t="s">
        <v>52</v>
      </c>
      <c r="D604" s="86" t="s">
        <v>97</v>
      </c>
      <c r="E604" s="86" t="s">
        <v>64</v>
      </c>
      <c r="F604" s="5" t="s">
        <v>105</v>
      </c>
      <c r="G604" s="155" t="s">
        <v>66</v>
      </c>
      <c r="H604" s="155">
        <v>160</v>
      </c>
      <c r="I604" s="155">
        <v>61120</v>
      </c>
      <c r="J604" s="155" t="s">
        <v>95</v>
      </c>
      <c r="K604" s="155" t="s">
        <v>96</v>
      </c>
      <c r="L604" s="153"/>
    </row>
    <row r="605" spans="1:14" ht="13.8" x14ac:dyDescent="0.3">
      <c r="A605" s="95">
        <v>25</v>
      </c>
      <c r="B605" s="95" t="s">
        <v>135</v>
      </c>
      <c r="C605" s="95" t="s">
        <v>85</v>
      </c>
      <c r="D605" s="95">
        <v>2023</v>
      </c>
      <c r="E605" s="94" t="s">
        <v>42</v>
      </c>
      <c r="F605" s="62" t="s">
        <v>27</v>
      </c>
      <c r="G605" s="27">
        <v>0</v>
      </c>
      <c r="H605" s="27">
        <v>0</v>
      </c>
      <c r="I605" s="27">
        <v>0</v>
      </c>
      <c r="J605" s="27">
        <v>0</v>
      </c>
      <c r="K605" s="27">
        <v>0</v>
      </c>
      <c r="L605" s="153"/>
    </row>
    <row r="606" spans="1:14" ht="13.8" x14ac:dyDescent="0.3">
      <c r="A606" s="94">
        <v>25</v>
      </c>
      <c r="B606" s="95" t="s">
        <v>135</v>
      </c>
      <c r="C606" s="95" t="s">
        <v>85</v>
      </c>
      <c r="D606" s="95">
        <v>2023</v>
      </c>
      <c r="E606" s="94" t="s">
        <v>43</v>
      </c>
      <c r="F606" s="62" t="s">
        <v>28</v>
      </c>
      <c r="G606" s="27">
        <v>26551224.879999999</v>
      </c>
      <c r="H606" s="27">
        <v>664477.37</v>
      </c>
      <c r="I606" s="27">
        <v>22935824.989999998</v>
      </c>
      <c r="J606" s="27">
        <v>365116199.83999997</v>
      </c>
      <c r="K606" s="27">
        <v>415267727.07999998</v>
      </c>
      <c r="L606" s="153"/>
    </row>
    <row r="607" spans="1:14" ht="13.8" x14ac:dyDescent="0.3">
      <c r="A607" s="94">
        <v>25</v>
      </c>
      <c r="B607" s="95" t="s">
        <v>135</v>
      </c>
      <c r="C607" s="95" t="s">
        <v>85</v>
      </c>
      <c r="D607" s="95">
        <v>2023</v>
      </c>
      <c r="E607" s="94" t="s">
        <v>44</v>
      </c>
      <c r="F607" s="62" t="s">
        <v>29</v>
      </c>
      <c r="G607" s="27">
        <v>24208.48</v>
      </c>
      <c r="H607" s="27">
        <v>0</v>
      </c>
      <c r="I607" s="27">
        <v>0</v>
      </c>
      <c r="J607" s="27">
        <v>77670.2</v>
      </c>
      <c r="K607" s="27">
        <v>101878.68</v>
      </c>
      <c r="L607" s="153"/>
    </row>
    <row r="608" spans="1:14" ht="13.8" x14ac:dyDescent="0.3">
      <c r="A608" s="94">
        <v>25</v>
      </c>
      <c r="B608" s="95" t="s">
        <v>135</v>
      </c>
      <c r="C608" s="95" t="s">
        <v>85</v>
      </c>
      <c r="D608" s="95">
        <v>2023</v>
      </c>
      <c r="E608" s="94" t="s">
        <v>80</v>
      </c>
      <c r="F608" s="62" t="s">
        <v>60</v>
      </c>
      <c r="G608" s="27">
        <v>0</v>
      </c>
      <c r="H608" s="27">
        <v>0</v>
      </c>
      <c r="I608" s="27">
        <v>0</v>
      </c>
      <c r="J608" s="27">
        <v>0</v>
      </c>
      <c r="K608" s="27">
        <v>0</v>
      </c>
      <c r="L608" s="153"/>
    </row>
    <row r="609" spans="1:14" ht="13.8" x14ac:dyDescent="0.3">
      <c r="A609" s="94">
        <v>25</v>
      </c>
      <c r="B609" s="95" t="s">
        <v>135</v>
      </c>
      <c r="C609" s="95" t="s">
        <v>85</v>
      </c>
      <c r="D609" s="95">
        <v>2023</v>
      </c>
      <c r="E609" s="94" t="s">
        <v>18</v>
      </c>
      <c r="F609" s="62" t="s">
        <v>31</v>
      </c>
      <c r="G609" s="27">
        <v>2940294.2</v>
      </c>
      <c r="H609" s="27">
        <v>0</v>
      </c>
      <c r="I609" s="27">
        <v>0</v>
      </c>
      <c r="J609" s="27">
        <v>0</v>
      </c>
      <c r="K609" s="27">
        <v>2940294.2</v>
      </c>
      <c r="L609" s="153"/>
    </row>
    <row r="610" spans="1:14" ht="13.8" x14ac:dyDescent="0.3">
      <c r="A610" s="94">
        <v>25</v>
      </c>
      <c r="B610" s="95" t="s">
        <v>135</v>
      </c>
      <c r="C610" s="95" t="s">
        <v>85</v>
      </c>
      <c r="D610" s="95">
        <v>2023</v>
      </c>
      <c r="E610" s="94" t="s">
        <v>19</v>
      </c>
      <c r="F610" s="62" t="s">
        <v>32</v>
      </c>
      <c r="G610" s="27">
        <v>0</v>
      </c>
      <c r="H610" s="27">
        <v>0</v>
      </c>
      <c r="I610" s="27">
        <v>0</v>
      </c>
      <c r="J610" s="27">
        <v>0</v>
      </c>
      <c r="K610" s="27">
        <v>0</v>
      </c>
      <c r="L610" s="153"/>
    </row>
    <row r="611" spans="1:14" ht="14.4" thickBot="1" x14ac:dyDescent="0.35">
      <c r="A611" s="94">
        <v>25</v>
      </c>
      <c r="B611" s="95" t="s">
        <v>135</v>
      </c>
      <c r="C611" s="95" t="s">
        <v>85</v>
      </c>
      <c r="D611" s="95">
        <v>2023</v>
      </c>
      <c r="E611" s="94" t="s">
        <v>81</v>
      </c>
      <c r="F611" s="62" t="s">
        <v>82</v>
      </c>
      <c r="G611" s="199">
        <v>29515727.559999999</v>
      </c>
      <c r="H611" s="199">
        <v>664477.37</v>
      </c>
      <c r="I611" s="199">
        <v>22935824.989999998</v>
      </c>
      <c r="J611" s="199">
        <v>365193870.03999996</v>
      </c>
      <c r="K611" s="199">
        <v>418309899.95999998</v>
      </c>
      <c r="L611" s="153"/>
    </row>
    <row r="612" spans="1:14" ht="14.4" customHeight="1" thickTop="1" thickBot="1" x14ac:dyDescent="0.3">
      <c r="A612" s="88" t="s">
        <v>12</v>
      </c>
      <c r="B612" s="88" t="s">
        <v>12</v>
      </c>
      <c r="C612" s="88" t="s">
        <v>52</v>
      </c>
      <c r="D612" s="88" t="s">
        <v>97</v>
      </c>
      <c r="E612" s="88" t="s">
        <v>106</v>
      </c>
      <c r="F612" s="5" t="s">
        <v>107</v>
      </c>
      <c r="G612" s="155" t="s">
        <v>108</v>
      </c>
      <c r="H612" s="155" t="s">
        <v>109</v>
      </c>
      <c r="I612" s="155"/>
      <c r="J612" s="155"/>
      <c r="K612" s="155"/>
      <c r="L612" s="155"/>
      <c r="M612" s="155"/>
      <c r="N612" s="153"/>
    </row>
    <row r="613" spans="1:14" ht="13.8" x14ac:dyDescent="0.3">
      <c r="A613" s="96">
        <v>25</v>
      </c>
      <c r="B613" s="96" t="s">
        <v>135</v>
      </c>
      <c r="C613" s="96" t="s">
        <v>110</v>
      </c>
      <c r="D613" s="96">
        <v>2023</v>
      </c>
      <c r="E613" s="96" t="s">
        <v>111</v>
      </c>
      <c r="F613" s="89" t="s">
        <v>112</v>
      </c>
      <c r="G613" s="194">
        <v>880189.97</v>
      </c>
      <c r="H613" s="197">
        <v>10</v>
      </c>
      <c r="I613" s="200"/>
      <c r="J613" s="200"/>
      <c r="K613" s="200"/>
      <c r="L613" s="200"/>
      <c r="M613" s="200"/>
      <c r="N613" s="153"/>
    </row>
    <row r="614" spans="1:14" ht="13.8" x14ac:dyDescent="0.3">
      <c r="A614" s="96">
        <v>25</v>
      </c>
      <c r="B614" s="96" t="s">
        <v>135</v>
      </c>
      <c r="C614" s="96" t="s">
        <v>110</v>
      </c>
      <c r="D614" s="96">
        <v>2023</v>
      </c>
      <c r="E614" s="96" t="s">
        <v>113</v>
      </c>
      <c r="F614" s="89" t="s">
        <v>114</v>
      </c>
      <c r="G614" s="194">
        <v>0</v>
      </c>
      <c r="H614" s="197">
        <v>0</v>
      </c>
      <c r="I614" s="200"/>
      <c r="J614" s="200"/>
      <c r="K614" s="200"/>
      <c r="L614" s="200"/>
      <c r="M614" s="200"/>
      <c r="N614" s="153"/>
    </row>
    <row r="615" spans="1:14" ht="13.8" x14ac:dyDescent="0.3">
      <c r="A615" s="96">
        <v>25</v>
      </c>
      <c r="B615" s="96" t="s">
        <v>135</v>
      </c>
      <c r="C615" s="96" t="s">
        <v>110</v>
      </c>
      <c r="D615" s="96">
        <v>2023</v>
      </c>
      <c r="E615" s="96" t="s">
        <v>115</v>
      </c>
      <c r="F615" s="89" t="s">
        <v>116</v>
      </c>
      <c r="G615" s="194">
        <v>0</v>
      </c>
      <c r="H615" s="197">
        <v>0</v>
      </c>
      <c r="I615" s="200"/>
      <c r="J615" s="200"/>
      <c r="K615" s="200"/>
      <c r="L615" s="200"/>
      <c r="M615" s="200"/>
      <c r="N615" s="153"/>
    </row>
    <row r="616" spans="1:14" ht="26.4" x14ac:dyDescent="0.3">
      <c r="A616" s="96">
        <v>25</v>
      </c>
      <c r="B616" s="96" t="s">
        <v>135</v>
      </c>
      <c r="C616" s="96" t="s">
        <v>110</v>
      </c>
      <c r="D616" s="96">
        <v>2023</v>
      </c>
      <c r="E616" s="96" t="s">
        <v>117</v>
      </c>
      <c r="F616" s="89" t="s">
        <v>118</v>
      </c>
      <c r="G616" s="194">
        <v>0</v>
      </c>
      <c r="H616" s="197">
        <v>0</v>
      </c>
      <c r="I616" s="200"/>
      <c r="J616" s="200"/>
      <c r="K616" s="200"/>
      <c r="L616" s="200"/>
      <c r="M616" s="200"/>
      <c r="N616" s="153"/>
    </row>
    <row r="617" spans="1:14" ht="13.8" x14ac:dyDescent="0.3">
      <c r="A617" s="96">
        <v>25</v>
      </c>
      <c r="B617" s="96" t="s">
        <v>135</v>
      </c>
      <c r="C617" s="96" t="s">
        <v>110</v>
      </c>
      <c r="D617" s="96">
        <v>2023</v>
      </c>
      <c r="E617" s="96" t="s">
        <v>119</v>
      </c>
      <c r="F617" s="90" t="s">
        <v>120</v>
      </c>
      <c r="G617" s="194">
        <v>0</v>
      </c>
      <c r="H617" s="197">
        <v>0</v>
      </c>
      <c r="I617" s="200"/>
      <c r="J617" s="200"/>
      <c r="K617" s="200"/>
      <c r="L617" s="200"/>
      <c r="M617" s="200"/>
      <c r="N617" s="153"/>
    </row>
    <row r="618" spans="1:14" ht="13.8" x14ac:dyDescent="0.3">
      <c r="A618" s="96">
        <v>25</v>
      </c>
      <c r="B618" s="96" t="s">
        <v>135</v>
      </c>
      <c r="C618" s="96" t="s">
        <v>110</v>
      </c>
      <c r="D618" s="96">
        <v>2023</v>
      </c>
      <c r="E618" s="96" t="s">
        <v>121</v>
      </c>
      <c r="F618" s="90" t="s">
        <v>122</v>
      </c>
      <c r="G618" s="194">
        <v>0</v>
      </c>
      <c r="H618" s="197">
        <v>0</v>
      </c>
      <c r="I618" s="200"/>
      <c r="J618" s="200"/>
      <c r="K618" s="200"/>
      <c r="L618" s="200"/>
      <c r="M618" s="200"/>
      <c r="N618" s="153"/>
    </row>
    <row r="619" spans="1:14" ht="13.8" x14ac:dyDescent="0.3">
      <c r="A619" s="96">
        <v>25</v>
      </c>
      <c r="B619" s="96" t="s">
        <v>135</v>
      </c>
      <c r="C619" s="96" t="s">
        <v>110</v>
      </c>
      <c r="D619" s="96">
        <v>2023</v>
      </c>
      <c r="E619" s="96" t="s">
        <v>123</v>
      </c>
      <c r="F619" s="90" t="s">
        <v>124</v>
      </c>
      <c r="G619" s="194">
        <v>0</v>
      </c>
      <c r="H619" s="197">
        <v>0</v>
      </c>
      <c r="I619" s="200"/>
      <c r="J619" s="200"/>
      <c r="K619" s="200"/>
      <c r="L619" s="200"/>
      <c r="M619" s="200"/>
      <c r="N619" s="153"/>
    </row>
    <row r="620" spans="1:14" ht="13.8" x14ac:dyDescent="0.3">
      <c r="A620" s="96">
        <v>25</v>
      </c>
      <c r="B620" s="96" t="s">
        <v>135</v>
      </c>
      <c r="C620" s="96" t="s">
        <v>110</v>
      </c>
      <c r="D620" s="96">
        <v>2023</v>
      </c>
      <c r="E620" s="96" t="s">
        <v>125</v>
      </c>
      <c r="F620" s="90" t="s">
        <v>126</v>
      </c>
      <c r="G620" s="194">
        <v>0</v>
      </c>
      <c r="H620" s="197">
        <v>0</v>
      </c>
      <c r="I620" s="200"/>
      <c r="J620" s="200"/>
      <c r="K620" s="200"/>
      <c r="L620" s="200"/>
      <c r="M620" s="200"/>
      <c r="N620" s="153"/>
    </row>
    <row r="621" spans="1:14" ht="13.8" x14ac:dyDescent="0.3">
      <c r="A621" s="96">
        <v>25</v>
      </c>
      <c r="B621" s="96" t="s">
        <v>135</v>
      </c>
      <c r="C621" s="96" t="s">
        <v>110</v>
      </c>
      <c r="D621" s="96">
        <v>2023</v>
      </c>
      <c r="E621" s="96" t="s">
        <v>127</v>
      </c>
      <c r="F621" s="90" t="s">
        <v>128</v>
      </c>
      <c r="G621" s="194">
        <v>0</v>
      </c>
      <c r="H621" s="197">
        <v>0</v>
      </c>
      <c r="I621" s="200"/>
      <c r="J621" s="200"/>
      <c r="K621" s="200"/>
      <c r="L621" s="200"/>
      <c r="M621" s="200"/>
      <c r="N621" s="153"/>
    </row>
    <row r="622" spans="1:14" ht="13.8" x14ac:dyDescent="0.3">
      <c r="A622" s="96">
        <v>25</v>
      </c>
      <c r="B622" s="96" t="s">
        <v>135</v>
      </c>
      <c r="C622" s="96" t="s">
        <v>110</v>
      </c>
      <c r="D622" s="96">
        <v>2023</v>
      </c>
      <c r="E622" s="96" t="s">
        <v>129</v>
      </c>
      <c r="F622" s="90" t="s">
        <v>130</v>
      </c>
      <c r="G622" s="194">
        <v>0</v>
      </c>
      <c r="H622" s="197">
        <v>0</v>
      </c>
      <c r="I622" s="200"/>
      <c r="J622" s="200"/>
      <c r="K622" s="200"/>
      <c r="L622" s="200"/>
      <c r="M622" s="200"/>
      <c r="N622" s="153"/>
    </row>
    <row r="623" spans="1:14" ht="13.8" x14ac:dyDescent="0.3">
      <c r="A623" s="96">
        <v>25</v>
      </c>
      <c r="B623" s="96" t="s">
        <v>135</v>
      </c>
      <c r="C623" s="96" t="s">
        <v>110</v>
      </c>
      <c r="D623" s="96">
        <v>2023</v>
      </c>
      <c r="E623" s="96" t="s">
        <v>131</v>
      </c>
      <c r="F623" s="90" t="s">
        <v>132</v>
      </c>
      <c r="G623" s="194">
        <v>0</v>
      </c>
      <c r="H623" s="197">
        <v>0</v>
      </c>
      <c r="I623" s="200"/>
      <c r="J623" s="200"/>
      <c r="K623" s="200"/>
      <c r="L623" s="200"/>
      <c r="M623" s="200"/>
      <c r="N623" s="153"/>
    </row>
    <row r="624" spans="1:14" ht="13.8" x14ac:dyDescent="0.3">
      <c r="A624" s="96">
        <v>25</v>
      </c>
      <c r="B624" s="96" t="s">
        <v>135</v>
      </c>
      <c r="C624" s="96" t="s">
        <v>110</v>
      </c>
      <c r="D624" s="96">
        <v>2023</v>
      </c>
      <c r="E624" s="96" t="s">
        <v>19</v>
      </c>
      <c r="F624" s="90" t="s">
        <v>133</v>
      </c>
      <c r="G624" s="194">
        <v>0</v>
      </c>
      <c r="H624" s="197">
        <v>0</v>
      </c>
      <c r="I624" s="200"/>
      <c r="J624" s="200"/>
      <c r="K624" s="200"/>
      <c r="L624" s="200"/>
      <c r="M624" s="200"/>
      <c r="N624" s="153"/>
    </row>
    <row r="625" spans="1:14" ht="14.4" thickBot="1" x14ac:dyDescent="0.35">
      <c r="A625" s="96">
        <v>25</v>
      </c>
      <c r="B625" s="96" t="s">
        <v>135</v>
      </c>
      <c r="C625" s="96" t="s">
        <v>110</v>
      </c>
      <c r="D625" s="96">
        <v>2023</v>
      </c>
      <c r="E625" s="96" t="s">
        <v>81</v>
      </c>
      <c r="F625" s="91" t="s">
        <v>82</v>
      </c>
      <c r="G625" s="192">
        <v>880189.97</v>
      </c>
      <c r="H625" s="198">
        <v>10</v>
      </c>
      <c r="I625" s="200"/>
      <c r="J625" s="200"/>
      <c r="K625" s="200"/>
      <c r="L625" s="200"/>
      <c r="M625" s="200"/>
      <c r="N625" s="153"/>
    </row>
    <row r="626" spans="1:14" ht="14.4" customHeight="1" thickTop="1" thickBot="1" x14ac:dyDescent="0.3">
      <c r="A626" s="84" t="s">
        <v>12</v>
      </c>
      <c r="B626" s="84" t="s">
        <v>12</v>
      </c>
      <c r="C626" s="84" t="s">
        <v>52</v>
      </c>
      <c r="D626" s="84" t="s">
        <v>97</v>
      </c>
      <c r="E626" s="84" t="s">
        <v>98</v>
      </c>
      <c r="F626" s="5" t="s">
        <v>99</v>
      </c>
      <c r="G626" s="155" t="s">
        <v>42</v>
      </c>
      <c r="H626" s="155" t="s">
        <v>43</v>
      </c>
      <c r="I626" s="155" t="s">
        <v>44</v>
      </c>
      <c r="J626" s="155" t="s">
        <v>45</v>
      </c>
      <c r="K626" s="155" t="s">
        <v>18</v>
      </c>
      <c r="L626" s="155" t="s">
        <v>19</v>
      </c>
      <c r="M626" s="155" t="s">
        <v>100</v>
      </c>
      <c r="N626" s="153"/>
    </row>
    <row r="627" spans="1:14" ht="13.8" x14ac:dyDescent="0.3">
      <c r="A627" s="92">
        <v>26</v>
      </c>
      <c r="B627" s="92" t="s">
        <v>135</v>
      </c>
      <c r="C627" s="92" t="s">
        <v>54</v>
      </c>
      <c r="D627" s="92">
        <v>2023</v>
      </c>
      <c r="E627" s="93" t="s">
        <v>34</v>
      </c>
      <c r="F627" s="59" t="s">
        <v>101</v>
      </c>
      <c r="G627" s="27">
        <v>0</v>
      </c>
      <c r="H627" s="27">
        <v>0</v>
      </c>
      <c r="I627" s="27">
        <v>0</v>
      </c>
      <c r="J627" s="27">
        <v>0</v>
      </c>
      <c r="K627" s="27">
        <v>0</v>
      </c>
      <c r="L627" s="27">
        <v>0</v>
      </c>
      <c r="M627" s="27">
        <v>0</v>
      </c>
      <c r="N627" s="153"/>
    </row>
    <row r="628" spans="1:14" ht="13.8" x14ac:dyDescent="0.3">
      <c r="A628" s="92">
        <v>26</v>
      </c>
      <c r="B628" s="92" t="s">
        <v>135</v>
      </c>
      <c r="C628" s="92" t="s">
        <v>54</v>
      </c>
      <c r="D628" s="92">
        <v>2023</v>
      </c>
      <c r="E628" s="93" t="s">
        <v>36</v>
      </c>
      <c r="F628" s="60" t="s">
        <v>102</v>
      </c>
      <c r="G628" s="27">
        <v>0</v>
      </c>
      <c r="H628" s="27">
        <v>0</v>
      </c>
      <c r="I628" s="27">
        <v>0</v>
      </c>
      <c r="J628" s="27">
        <v>0</v>
      </c>
      <c r="K628" s="27">
        <v>0</v>
      </c>
      <c r="L628" s="27">
        <v>0</v>
      </c>
      <c r="M628" s="27">
        <v>0</v>
      </c>
      <c r="N628" s="153"/>
    </row>
    <row r="629" spans="1:14" ht="13.8" x14ac:dyDescent="0.3">
      <c r="A629" s="92">
        <v>26</v>
      </c>
      <c r="B629" s="92" t="s">
        <v>135</v>
      </c>
      <c r="C629" s="92" t="s">
        <v>54</v>
      </c>
      <c r="D629" s="92">
        <v>2023</v>
      </c>
      <c r="E629" s="93" t="s">
        <v>38</v>
      </c>
      <c r="F629" s="61" t="s">
        <v>103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0</v>
      </c>
      <c r="M629" s="27">
        <v>0</v>
      </c>
      <c r="N629" s="153"/>
    </row>
    <row r="630" spans="1:14" ht="14.4" thickBot="1" x14ac:dyDescent="0.35">
      <c r="A630" s="92">
        <v>26</v>
      </c>
      <c r="B630" s="92" t="s">
        <v>135</v>
      </c>
      <c r="C630" s="92" t="s">
        <v>54</v>
      </c>
      <c r="D630" s="92">
        <v>2023</v>
      </c>
      <c r="E630" s="93" t="s">
        <v>40</v>
      </c>
      <c r="F630" s="61" t="s">
        <v>104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153"/>
    </row>
    <row r="631" spans="1:14" ht="14.4" customHeight="1" thickTop="1" thickBot="1" x14ac:dyDescent="0.3">
      <c r="A631" s="86" t="s">
        <v>12</v>
      </c>
      <c r="B631" s="86" t="s">
        <v>12</v>
      </c>
      <c r="C631" s="86" t="s">
        <v>52</v>
      </c>
      <c r="D631" s="86" t="s">
        <v>97</v>
      </c>
      <c r="E631" s="86" t="s">
        <v>64</v>
      </c>
      <c r="F631" s="5" t="s">
        <v>105</v>
      </c>
      <c r="G631" s="155" t="s">
        <v>66</v>
      </c>
      <c r="H631" s="155">
        <v>160</v>
      </c>
      <c r="I631" s="155">
        <v>61120</v>
      </c>
      <c r="J631" s="155" t="s">
        <v>95</v>
      </c>
      <c r="K631" s="155" t="s">
        <v>96</v>
      </c>
      <c r="L631" s="153"/>
    </row>
    <row r="632" spans="1:14" ht="13.8" x14ac:dyDescent="0.3">
      <c r="A632" s="95">
        <v>26</v>
      </c>
      <c r="B632" s="95" t="s">
        <v>135</v>
      </c>
      <c r="C632" s="95" t="s">
        <v>85</v>
      </c>
      <c r="D632" s="95">
        <v>2023</v>
      </c>
      <c r="E632" s="94" t="s">
        <v>42</v>
      </c>
      <c r="F632" s="62" t="s">
        <v>27</v>
      </c>
      <c r="G632" s="27">
        <v>0</v>
      </c>
      <c r="H632" s="27">
        <v>0</v>
      </c>
      <c r="I632" s="27">
        <v>0</v>
      </c>
      <c r="J632" s="27">
        <v>0</v>
      </c>
      <c r="K632" s="27">
        <v>0</v>
      </c>
      <c r="L632" s="153"/>
    </row>
    <row r="633" spans="1:14" ht="13.8" x14ac:dyDescent="0.3">
      <c r="A633" s="94">
        <v>26</v>
      </c>
      <c r="B633" s="95" t="s">
        <v>135</v>
      </c>
      <c r="C633" s="95" t="s">
        <v>85</v>
      </c>
      <c r="D633" s="95">
        <v>2023</v>
      </c>
      <c r="E633" s="94" t="s">
        <v>43</v>
      </c>
      <c r="F633" s="62" t="s">
        <v>28</v>
      </c>
      <c r="G633" s="27">
        <v>390914.76</v>
      </c>
      <c r="H633" s="27">
        <v>2189.67</v>
      </c>
      <c r="I633" s="27">
        <v>42392.57</v>
      </c>
      <c r="J633" s="27">
        <v>139116.07</v>
      </c>
      <c r="K633" s="27">
        <v>574613.07000000007</v>
      </c>
      <c r="L633" s="153"/>
    </row>
    <row r="634" spans="1:14" ht="13.8" x14ac:dyDescent="0.3">
      <c r="A634" s="94">
        <v>26</v>
      </c>
      <c r="B634" s="95" t="s">
        <v>135</v>
      </c>
      <c r="C634" s="95" t="s">
        <v>85</v>
      </c>
      <c r="D634" s="95">
        <v>2023</v>
      </c>
      <c r="E634" s="94" t="s">
        <v>44</v>
      </c>
      <c r="F634" s="62" t="s">
        <v>29</v>
      </c>
      <c r="G634" s="27">
        <v>0</v>
      </c>
      <c r="H634" s="27">
        <v>0</v>
      </c>
      <c r="I634" s="27">
        <v>0</v>
      </c>
      <c r="J634" s="27">
        <v>0</v>
      </c>
      <c r="K634" s="27">
        <v>0</v>
      </c>
      <c r="L634" s="153"/>
    </row>
    <row r="635" spans="1:14" ht="13.8" x14ac:dyDescent="0.3">
      <c r="A635" s="94">
        <v>26</v>
      </c>
      <c r="B635" s="95" t="s">
        <v>135</v>
      </c>
      <c r="C635" s="95" t="s">
        <v>85</v>
      </c>
      <c r="D635" s="95">
        <v>2023</v>
      </c>
      <c r="E635" s="94" t="s">
        <v>80</v>
      </c>
      <c r="F635" s="62" t="s">
        <v>60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153"/>
    </row>
    <row r="636" spans="1:14" ht="13.8" x14ac:dyDescent="0.3">
      <c r="A636" s="94">
        <v>26</v>
      </c>
      <c r="B636" s="95" t="s">
        <v>135</v>
      </c>
      <c r="C636" s="95" t="s">
        <v>85</v>
      </c>
      <c r="D636" s="95">
        <v>2023</v>
      </c>
      <c r="E636" s="94" t="s">
        <v>18</v>
      </c>
      <c r="F636" s="62" t="s">
        <v>31</v>
      </c>
      <c r="G636" s="27">
        <v>0</v>
      </c>
      <c r="H636" s="27">
        <v>0</v>
      </c>
      <c r="I636" s="27">
        <v>0</v>
      </c>
      <c r="J636" s="27">
        <v>0</v>
      </c>
      <c r="K636" s="27">
        <v>0</v>
      </c>
      <c r="L636" s="153"/>
    </row>
    <row r="637" spans="1:14" ht="13.8" x14ac:dyDescent="0.3">
      <c r="A637" s="94">
        <v>26</v>
      </c>
      <c r="B637" s="95" t="s">
        <v>135</v>
      </c>
      <c r="C637" s="95" t="s">
        <v>85</v>
      </c>
      <c r="D637" s="95">
        <v>2023</v>
      </c>
      <c r="E637" s="94" t="s">
        <v>19</v>
      </c>
      <c r="F637" s="62" t="s">
        <v>32</v>
      </c>
      <c r="G637" s="27">
        <v>0</v>
      </c>
      <c r="H637" s="27">
        <v>0</v>
      </c>
      <c r="I637" s="27">
        <v>0</v>
      </c>
      <c r="J637" s="27">
        <v>0</v>
      </c>
      <c r="K637" s="27">
        <v>0</v>
      </c>
      <c r="L637" s="153"/>
    </row>
    <row r="638" spans="1:14" ht="14.4" thickBot="1" x14ac:dyDescent="0.35">
      <c r="A638" s="94">
        <v>26</v>
      </c>
      <c r="B638" s="95" t="s">
        <v>135</v>
      </c>
      <c r="C638" s="95" t="s">
        <v>85</v>
      </c>
      <c r="D638" s="95">
        <v>2023</v>
      </c>
      <c r="E638" s="94" t="s">
        <v>81</v>
      </c>
      <c r="F638" s="62" t="s">
        <v>82</v>
      </c>
      <c r="G638" s="199">
        <v>390914.76</v>
      </c>
      <c r="H638" s="199">
        <v>2189.67</v>
      </c>
      <c r="I638" s="199">
        <v>42392.57</v>
      </c>
      <c r="J638" s="199">
        <v>139116.07</v>
      </c>
      <c r="K638" s="199">
        <v>574613.07000000007</v>
      </c>
      <c r="L638" s="153"/>
    </row>
    <row r="639" spans="1:14" ht="14.4" customHeight="1" thickTop="1" thickBot="1" x14ac:dyDescent="0.3">
      <c r="A639" s="88" t="s">
        <v>12</v>
      </c>
      <c r="B639" s="88" t="s">
        <v>12</v>
      </c>
      <c r="C639" s="88" t="s">
        <v>52</v>
      </c>
      <c r="D639" s="88" t="s">
        <v>97</v>
      </c>
      <c r="E639" s="88" t="s">
        <v>106</v>
      </c>
      <c r="F639" s="5" t="s">
        <v>107</v>
      </c>
      <c r="G639" s="155" t="s">
        <v>108</v>
      </c>
      <c r="H639" s="155" t="s">
        <v>109</v>
      </c>
      <c r="I639" s="155"/>
      <c r="J639" s="155"/>
      <c r="K639" s="155"/>
      <c r="L639" s="155"/>
      <c r="M639" s="155"/>
      <c r="N639" s="153"/>
    </row>
    <row r="640" spans="1:14" ht="13.8" x14ac:dyDescent="0.3">
      <c r="A640" s="96">
        <v>26</v>
      </c>
      <c r="B640" s="96" t="s">
        <v>135</v>
      </c>
      <c r="C640" s="96" t="s">
        <v>110</v>
      </c>
      <c r="D640" s="96">
        <v>2023</v>
      </c>
      <c r="E640" s="96" t="s">
        <v>111</v>
      </c>
      <c r="F640" s="89" t="s">
        <v>112</v>
      </c>
      <c r="G640" s="194">
        <v>0</v>
      </c>
      <c r="H640" s="197">
        <v>0</v>
      </c>
      <c r="I640" s="200"/>
      <c r="J640" s="200"/>
      <c r="K640" s="200"/>
      <c r="L640" s="200"/>
      <c r="M640" s="200"/>
      <c r="N640" s="153"/>
    </row>
    <row r="641" spans="1:14" ht="13.8" x14ac:dyDescent="0.3">
      <c r="A641" s="96">
        <v>26</v>
      </c>
      <c r="B641" s="96" t="s">
        <v>135</v>
      </c>
      <c r="C641" s="96" t="s">
        <v>110</v>
      </c>
      <c r="D641" s="96">
        <v>2023</v>
      </c>
      <c r="E641" s="96" t="s">
        <v>113</v>
      </c>
      <c r="F641" s="89" t="s">
        <v>114</v>
      </c>
      <c r="G641" s="194">
        <v>40478.61</v>
      </c>
      <c r="H641" s="197">
        <v>0.7</v>
      </c>
      <c r="I641" s="200"/>
      <c r="J641" s="200"/>
      <c r="K641" s="200"/>
      <c r="L641" s="200"/>
      <c r="M641" s="200"/>
      <c r="N641" s="153"/>
    </row>
    <row r="642" spans="1:14" ht="13.8" x14ac:dyDescent="0.3">
      <c r="A642" s="96">
        <v>26</v>
      </c>
      <c r="B642" s="96" t="s">
        <v>135</v>
      </c>
      <c r="C642" s="96" t="s">
        <v>110</v>
      </c>
      <c r="D642" s="96">
        <v>2023</v>
      </c>
      <c r="E642" s="96" t="s">
        <v>115</v>
      </c>
      <c r="F642" s="89" t="s">
        <v>116</v>
      </c>
      <c r="G642" s="194">
        <v>0</v>
      </c>
      <c r="H642" s="197">
        <v>0</v>
      </c>
      <c r="I642" s="200"/>
      <c r="J642" s="200"/>
      <c r="K642" s="200"/>
      <c r="L642" s="200"/>
      <c r="M642" s="200"/>
      <c r="N642" s="153"/>
    </row>
    <row r="643" spans="1:14" ht="26.4" x14ac:dyDescent="0.3">
      <c r="A643" s="96">
        <v>26</v>
      </c>
      <c r="B643" s="96" t="s">
        <v>135</v>
      </c>
      <c r="C643" s="96" t="s">
        <v>110</v>
      </c>
      <c r="D643" s="96">
        <v>2023</v>
      </c>
      <c r="E643" s="96" t="s">
        <v>117</v>
      </c>
      <c r="F643" s="89" t="s">
        <v>118</v>
      </c>
      <c r="G643" s="194">
        <v>0</v>
      </c>
      <c r="H643" s="197">
        <v>0</v>
      </c>
      <c r="I643" s="200"/>
      <c r="J643" s="200"/>
      <c r="K643" s="200"/>
      <c r="L643" s="200"/>
      <c r="M643" s="200"/>
      <c r="N643" s="153"/>
    </row>
    <row r="644" spans="1:14" ht="13.8" x14ac:dyDescent="0.3">
      <c r="A644" s="96">
        <v>26</v>
      </c>
      <c r="B644" s="96" t="s">
        <v>135</v>
      </c>
      <c r="C644" s="96" t="s">
        <v>110</v>
      </c>
      <c r="D644" s="96">
        <v>2023</v>
      </c>
      <c r="E644" s="96" t="s">
        <v>119</v>
      </c>
      <c r="F644" s="90" t="s">
        <v>120</v>
      </c>
      <c r="G644" s="194">
        <v>0</v>
      </c>
      <c r="H644" s="197">
        <v>0</v>
      </c>
      <c r="I644" s="200"/>
      <c r="J644" s="200"/>
      <c r="K644" s="200"/>
      <c r="L644" s="200"/>
      <c r="M644" s="200"/>
      <c r="N644" s="153"/>
    </row>
    <row r="645" spans="1:14" ht="13.8" x14ac:dyDescent="0.3">
      <c r="A645" s="96">
        <v>26</v>
      </c>
      <c r="B645" s="96" t="s">
        <v>135</v>
      </c>
      <c r="C645" s="96" t="s">
        <v>110</v>
      </c>
      <c r="D645" s="96">
        <v>2023</v>
      </c>
      <c r="E645" s="96" t="s">
        <v>121</v>
      </c>
      <c r="F645" s="90" t="s">
        <v>122</v>
      </c>
      <c r="G645" s="194">
        <v>0</v>
      </c>
      <c r="H645" s="197">
        <v>0</v>
      </c>
      <c r="I645" s="200"/>
      <c r="J645" s="200"/>
      <c r="K645" s="200"/>
      <c r="L645" s="200"/>
      <c r="M645" s="200"/>
      <c r="N645" s="153"/>
    </row>
    <row r="646" spans="1:14" ht="13.8" x14ac:dyDescent="0.3">
      <c r="A646" s="96">
        <v>26</v>
      </c>
      <c r="B646" s="96" t="s">
        <v>135</v>
      </c>
      <c r="C646" s="96" t="s">
        <v>110</v>
      </c>
      <c r="D646" s="96">
        <v>2023</v>
      </c>
      <c r="E646" s="96" t="s">
        <v>123</v>
      </c>
      <c r="F646" s="90" t="s">
        <v>124</v>
      </c>
      <c r="G646" s="194">
        <v>0</v>
      </c>
      <c r="H646" s="197">
        <v>0</v>
      </c>
      <c r="I646" s="200"/>
      <c r="J646" s="200"/>
      <c r="K646" s="200"/>
      <c r="L646" s="200"/>
      <c r="M646" s="200"/>
      <c r="N646" s="153"/>
    </row>
    <row r="647" spans="1:14" ht="13.8" x14ac:dyDescent="0.3">
      <c r="A647" s="96">
        <v>26</v>
      </c>
      <c r="B647" s="96" t="s">
        <v>135</v>
      </c>
      <c r="C647" s="96" t="s">
        <v>110</v>
      </c>
      <c r="D647" s="96">
        <v>2023</v>
      </c>
      <c r="E647" s="96" t="s">
        <v>125</v>
      </c>
      <c r="F647" s="90" t="s">
        <v>126</v>
      </c>
      <c r="G647" s="194">
        <v>0</v>
      </c>
      <c r="H647" s="197">
        <v>0</v>
      </c>
      <c r="I647" s="200"/>
      <c r="J647" s="200"/>
      <c r="K647" s="200"/>
      <c r="L647" s="200"/>
      <c r="M647" s="200"/>
      <c r="N647" s="153"/>
    </row>
    <row r="648" spans="1:14" ht="13.8" x14ac:dyDescent="0.3">
      <c r="A648" s="96">
        <v>26</v>
      </c>
      <c r="B648" s="96" t="s">
        <v>135</v>
      </c>
      <c r="C648" s="96" t="s">
        <v>110</v>
      </c>
      <c r="D648" s="96">
        <v>2023</v>
      </c>
      <c r="E648" s="96" t="s">
        <v>127</v>
      </c>
      <c r="F648" s="90" t="s">
        <v>128</v>
      </c>
      <c r="G648" s="194">
        <v>0</v>
      </c>
      <c r="H648" s="197">
        <v>0</v>
      </c>
      <c r="I648" s="200"/>
      <c r="J648" s="200"/>
      <c r="K648" s="200"/>
      <c r="L648" s="200"/>
      <c r="M648" s="200"/>
      <c r="N648" s="153"/>
    </row>
    <row r="649" spans="1:14" ht="13.8" x14ac:dyDescent="0.3">
      <c r="A649" s="96">
        <v>26</v>
      </c>
      <c r="B649" s="96" t="s">
        <v>135</v>
      </c>
      <c r="C649" s="96" t="s">
        <v>110</v>
      </c>
      <c r="D649" s="96">
        <v>2023</v>
      </c>
      <c r="E649" s="96" t="s">
        <v>129</v>
      </c>
      <c r="F649" s="90" t="s">
        <v>130</v>
      </c>
      <c r="G649" s="194">
        <v>0</v>
      </c>
      <c r="H649" s="197">
        <v>0</v>
      </c>
      <c r="I649" s="200"/>
      <c r="J649" s="200"/>
      <c r="K649" s="200"/>
      <c r="L649" s="200"/>
      <c r="M649" s="200"/>
      <c r="N649" s="153"/>
    </row>
    <row r="650" spans="1:14" ht="13.8" x14ac:dyDescent="0.3">
      <c r="A650" s="96">
        <v>26</v>
      </c>
      <c r="B650" s="96" t="s">
        <v>135</v>
      </c>
      <c r="C650" s="96" t="s">
        <v>110</v>
      </c>
      <c r="D650" s="96">
        <v>2023</v>
      </c>
      <c r="E650" s="96" t="s">
        <v>131</v>
      </c>
      <c r="F650" s="90" t="s">
        <v>132</v>
      </c>
      <c r="G650" s="194">
        <v>0</v>
      </c>
      <c r="H650" s="197">
        <v>0</v>
      </c>
      <c r="I650" s="200"/>
      <c r="J650" s="200"/>
      <c r="K650" s="200"/>
      <c r="L650" s="200"/>
      <c r="M650" s="200"/>
      <c r="N650" s="153"/>
    </row>
    <row r="651" spans="1:14" ht="13.8" x14ac:dyDescent="0.3">
      <c r="A651" s="96">
        <v>26</v>
      </c>
      <c r="B651" s="96" t="s">
        <v>135</v>
      </c>
      <c r="C651" s="96" t="s">
        <v>110</v>
      </c>
      <c r="D651" s="96">
        <v>2023</v>
      </c>
      <c r="E651" s="96" t="s">
        <v>19</v>
      </c>
      <c r="F651" s="90" t="s">
        <v>133</v>
      </c>
      <c r="G651" s="194">
        <v>0</v>
      </c>
      <c r="H651" s="197">
        <v>0</v>
      </c>
      <c r="I651" s="200"/>
      <c r="J651" s="200"/>
      <c r="K651" s="200"/>
      <c r="L651" s="200"/>
      <c r="M651" s="200"/>
      <c r="N651" s="153"/>
    </row>
    <row r="652" spans="1:14" ht="14.4" thickBot="1" x14ac:dyDescent="0.35">
      <c r="A652" s="96">
        <v>26</v>
      </c>
      <c r="B652" s="96" t="s">
        <v>135</v>
      </c>
      <c r="C652" s="96" t="s">
        <v>110</v>
      </c>
      <c r="D652" s="96">
        <v>2023</v>
      </c>
      <c r="E652" s="96" t="s">
        <v>81</v>
      </c>
      <c r="F652" s="91" t="s">
        <v>82</v>
      </c>
      <c r="G652" s="192">
        <v>40478.61</v>
      </c>
      <c r="H652" s="198">
        <v>0.7</v>
      </c>
      <c r="I652" s="200"/>
      <c r="J652" s="200"/>
      <c r="K652" s="200"/>
      <c r="L652" s="200"/>
      <c r="M652" s="200"/>
      <c r="N652" s="153"/>
    </row>
    <row r="653" spans="1:14" ht="14.4" customHeight="1" thickTop="1" thickBot="1" x14ac:dyDescent="0.3">
      <c r="A653" s="84" t="s">
        <v>12</v>
      </c>
      <c r="B653" s="84" t="s">
        <v>12</v>
      </c>
      <c r="C653" s="84" t="s">
        <v>52</v>
      </c>
      <c r="D653" s="84" t="s">
        <v>97</v>
      </c>
      <c r="E653" s="84" t="s">
        <v>98</v>
      </c>
      <c r="F653" s="5" t="s">
        <v>99</v>
      </c>
      <c r="G653" s="155" t="s">
        <v>42</v>
      </c>
      <c r="H653" s="155" t="s">
        <v>43</v>
      </c>
      <c r="I653" s="155" t="s">
        <v>44</v>
      </c>
      <c r="J653" s="155" t="s">
        <v>45</v>
      </c>
      <c r="K653" s="155" t="s">
        <v>18</v>
      </c>
      <c r="L653" s="155" t="s">
        <v>19</v>
      </c>
      <c r="M653" s="155" t="s">
        <v>100</v>
      </c>
      <c r="N653" s="153"/>
    </row>
    <row r="654" spans="1:14" ht="13.8" x14ac:dyDescent="0.3">
      <c r="A654" s="92">
        <v>27</v>
      </c>
      <c r="B654" s="92" t="s">
        <v>135</v>
      </c>
      <c r="C654" s="92" t="s">
        <v>54</v>
      </c>
      <c r="D654" s="92">
        <v>2023</v>
      </c>
      <c r="E654" s="93" t="s">
        <v>34</v>
      </c>
      <c r="F654" s="59" t="s">
        <v>101</v>
      </c>
      <c r="G654" s="27">
        <v>0</v>
      </c>
      <c r="H654" s="27">
        <v>0</v>
      </c>
      <c r="I654" s="27">
        <v>0</v>
      </c>
      <c r="J654" s="27">
        <v>0</v>
      </c>
      <c r="K654" s="27">
        <v>0</v>
      </c>
      <c r="L654" s="27">
        <v>0</v>
      </c>
      <c r="M654" s="27">
        <v>0</v>
      </c>
      <c r="N654" s="153"/>
    </row>
    <row r="655" spans="1:14" ht="13.8" x14ac:dyDescent="0.3">
      <c r="A655" s="92">
        <v>27</v>
      </c>
      <c r="B655" s="92" t="s">
        <v>135</v>
      </c>
      <c r="C655" s="92" t="s">
        <v>54</v>
      </c>
      <c r="D655" s="92">
        <v>2023</v>
      </c>
      <c r="E655" s="93" t="s">
        <v>36</v>
      </c>
      <c r="F655" s="60" t="s">
        <v>102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153"/>
    </row>
    <row r="656" spans="1:14" ht="13.8" x14ac:dyDescent="0.3">
      <c r="A656" s="92">
        <v>27</v>
      </c>
      <c r="B656" s="92" t="s">
        <v>135</v>
      </c>
      <c r="C656" s="92" t="s">
        <v>54</v>
      </c>
      <c r="D656" s="92">
        <v>2023</v>
      </c>
      <c r="E656" s="93" t="s">
        <v>38</v>
      </c>
      <c r="F656" s="61" t="s">
        <v>103</v>
      </c>
      <c r="G656" s="27">
        <v>0</v>
      </c>
      <c r="H656" s="27">
        <v>0</v>
      </c>
      <c r="I656" s="27">
        <v>0</v>
      </c>
      <c r="J656" s="27">
        <v>0</v>
      </c>
      <c r="K656" s="27">
        <v>0</v>
      </c>
      <c r="L656" s="27">
        <v>0</v>
      </c>
      <c r="M656" s="27">
        <v>0</v>
      </c>
      <c r="N656" s="153"/>
    </row>
    <row r="657" spans="1:14" ht="14.4" thickBot="1" x14ac:dyDescent="0.35">
      <c r="A657" s="92">
        <v>27</v>
      </c>
      <c r="B657" s="92" t="s">
        <v>135</v>
      </c>
      <c r="C657" s="92" t="s">
        <v>54</v>
      </c>
      <c r="D657" s="92">
        <v>2023</v>
      </c>
      <c r="E657" s="93" t="s">
        <v>40</v>
      </c>
      <c r="F657" s="61" t="s">
        <v>104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153"/>
    </row>
    <row r="658" spans="1:14" ht="14.4" customHeight="1" thickTop="1" thickBot="1" x14ac:dyDescent="0.3">
      <c r="A658" s="86" t="s">
        <v>12</v>
      </c>
      <c r="B658" s="86" t="s">
        <v>12</v>
      </c>
      <c r="C658" s="86" t="s">
        <v>52</v>
      </c>
      <c r="D658" s="86" t="s">
        <v>97</v>
      </c>
      <c r="E658" s="86" t="s">
        <v>64</v>
      </c>
      <c r="F658" s="5" t="s">
        <v>105</v>
      </c>
      <c r="G658" s="155" t="s">
        <v>66</v>
      </c>
      <c r="H658" s="155">
        <v>160</v>
      </c>
      <c r="I658" s="155">
        <v>61120</v>
      </c>
      <c r="J658" s="155" t="s">
        <v>95</v>
      </c>
      <c r="K658" s="155" t="s">
        <v>96</v>
      </c>
      <c r="L658" s="153"/>
    </row>
    <row r="659" spans="1:14" ht="13.8" x14ac:dyDescent="0.3">
      <c r="A659" s="95">
        <v>27</v>
      </c>
      <c r="B659" s="95" t="s">
        <v>135</v>
      </c>
      <c r="C659" s="95" t="s">
        <v>85</v>
      </c>
      <c r="D659" s="95">
        <v>2023</v>
      </c>
      <c r="E659" s="94" t="s">
        <v>42</v>
      </c>
      <c r="F659" s="62" t="s">
        <v>27</v>
      </c>
      <c r="G659" s="27">
        <v>0</v>
      </c>
      <c r="H659" s="27">
        <v>0</v>
      </c>
      <c r="I659" s="27">
        <v>0</v>
      </c>
      <c r="J659" s="27">
        <v>0</v>
      </c>
      <c r="K659" s="27">
        <v>0</v>
      </c>
      <c r="L659" s="153"/>
    </row>
    <row r="660" spans="1:14" ht="13.8" x14ac:dyDescent="0.3">
      <c r="A660" s="94">
        <v>27</v>
      </c>
      <c r="B660" s="95" t="s">
        <v>135</v>
      </c>
      <c r="C660" s="95" t="s">
        <v>85</v>
      </c>
      <c r="D660" s="95">
        <v>2023</v>
      </c>
      <c r="E660" s="94" t="s">
        <v>43</v>
      </c>
      <c r="F660" s="62" t="s">
        <v>28</v>
      </c>
      <c r="G660" s="27">
        <v>132300.75</v>
      </c>
      <c r="H660" s="27">
        <v>4836.5</v>
      </c>
      <c r="I660" s="27">
        <v>132946.65</v>
      </c>
      <c r="J660" s="27">
        <v>4165284.56</v>
      </c>
      <c r="K660" s="27">
        <v>4435368.46</v>
      </c>
      <c r="L660" s="153"/>
    </row>
    <row r="661" spans="1:14" ht="13.8" x14ac:dyDescent="0.3">
      <c r="A661" s="94">
        <v>27</v>
      </c>
      <c r="B661" s="95" t="s">
        <v>135</v>
      </c>
      <c r="C661" s="95" t="s">
        <v>85</v>
      </c>
      <c r="D661" s="95">
        <v>2023</v>
      </c>
      <c r="E661" s="94" t="s">
        <v>44</v>
      </c>
      <c r="F661" s="62" t="s">
        <v>29</v>
      </c>
      <c r="G661" s="27">
        <v>0</v>
      </c>
      <c r="H661" s="27">
        <v>0</v>
      </c>
      <c r="I661" s="27">
        <v>0</v>
      </c>
      <c r="J661" s="27">
        <v>0</v>
      </c>
      <c r="K661" s="27">
        <v>0</v>
      </c>
      <c r="L661" s="153"/>
    </row>
    <row r="662" spans="1:14" ht="13.8" x14ac:dyDescent="0.3">
      <c r="A662" s="94">
        <v>27</v>
      </c>
      <c r="B662" s="95" t="s">
        <v>135</v>
      </c>
      <c r="C662" s="95" t="s">
        <v>85</v>
      </c>
      <c r="D662" s="95">
        <v>2023</v>
      </c>
      <c r="E662" s="94" t="s">
        <v>80</v>
      </c>
      <c r="F662" s="62" t="s">
        <v>60</v>
      </c>
      <c r="G662" s="27">
        <v>0</v>
      </c>
      <c r="H662" s="27">
        <v>0</v>
      </c>
      <c r="I662" s="27">
        <v>0</v>
      </c>
      <c r="J662" s="27">
        <v>0</v>
      </c>
      <c r="K662" s="27">
        <v>0</v>
      </c>
      <c r="L662" s="153"/>
    </row>
    <row r="663" spans="1:14" ht="13.8" x14ac:dyDescent="0.3">
      <c r="A663" s="94">
        <v>27</v>
      </c>
      <c r="B663" s="95" t="s">
        <v>135</v>
      </c>
      <c r="C663" s="95" t="s">
        <v>85</v>
      </c>
      <c r="D663" s="95">
        <v>2023</v>
      </c>
      <c r="E663" s="94" t="s">
        <v>18</v>
      </c>
      <c r="F663" s="62" t="s">
        <v>31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153"/>
    </row>
    <row r="664" spans="1:14" ht="13.8" x14ac:dyDescent="0.3">
      <c r="A664" s="94">
        <v>27</v>
      </c>
      <c r="B664" s="95" t="s">
        <v>135</v>
      </c>
      <c r="C664" s="95" t="s">
        <v>85</v>
      </c>
      <c r="D664" s="95">
        <v>2023</v>
      </c>
      <c r="E664" s="94" t="s">
        <v>19</v>
      </c>
      <c r="F664" s="62" t="s">
        <v>32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153"/>
    </row>
    <row r="665" spans="1:14" ht="14.4" thickBot="1" x14ac:dyDescent="0.35">
      <c r="A665" s="94">
        <v>27</v>
      </c>
      <c r="B665" s="95" t="s">
        <v>135</v>
      </c>
      <c r="C665" s="95" t="s">
        <v>85</v>
      </c>
      <c r="D665" s="95">
        <v>2023</v>
      </c>
      <c r="E665" s="94" t="s">
        <v>81</v>
      </c>
      <c r="F665" s="62" t="s">
        <v>82</v>
      </c>
      <c r="G665" s="199">
        <v>132300.75</v>
      </c>
      <c r="H665" s="199">
        <v>4836.5</v>
      </c>
      <c r="I665" s="199">
        <v>132946.65</v>
      </c>
      <c r="J665" s="199">
        <v>4165284.56</v>
      </c>
      <c r="K665" s="199">
        <v>4435368.46</v>
      </c>
      <c r="L665" s="153"/>
    </row>
    <row r="666" spans="1:14" ht="14.4" customHeight="1" thickTop="1" thickBot="1" x14ac:dyDescent="0.3">
      <c r="A666" s="88" t="s">
        <v>12</v>
      </c>
      <c r="B666" s="88" t="s">
        <v>12</v>
      </c>
      <c r="C666" s="88" t="s">
        <v>52</v>
      </c>
      <c r="D666" s="88" t="s">
        <v>97</v>
      </c>
      <c r="E666" s="88" t="s">
        <v>106</v>
      </c>
      <c r="F666" s="5" t="s">
        <v>107</v>
      </c>
      <c r="G666" s="155" t="s">
        <v>108</v>
      </c>
      <c r="H666" s="155" t="s">
        <v>109</v>
      </c>
      <c r="I666" s="155"/>
      <c r="J666" s="155"/>
      <c r="K666" s="155"/>
      <c r="L666" s="155"/>
      <c r="M666" s="155"/>
      <c r="N666" s="153"/>
    </row>
    <row r="667" spans="1:14" ht="13.8" x14ac:dyDescent="0.3">
      <c r="A667" s="96">
        <v>27</v>
      </c>
      <c r="B667" s="96" t="s">
        <v>135</v>
      </c>
      <c r="C667" s="96" t="s">
        <v>110</v>
      </c>
      <c r="D667" s="96">
        <v>2023</v>
      </c>
      <c r="E667" s="96" t="s">
        <v>111</v>
      </c>
      <c r="F667" s="89" t="s">
        <v>112</v>
      </c>
      <c r="G667" s="194">
        <v>0</v>
      </c>
      <c r="H667" s="197">
        <v>0</v>
      </c>
      <c r="I667" s="200"/>
      <c r="J667" s="200"/>
      <c r="K667" s="200"/>
      <c r="L667" s="200"/>
      <c r="M667" s="200"/>
      <c r="N667" s="153"/>
    </row>
    <row r="668" spans="1:14" ht="13.8" x14ac:dyDescent="0.3">
      <c r="A668" s="96">
        <v>27</v>
      </c>
      <c r="B668" s="96" t="s">
        <v>135</v>
      </c>
      <c r="C668" s="96" t="s">
        <v>110</v>
      </c>
      <c r="D668" s="96">
        <v>2023</v>
      </c>
      <c r="E668" s="96" t="s">
        <v>113</v>
      </c>
      <c r="F668" s="89" t="s">
        <v>114</v>
      </c>
      <c r="G668" s="194">
        <v>112761.83</v>
      </c>
      <c r="H668" s="197">
        <v>1.95</v>
      </c>
      <c r="I668" s="200"/>
      <c r="J668" s="200"/>
      <c r="K668" s="200"/>
      <c r="L668" s="200"/>
      <c r="M668" s="200"/>
      <c r="N668" s="153"/>
    </row>
    <row r="669" spans="1:14" ht="13.8" x14ac:dyDescent="0.3">
      <c r="A669" s="96">
        <v>27</v>
      </c>
      <c r="B669" s="96" t="s">
        <v>135</v>
      </c>
      <c r="C669" s="96" t="s">
        <v>110</v>
      </c>
      <c r="D669" s="96">
        <v>2023</v>
      </c>
      <c r="E669" s="96" t="s">
        <v>115</v>
      </c>
      <c r="F669" s="89" t="s">
        <v>116</v>
      </c>
      <c r="G669" s="194">
        <v>0</v>
      </c>
      <c r="H669" s="197">
        <v>0</v>
      </c>
      <c r="I669" s="200"/>
      <c r="J669" s="200"/>
      <c r="K669" s="200"/>
      <c r="L669" s="200"/>
      <c r="M669" s="200"/>
      <c r="N669" s="153"/>
    </row>
    <row r="670" spans="1:14" ht="26.4" x14ac:dyDescent="0.3">
      <c r="A670" s="96">
        <v>27</v>
      </c>
      <c r="B670" s="96" t="s">
        <v>135</v>
      </c>
      <c r="C670" s="96" t="s">
        <v>110</v>
      </c>
      <c r="D670" s="96">
        <v>2023</v>
      </c>
      <c r="E670" s="96" t="s">
        <v>117</v>
      </c>
      <c r="F670" s="89" t="s">
        <v>118</v>
      </c>
      <c r="G670" s="194">
        <v>0</v>
      </c>
      <c r="H670" s="197">
        <v>0</v>
      </c>
      <c r="I670" s="200"/>
      <c r="J670" s="200"/>
      <c r="K670" s="200"/>
      <c r="L670" s="200"/>
      <c r="M670" s="200"/>
      <c r="N670" s="153"/>
    </row>
    <row r="671" spans="1:14" ht="13.8" x14ac:dyDescent="0.3">
      <c r="A671" s="96">
        <v>27</v>
      </c>
      <c r="B671" s="96" t="s">
        <v>135</v>
      </c>
      <c r="C671" s="96" t="s">
        <v>110</v>
      </c>
      <c r="D671" s="96">
        <v>2023</v>
      </c>
      <c r="E671" s="96" t="s">
        <v>119</v>
      </c>
      <c r="F671" s="90" t="s">
        <v>120</v>
      </c>
      <c r="G671" s="194">
        <v>0</v>
      </c>
      <c r="H671" s="197">
        <v>0</v>
      </c>
      <c r="I671" s="200"/>
      <c r="J671" s="200"/>
      <c r="K671" s="200"/>
      <c r="L671" s="200"/>
      <c r="M671" s="200"/>
      <c r="N671" s="153"/>
    </row>
    <row r="672" spans="1:14" ht="13.8" x14ac:dyDescent="0.3">
      <c r="A672" s="96">
        <v>27</v>
      </c>
      <c r="B672" s="96" t="s">
        <v>135</v>
      </c>
      <c r="C672" s="96" t="s">
        <v>110</v>
      </c>
      <c r="D672" s="96">
        <v>2023</v>
      </c>
      <c r="E672" s="96" t="s">
        <v>121</v>
      </c>
      <c r="F672" s="90" t="s">
        <v>122</v>
      </c>
      <c r="G672" s="194">
        <v>0</v>
      </c>
      <c r="H672" s="197">
        <v>0</v>
      </c>
      <c r="I672" s="200"/>
      <c r="J672" s="200"/>
      <c r="K672" s="200"/>
      <c r="L672" s="200"/>
      <c r="M672" s="200"/>
      <c r="N672" s="153"/>
    </row>
    <row r="673" spans="1:14" ht="13.8" x14ac:dyDescent="0.3">
      <c r="A673" s="96">
        <v>27</v>
      </c>
      <c r="B673" s="96" t="s">
        <v>135</v>
      </c>
      <c r="C673" s="96" t="s">
        <v>110</v>
      </c>
      <c r="D673" s="96">
        <v>2023</v>
      </c>
      <c r="E673" s="96" t="s">
        <v>123</v>
      </c>
      <c r="F673" s="90" t="s">
        <v>124</v>
      </c>
      <c r="G673" s="194">
        <v>0</v>
      </c>
      <c r="H673" s="197">
        <v>0</v>
      </c>
      <c r="I673" s="200"/>
      <c r="J673" s="200"/>
      <c r="K673" s="200"/>
      <c r="L673" s="200"/>
      <c r="M673" s="200"/>
      <c r="N673" s="153"/>
    </row>
    <row r="674" spans="1:14" ht="13.8" x14ac:dyDescent="0.3">
      <c r="A674" s="96">
        <v>27</v>
      </c>
      <c r="B674" s="96" t="s">
        <v>135</v>
      </c>
      <c r="C674" s="96" t="s">
        <v>110</v>
      </c>
      <c r="D674" s="96">
        <v>2023</v>
      </c>
      <c r="E674" s="96" t="s">
        <v>125</v>
      </c>
      <c r="F674" s="90" t="s">
        <v>126</v>
      </c>
      <c r="G674" s="194">
        <v>0</v>
      </c>
      <c r="H674" s="197">
        <v>0</v>
      </c>
      <c r="I674" s="200"/>
      <c r="J674" s="200"/>
      <c r="K674" s="200"/>
      <c r="L674" s="200"/>
      <c r="M674" s="200"/>
      <c r="N674" s="153"/>
    </row>
    <row r="675" spans="1:14" ht="13.8" x14ac:dyDescent="0.3">
      <c r="A675" s="96">
        <v>27</v>
      </c>
      <c r="B675" s="96" t="s">
        <v>135</v>
      </c>
      <c r="C675" s="96" t="s">
        <v>110</v>
      </c>
      <c r="D675" s="96">
        <v>2023</v>
      </c>
      <c r="E675" s="96" t="s">
        <v>127</v>
      </c>
      <c r="F675" s="90" t="s">
        <v>128</v>
      </c>
      <c r="G675" s="194">
        <v>0</v>
      </c>
      <c r="H675" s="197">
        <v>0</v>
      </c>
      <c r="I675" s="200"/>
      <c r="J675" s="200"/>
      <c r="K675" s="200"/>
      <c r="L675" s="200"/>
      <c r="M675" s="200"/>
      <c r="N675" s="153"/>
    </row>
    <row r="676" spans="1:14" ht="13.8" x14ac:dyDescent="0.3">
      <c r="A676" s="96">
        <v>27</v>
      </c>
      <c r="B676" s="96" t="s">
        <v>135</v>
      </c>
      <c r="C676" s="96" t="s">
        <v>110</v>
      </c>
      <c r="D676" s="96">
        <v>2023</v>
      </c>
      <c r="E676" s="96" t="s">
        <v>129</v>
      </c>
      <c r="F676" s="90" t="s">
        <v>130</v>
      </c>
      <c r="G676" s="194">
        <v>0</v>
      </c>
      <c r="H676" s="197">
        <v>0</v>
      </c>
      <c r="I676" s="200"/>
      <c r="J676" s="200"/>
      <c r="K676" s="200"/>
      <c r="L676" s="200"/>
      <c r="M676" s="200"/>
      <c r="N676" s="153"/>
    </row>
    <row r="677" spans="1:14" ht="13.8" x14ac:dyDescent="0.3">
      <c r="A677" s="96">
        <v>27</v>
      </c>
      <c r="B677" s="96" t="s">
        <v>135</v>
      </c>
      <c r="C677" s="96" t="s">
        <v>110</v>
      </c>
      <c r="D677" s="96">
        <v>2023</v>
      </c>
      <c r="E677" s="96" t="s">
        <v>131</v>
      </c>
      <c r="F677" s="90" t="s">
        <v>132</v>
      </c>
      <c r="G677" s="194">
        <v>0</v>
      </c>
      <c r="H677" s="197">
        <v>0</v>
      </c>
      <c r="I677" s="200"/>
      <c r="J677" s="200"/>
      <c r="K677" s="200"/>
      <c r="L677" s="200"/>
      <c r="M677" s="200"/>
      <c r="N677" s="153"/>
    </row>
    <row r="678" spans="1:14" ht="13.8" x14ac:dyDescent="0.3">
      <c r="A678" s="96">
        <v>27</v>
      </c>
      <c r="B678" s="96" t="s">
        <v>135</v>
      </c>
      <c r="C678" s="96" t="s">
        <v>110</v>
      </c>
      <c r="D678" s="96">
        <v>2023</v>
      </c>
      <c r="E678" s="96" t="s">
        <v>19</v>
      </c>
      <c r="F678" s="90" t="s">
        <v>133</v>
      </c>
      <c r="G678" s="194">
        <v>0</v>
      </c>
      <c r="H678" s="197">
        <v>0</v>
      </c>
      <c r="I678" s="200"/>
      <c r="J678" s="200"/>
      <c r="K678" s="200"/>
      <c r="L678" s="200"/>
      <c r="M678" s="200"/>
      <c r="N678" s="153"/>
    </row>
    <row r="679" spans="1:14" ht="14.4" thickBot="1" x14ac:dyDescent="0.35">
      <c r="A679" s="96">
        <v>27</v>
      </c>
      <c r="B679" s="96" t="s">
        <v>135</v>
      </c>
      <c r="C679" s="96" t="s">
        <v>110</v>
      </c>
      <c r="D679" s="96">
        <v>2023</v>
      </c>
      <c r="E679" s="96" t="s">
        <v>81</v>
      </c>
      <c r="F679" s="91" t="s">
        <v>82</v>
      </c>
      <c r="G679" s="192">
        <v>112761.83</v>
      </c>
      <c r="H679" s="198">
        <v>1.95</v>
      </c>
      <c r="I679" s="200"/>
      <c r="J679" s="200"/>
      <c r="K679" s="200"/>
      <c r="L679" s="200"/>
      <c r="M679" s="200"/>
      <c r="N679" s="153"/>
    </row>
    <row r="680" spans="1:14" ht="14.4" customHeight="1" thickTop="1" thickBot="1" x14ac:dyDescent="0.3">
      <c r="A680" s="84" t="s">
        <v>12</v>
      </c>
      <c r="B680" s="84" t="s">
        <v>12</v>
      </c>
      <c r="C680" s="84" t="s">
        <v>52</v>
      </c>
      <c r="D680" s="84" t="s">
        <v>97</v>
      </c>
      <c r="E680" s="84" t="s">
        <v>98</v>
      </c>
      <c r="F680" s="5" t="s">
        <v>99</v>
      </c>
      <c r="G680" s="155" t="s">
        <v>42</v>
      </c>
      <c r="H680" s="155" t="s">
        <v>43</v>
      </c>
      <c r="I680" s="155" t="s">
        <v>44</v>
      </c>
      <c r="J680" s="155" t="s">
        <v>45</v>
      </c>
      <c r="K680" s="155" t="s">
        <v>18</v>
      </c>
      <c r="L680" s="155" t="s">
        <v>19</v>
      </c>
      <c r="M680" s="155" t="s">
        <v>100</v>
      </c>
      <c r="N680" s="153"/>
    </row>
    <row r="681" spans="1:14" ht="13.8" x14ac:dyDescent="0.3">
      <c r="A681" s="92">
        <v>28</v>
      </c>
      <c r="B681" s="92" t="s">
        <v>135</v>
      </c>
      <c r="C681" s="92" t="s">
        <v>54</v>
      </c>
      <c r="D681" s="92">
        <v>2023</v>
      </c>
      <c r="E681" s="93" t="s">
        <v>34</v>
      </c>
      <c r="F681" s="59" t="s">
        <v>101</v>
      </c>
      <c r="G681" s="27">
        <v>0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153"/>
    </row>
    <row r="682" spans="1:14" ht="13.8" x14ac:dyDescent="0.3">
      <c r="A682" s="92">
        <v>28</v>
      </c>
      <c r="B682" s="92" t="s">
        <v>135</v>
      </c>
      <c r="C682" s="92" t="s">
        <v>54</v>
      </c>
      <c r="D682" s="92">
        <v>2023</v>
      </c>
      <c r="E682" s="93" t="s">
        <v>36</v>
      </c>
      <c r="F682" s="60" t="s">
        <v>102</v>
      </c>
      <c r="G682" s="27">
        <v>0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153"/>
    </row>
    <row r="683" spans="1:14" ht="13.8" x14ac:dyDescent="0.3">
      <c r="A683" s="92">
        <v>28</v>
      </c>
      <c r="B683" s="92" t="s">
        <v>135</v>
      </c>
      <c r="C683" s="92" t="s">
        <v>54</v>
      </c>
      <c r="D683" s="92">
        <v>2023</v>
      </c>
      <c r="E683" s="93" t="s">
        <v>38</v>
      </c>
      <c r="F683" s="61" t="s">
        <v>103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153"/>
    </row>
    <row r="684" spans="1:14" ht="14.4" thickBot="1" x14ac:dyDescent="0.35">
      <c r="A684" s="92">
        <v>28</v>
      </c>
      <c r="B684" s="92" t="s">
        <v>135</v>
      </c>
      <c r="C684" s="92" t="s">
        <v>54</v>
      </c>
      <c r="D684" s="92">
        <v>2023</v>
      </c>
      <c r="E684" s="93" t="s">
        <v>40</v>
      </c>
      <c r="F684" s="61" t="s">
        <v>104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153"/>
    </row>
    <row r="685" spans="1:14" ht="14.4" customHeight="1" thickTop="1" thickBot="1" x14ac:dyDescent="0.3">
      <c r="A685" s="86" t="s">
        <v>12</v>
      </c>
      <c r="B685" s="86" t="s">
        <v>12</v>
      </c>
      <c r="C685" s="86" t="s">
        <v>52</v>
      </c>
      <c r="D685" s="86" t="s">
        <v>97</v>
      </c>
      <c r="E685" s="86" t="s">
        <v>64</v>
      </c>
      <c r="F685" s="5" t="s">
        <v>105</v>
      </c>
      <c r="G685" s="155" t="s">
        <v>66</v>
      </c>
      <c r="H685" s="155">
        <v>160</v>
      </c>
      <c r="I685" s="155">
        <v>61120</v>
      </c>
      <c r="J685" s="155" t="s">
        <v>95</v>
      </c>
      <c r="K685" s="155" t="s">
        <v>96</v>
      </c>
      <c r="L685" s="153"/>
    </row>
    <row r="686" spans="1:14" ht="13.8" x14ac:dyDescent="0.3">
      <c r="A686" s="95">
        <v>28</v>
      </c>
      <c r="B686" s="95" t="s">
        <v>135</v>
      </c>
      <c r="C686" s="95" t="s">
        <v>85</v>
      </c>
      <c r="D686" s="95">
        <v>2023</v>
      </c>
      <c r="E686" s="94" t="s">
        <v>42</v>
      </c>
      <c r="F686" s="62" t="s">
        <v>27</v>
      </c>
      <c r="G686" s="27">
        <v>0</v>
      </c>
      <c r="H686" s="27">
        <v>0</v>
      </c>
      <c r="I686" s="27">
        <v>0</v>
      </c>
      <c r="J686" s="27">
        <v>0</v>
      </c>
      <c r="K686" s="27">
        <v>0</v>
      </c>
      <c r="L686" s="153"/>
    </row>
    <row r="687" spans="1:14" ht="13.8" x14ac:dyDescent="0.3">
      <c r="A687" s="94">
        <v>28</v>
      </c>
      <c r="B687" s="95" t="s">
        <v>135</v>
      </c>
      <c r="C687" s="95" t="s">
        <v>85</v>
      </c>
      <c r="D687" s="95">
        <v>2023</v>
      </c>
      <c r="E687" s="94" t="s">
        <v>43</v>
      </c>
      <c r="F687" s="62" t="s">
        <v>28</v>
      </c>
      <c r="G687" s="27">
        <v>474538.88</v>
      </c>
      <c r="H687" s="27">
        <v>0</v>
      </c>
      <c r="I687" s="27">
        <v>0</v>
      </c>
      <c r="J687" s="27">
        <v>12018.36</v>
      </c>
      <c r="K687" s="27">
        <v>486557.24</v>
      </c>
      <c r="L687" s="153"/>
    </row>
    <row r="688" spans="1:14" ht="13.8" x14ac:dyDescent="0.3">
      <c r="A688" s="94">
        <v>28</v>
      </c>
      <c r="B688" s="95" t="s">
        <v>135</v>
      </c>
      <c r="C688" s="95" t="s">
        <v>85</v>
      </c>
      <c r="D688" s="95">
        <v>2023</v>
      </c>
      <c r="E688" s="94" t="s">
        <v>44</v>
      </c>
      <c r="F688" s="62" t="s">
        <v>29</v>
      </c>
      <c r="G688" s="27">
        <v>0</v>
      </c>
      <c r="H688" s="27">
        <v>0</v>
      </c>
      <c r="I688" s="27">
        <v>0</v>
      </c>
      <c r="J688" s="27">
        <v>0</v>
      </c>
      <c r="K688" s="27">
        <v>0</v>
      </c>
      <c r="L688" s="153"/>
    </row>
    <row r="689" spans="1:14" ht="13.8" x14ac:dyDescent="0.3">
      <c r="A689" s="94">
        <v>28</v>
      </c>
      <c r="B689" s="95" t="s">
        <v>135</v>
      </c>
      <c r="C689" s="95" t="s">
        <v>85</v>
      </c>
      <c r="D689" s="95">
        <v>2023</v>
      </c>
      <c r="E689" s="94" t="s">
        <v>80</v>
      </c>
      <c r="F689" s="62" t="s">
        <v>60</v>
      </c>
      <c r="G689" s="27">
        <v>0</v>
      </c>
      <c r="H689" s="27">
        <v>0</v>
      </c>
      <c r="I689" s="27">
        <v>0</v>
      </c>
      <c r="J689" s="27">
        <v>0</v>
      </c>
      <c r="K689" s="27">
        <v>0</v>
      </c>
      <c r="L689" s="153"/>
    </row>
    <row r="690" spans="1:14" ht="13.8" x14ac:dyDescent="0.3">
      <c r="A690" s="94">
        <v>28</v>
      </c>
      <c r="B690" s="95" t="s">
        <v>135</v>
      </c>
      <c r="C690" s="95" t="s">
        <v>85</v>
      </c>
      <c r="D690" s="95">
        <v>2023</v>
      </c>
      <c r="E690" s="94" t="s">
        <v>18</v>
      </c>
      <c r="F690" s="62" t="s">
        <v>31</v>
      </c>
      <c r="G690" s="27">
        <v>0</v>
      </c>
      <c r="H690" s="27">
        <v>0</v>
      </c>
      <c r="I690" s="27">
        <v>0</v>
      </c>
      <c r="J690" s="27">
        <v>0</v>
      </c>
      <c r="K690" s="27">
        <v>0</v>
      </c>
      <c r="L690" s="153"/>
    </row>
    <row r="691" spans="1:14" ht="13.8" x14ac:dyDescent="0.3">
      <c r="A691" s="94">
        <v>28</v>
      </c>
      <c r="B691" s="95" t="s">
        <v>135</v>
      </c>
      <c r="C691" s="95" t="s">
        <v>85</v>
      </c>
      <c r="D691" s="95">
        <v>2023</v>
      </c>
      <c r="E691" s="94" t="s">
        <v>19</v>
      </c>
      <c r="F691" s="62" t="s">
        <v>32</v>
      </c>
      <c r="G691" s="27">
        <v>0</v>
      </c>
      <c r="H691" s="27">
        <v>0</v>
      </c>
      <c r="I691" s="27">
        <v>0</v>
      </c>
      <c r="J691" s="27">
        <v>0</v>
      </c>
      <c r="K691" s="27">
        <v>0</v>
      </c>
      <c r="L691" s="153"/>
    </row>
    <row r="692" spans="1:14" ht="14.4" thickBot="1" x14ac:dyDescent="0.35">
      <c r="A692" s="94">
        <v>28</v>
      </c>
      <c r="B692" s="95" t="s">
        <v>135</v>
      </c>
      <c r="C692" s="95" t="s">
        <v>85</v>
      </c>
      <c r="D692" s="95">
        <v>2023</v>
      </c>
      <c r="E692" s="94" t="s">
        <v>81</v>
      </c>
      <c r="F692" s="62" t="s">
        <v>82</v>
      </c>
      <c r="G692" s="199">
        <v>474538.88</v>
      </c>
      <c r="H692" s="199">
        <v>0</v>
      </c>
      <c r="I692" s="199">
        <v>0</v>
      </c>
      <c r="J692" s="199">
        <v>12018.36</v>
      </c>
      <c r="K692" s="199">
        <v>486557.24</v>
      </c>
      <c r="L692" s="153"/>
    </row>
    <row r="693" spans="1:14" ht="14.4" customHeight="1" thickTop="1" thickBot="1" x14ac:dyDescent="0.3">
      <c r="A693" s="88" t="s">
        <v>12</v>
      </c>
      <c r="B693" s="88" t="s">
        <v>12</v>
      </c>
      <c r="C693" s="88" t="s">
        <v>52</v>
      </c>
      <c r="D693" s="88" t="s">
        <v>97</v>
      </c>
      <c r="E693" s="88" t="s">
        <v>106</v>
      </c>
      <c r="F693" s="5" t="s">
        <v>107</v>
      </c>
      <c r="G693" s="155" t="s">
        <v>108</v>
      </c>
      <c r="H693" s="155" t="s">
        <v>109</v>
      </c>
      <c r="I693" s="155"/>
      <c r="J693" s="155"/>
      <c r="K693" s="155"/>
      <c r="L693" s="155"/>
      <c r="M693" s="155"/>
      <c r="N693" s="153"/>
    </row>
    <row r="694" spans="1:14" ht="13.8" x14ac:dyDescent="0.3">
      <c r="A694" s="96">
        <v>28</v>
      </c>
      <c r="B694" s="96" t="s">
        <v>135</v>
      </c>
      <c r="C694" s="96" t="s">
        <v>110</v>
      </c>
      <c r="D694" s="96">
        <v>2023</v>
      </c>
      <c r="E694" s="96" t="s">
        <v>111</v>
      </c>
      <c r="F694" s="89" t="s">
        <v>112</v>
      </c>
      <c r="G694" s="194">
        <v>0</v>
      </c>
      <c r="H694" s="197">
        <v>0</v>
      </c>
      <c r="I694" s="200"/>
      <c r="J694" s="200"/>
      <c r="K694" s="200"/>
      <c r="L694" s="200"/>
      <c r="M694" s="200"/>
      <c r="N694" s="153"/>
    </row>
    <row r="695" spans="1:14" ht="13.8" x14ac:dyDescent="0.3">
      <c r="A695" s="96">
        <v>28</v>
      </c>
      <c r="B695" s="96" t="s">
        <v>135</v>
      </c>
      <c r="C695" s="96" t="s">
        <v>110</v>
      </c>
      <c r="D695" s="96">
        <v>2023</v>
      </c>
      <c r="E695" s="96" t="s">
        <v>113</v>
      </c>
      <c r="F695" s="89" t="s">
        <v>114</v>
      </c>
      <c r="G695" s="194">
        <v>23130.63</v>
      </c>
      <c r="H695" s="197">
        <v>0.4</v>
      </c>
      <c r="I695" s="200"/>
      <c r="J695" s="200"/>
      <c r="K695" s="200"/>
      <c r="L695" s="200"/>
      <c r="M695" s="200"/>
      <c r="N695" s="153"/>
    </row>
    <row r="696" spans="1:14" ht="13.8" x14ac:dyDescent="0.3">
      <c r="A696" s="96">
        <v>28</v>
      </c>
      <c r="B696" s="96" t="s">
        <v>135</v>
      </c>
      <c r="C696" s="96" t="s">
        <v>110</v>
      </c>
      <c r="D696" s="96">
        <v>2023</v>
      </c>
      <c r="E696" s="96" t="s">
        <v>115</v>
      </c>
      <c r="F696" s="89" t="s">
        <v>116</v>
      </c>
      <c r="G696" s="194">
        <v>0</v>
      </c>
      <c r="H696" s="197">
        <v>0</v>
      </c>
      <c r="I696" s="200"/>
      <c r="J696" s="200"/>
      <c r="K696" s="200"/>
      <c r="L696" s="200"/>
      <c r="M696" s="200"/>
      <c r="N696" s="153"/>
    </row>
    <row r="697" spans="1:14" ht="26.4" x14ac:dyDescent="0.3">
      <c r="A697" s="96">
        <v>28</v>
      </c>
      <c r="B697" s="96" t="s">
        <v>135</v>
      </c>
      <c r="C697" s="96" t="s">
        <v>110</v>
      </c>
      <c r="D697" s="96">
        <v>2023</v>
      </c>
      <c r="E697" s="96" t="s">
        <v>117</v>
      </c>
      <c r="F697" s="89" t="s">
        <v>118</v>
      </c>
      <c r="G697" s="194">
        <v>0</v>
      </c>
      <c r="H697" s="197">
        <v>0</v>
      </c>
      <c r="I697" s="200"/>
      <c r="J697" s="200"/>
      <c r="K697" s="200"/>
      <c r="L697" s="200"/>
      <c r="M697" s="200"/>
      <c r="N697" s="153"/>
    </row>
    <row r="698" spans="1:14" ht="13.8" x14ac:dyDescent="0.3">
      <c r="A698" s="96">
        <v>28</v>
      </c>
      <c r="B698" s="96" t="s">
        <v>135</v>
      </c>
      <c r="C698" s="96" t="s">
        <v>110</v>
      </c>
      <c r="D698" s="96">
        <v>2023</v>
      </c>
      <c r="E698" s="96" t="s">
        <v>119</v>
      </c>
      <c r="F698" s="90" t="s">
        <v>120</v>
      </c>
      <c r="G698" s="194">
        <v>0</v>
      </c>
      <c r="H698" s="197">
        <v>0</v>
      </c>
      <c r="I698" s="200"/>
      <c r="J698" s="200"/>
      <c r="K698" s="200"/>
      <c r="L698" s="200"/>
      <c r="M698" s="200"/>
      <c r="N698" s="153"/>
    </row>
    <row r="699" spans="1:14" ht="13.8" x14ac:dyDescent="0.3">
      <c r="A699" s="96">
        <v>28</v>
      </c>
      <c r="B699" s="96" t="s">
        <v>135</v>
      </c>
      <c r="C699" s="96" t="s">
        <v>110</v>
      </c>
      <c r="D699" s="96">
        <v>2023</v>
      </c>
      <c r="E699" s="96" t="s">
        <v>121</v>
      </c>
      <c r="F699" s="90" t="s">
        <v>122</v>
      </c>
      <c r="G699" s="194">
        <v>0</v>
      </c>
      <c r="H699" s="197">
        <v>0</v>
      </c>
      <c r="I699" s="200"/>
      <c r="J699" s="200"/>
      <c r="K699" s="200"/>
      <c r="L699" s="200"/>
      <c r="M699" s="200"/>
      <c r="N699" s="153"/>
    </row>
    <row r="700" spans="1:14" ht="13.8" x14ac:dyDescent="0.3">
      <c r="A700" s="96">
        <v>28</v>
      </c>
      <c r="B700" s="96" t="s">
        <v>135</v>
      </c>
      <c r="C700" s="96" t="s">
        <v>110</v>
      </c>
      <c r="D700" s="96">
        <v>2023</v>
      </c>
      <c r="E700" s="96" t="s">
        <v>123</v>
      </c>
      <c r="F700" s="90" t="s">
        <v>124</v>
      </c>
      <c r="G700" s="194">
        <v>0</v>
      </c>
      <c r="H700" s="197">
        <v>0</v>
      </c>
      <c r="I700" s="200"/>
      <c r="J700" s="200"/>
      <c r="K700" s="200"/>
      <c r="L700" s="200"/>
      <c r="M700" s="200"/>
      <c r="N700" s="153"/>
    </row>
    <row r="701" spans="1:14" ht="13.8" x14ac:dyDescent="0.3">
      <c r="A701" s="96">
        <v>28</v>
      </c>
      <c r="B701" s="96" t="s">
        <v>135</v>
      </c>
      <c r="C701" s="96" t="s">
        <v>110</v>
      </c>
      <c r="D701" s="96">
        <v>2023</v>
      </c>
      <c r="E701" s="96" t="s">
        <v>125</v>
      </c>
      <c r="F701" s="90" t="s">
        <v>126</v>
      </c>
      <c r="G701" s="194">
        <v>0</v>
      </c>
      <c r="H701" s="197">
        <v>0</v>
      </c>
      <c r="I701" s="200"/>
      <c r="J701" s="200"/>
      <c r="K701" s="200"/>
      <c r="L701" s="200"/>
      <c r="M701" s="200"/>
      <c r="N701" s="153"/>
    </row>
    <row r="702" spans="1:14" ht="13.8" x14ac:dyDescent="0.3">
      <c r="A702" s="96">
        <v>28</v>
      </c>
      <c r="B702" s="96" t="s">
        <v>135</v>
      </c>
      <c r="C702" s="96" t="s">
        <v>110</v>
      </c>
      <c r="D702" s="96">
        <v>2023</v>
      </c>
      <c r="E702" s="96" t="s">
        <v>127</v>
      </c>
      <c r="F702" s="90" t="s">
        <v>128</v>
      </c>
      <c r="G702" s="194">
        <v>0</v>
      </c>
      <c r="H702" s="197">
        <v>0</v>
      </c>
      <c r="I702" s="200"/>
      <c r="J702" s="200"/>
      <c r="K702" s="200"/>
      <c r="L702" s="200"/>
      <c r="M702" s="200"/>
      <c r="N702" s="153"/>
    </row>
    <row r="703" spans="1:14" ht="13.8" x14ac:dyDescent="0.3">
      <c r="A703" s="96">
        <v>28</v>
      </c>
      <c r="B703" s="96" t="s">
        <v>135</v>
      </c>
      <c r="C703" s="96" t="s">
        <v>110</v>
      </c>
      <c r="D703" s="96">
        <v>2023</v>
      </c>
      <c r="E703" s="96" t="s">
        <v>129</v>
      </c>
      <c r="F703" s="90" t="s">
        <v>130</v>
      </c>
      <c r="G703" s="194">
        <v>0</v>
      </c>
      <c r="H703" s="197">
        <v>0</v>
      </c>
      <c r="I703" s="200"/>
      <c r="J703" s="200"/>
      <c r="K703" s="200"/>
      <c r="L703" s="200"/>
      <c r="M703" s="200"/>
      <c r="N703" s="153"/>
    </row>
    <row r="704" spans="1:14" ht="13.8" x14ac:dyDescent="0.3">
      <c r="A704" s="96">
        <v>28</v>
      </c>
      <c r="B704" s="96" t="s">
        <v>135</v>
      </c>
      <c r="C704" s="96" t="s">
        <v>110</v>
      </c>
      <c r="D704" s="96">
        <v>2023</v>
      </c>
      <c r="E704" s="96" t="s">
        <v>131</v>
      </c>
      <c r="F704" s="90" t="s">
        <v>132</v>
      </c>
      <c r="G704" s="194">
        <v>0</v>
      </c>
      <c r="H704" s="197">
        <v>0</v>
      </c>
      <c r="I704" s="200"/>
      <c r="J704" s="200"/>
      <c r="K704" s="200"/>
      <c r="L704" s="200"/>
      <c r="M704" s="200"/>
      <c r="N704" s="153"/>
    </row>
    <row r="705" spans="1:14" ht="13.8" x14ac:dyDescent="0.3">
      <c r="A705" s="96">
        <v>28</v>
      </c>
      <c r="B705" s="96" t="s">
        <v>135</v>
      </c>
      <c r="C705" s="96" t="s">
        <v>110</v>
      </c>
      <c r="D705" s="96">
        <v>2023</v>
      </c>
      <c r="E705" s="96" t="s">
        <v>19</v>
      </c>
      <c r="F705" s="90" t="s">
        <v>133</v>
      </c>
      <c r="G705" s="194">
        <v>0</v>
      </c>
      <c r="H705" s="197">
        <v>0</v>
      </c>
      <c r="I705" s="200"/>
      <c r="J705" s="200"/>
      <c r="K705" s="200"/>
      <c r="L705" s="200"/>
      <c r="M705" s="200"/>
      <c r="N705" s="153"/>
    </row>
    <row r="706" spans="1:14" ht="14.4" thickBot="1" x14ac:dyDescent="0.35">
      <c r="A706" s="96">
        <v>28</v>
      </c>
      <c r="B706" s="96" t="s">
        <v>135</v>
      </c>
      <c r="C706" s="96" t="s">
        <v>110</v>
      </c>
      <c r="D706" s="96">
        <v>2023</v>
      </c>
      <c r="E706" s="96" t="s">
        <v>81</v>
      </c>
      <c r="F706" s="91" t="s">
        <v>82</v>
      </c>
      <c r="G706" s="192">
        <v>23130.63</v>
      </c>
      <c r="H706" s="198">
        <v>0.4</v>
      </c>
      <c r="I706" s="200"/>
      <c r="J706" s="200"/>
      <c r="K706" s="200"/>
      <c r="L706" s="200"/>
      <c r="M706" s="200"/>
      <c r="N706" s="153"/>
    </row>
    <row r="707" spans="1:14" ht="14.4" customHeight="1" thickTop="1" thickBot="1" x14ac:dyDescent="0.3">
      <c r="A707" s="84" t="s">
        <v>12</v>
      </c>
      <c r="B707" s="84" t="s">
        <v>12</v>
      </c>
      <c r="C707" s="84" t="s">
        <v>52</v>
      </c>
      <c r="D707" s="84" t="s">
        <v>97</v>
      </c>
      <c r="E707" s="84" t="s">
        <v>98</v>
      </c>
      <c r="F707" s="5" t="s">
        <v>99</v>
      </c>
      <c r="G707" s="155" t="s">
        <v>42</v>
      </c>
      <c r="H707" s="155" t="s">
        <v>43</v>
      </c>
      <c r="I707" s="155" t="s">
        <v>44</v>
      </c>
      <c r="J707" s="155" t="s">
        <v>45</v>
      </c>
      <c r="K707" s="155" t="s">
        <v>18</v>
      </c>
      <c r="L707" s="155" t="s">
        <v>19</v>
      </c>
      <c r="M707" s="155" t="s">
        <v>100</v>
      </c>
      <c r="N707" s="153"/>
    </row>
    <row r="708" spans="1:14" ht="13.8" x14ac:dyDescent="0.3">
      <c r="A708" s="92">
        <v>30</v>
      </c>
      <c r="B708" s="92" t="s">
        <v>135</v>
      </c>
      <c r="C708" s="92" t="s">
        <v>54</v>
      </c>
      <c r="D708" s="92">
        <v>2023</v>
      </c>
      <c r="E708" s="93" t="s">
        <v>34</v>
      </c>
      <c r="F708" s="59" t="s">
        <v>101</v>
      </c>
      <c r="G708" s="27">
        <v>0</v>
      </c>
      <c r="H708" s="27">
        <v>9164379.0199999996</v>
      </c>
      <c r="I708" s="27">
        <v>0</v>
      </c>
      <c r="J708" s="27">
        <v>0</v>
      </c>
      <c r="K708" s="27">
        <v>0</v>
      </c>
      <c r="L708" s="27">
        <v>0</v>
      </c>
      <c r="M708" s="27">
        <v>9164379.0199999996</v>
      </c>
      <c r="N708" s="153"/>
    </row>
    <row r="709" spans="1:14" ht="13.8" x14ac:dyDescent="0.3">
      <c r="A709" s="92">
        <v>30</v>
      </c>
      <c r="B709" s="92" t="s">
        <v>135</v>
      </c>
      <c r="C709" s="92" t="s">
        <v>54</v>
      </c>
      <c r="D709" s="92">
        <v>2023</v>
      </c>
      <c r="E709" s="93" t="s">
        <v>36</v>
      </c>
      <c r="F709" s="60" t="s">
        <v>102</v>
      </c>
      <c r="G709" s="27">
        <v>0</v>
      </c>
      <c r="H709" s="27">
        <v>0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153"/>
    </row>
    <row r="710" spans="1:14" ht="13.8" x14ac:dyDescent="0.3">
      <c r="A710" s="92">
        <v>30</v>
      </c>
      <c r="B710" s="92" t="s">
        <v>135</v>
      </c>
      <c r="C710" s="92" t="s">
        <v>54</v>
      </c>
      <c r="D710" s="92">
        <v>2023</v>
      </c>
      <c r="E710" s="93" t="s">
        <v>38</v>
      </c>
      <c r="F710" s="61" t="s">
        <v>103</v>
      </c>
      <c r="G710" s="27">
        <v>0</v>
      </c>
      <c r="H710" s="27">
        <v>0</v>
      </c>
      <c r="I710" s="27">
        <v>0</v>
      </c>
      <c r="J710" s="27">
        <v>0</v>
      </c>
      <c r="K710" s="27">
        <v>0</v>
      </c>
      <c r="L710" s="27">
        <v>0</v>
      </c>
      <c r="M710" s="27">
        <v>0</v>
      </c>
      <c r="N710" s="153"/>
    </row>
    <row r="711" spans="1:14" ht="14.4" thickBot="1" x14ac:dyDescent="0.35">
      <c r="A711" s="92">
        <v>30</v>
      </c>
      <c r="B711" s="92" t="s">
        <v>135</v>
      </c>
      <c r="C711" s="92" t="s">
        <v>54</v>
      </c>
      <c r="D711" s="92">
        <v>2023</v>
      </c>
      <c r="E711" s="93" t="s">
        <v>40</v>
      </c>
      <c r="F711" s="61" t="s">
        <v>104</v>
      </c>
      <c r="G711" s="25">
        <v>0</v>
      </c>
      <c r="H711" s="25">
        <v>9164379.0199999996</v>
      </c>
      <c r="I711" s="25">
        <v>0</v>
      </c>
      <c r="J711" s="25">
        <v>0</v>
      </c>
      <c r="K711" s="25">
        <v>0</v>
      </c>
      <c r="L711" s="25">
        <v>0</v>
      </c>
      <c r="M711" s="25">
        <v>9164379.0199999996</v>
      </c>
      <c r="N711" s="153"/>
    </row>
    <row r="712" spans="1:14" ht="14.4" customHeight="1" thickTop="1" thickBot="1" x14ac:dyDescent="0.3">
      <c r="A712" s="86" t="s">
        <v>12</v>
      </c>
      <c r="B712" s="86" t="s">
        <v>12</v>
      </c>
      <c r="C712" s="86" t="s">
        <v>52</v>
      </c>
      <c r="D712" s="86" t="s">
        <v>97</v>
      </c>
      <c r="E712" s="86" t="s">
        <v>64</v>
      </c>
      <c r="F712" s="5" t="s">
        <v>105</v>
      </c>
      <c r="G712" s="155" t="s">
        <v>66</v>
      </c>
      <c r="H712" s="155">
        <v>160</v>
      </c>
      <c r="I712" s="155">
        <v>61120</v>
      </c>
      <c r="J712" s="155" t="s">
        <v>95</v>
      </c>
      <c r="K712" s="155" t="s">
        <v>96</v>
      </c>
      <c r="L712" s="153"/>
    </row>
    <row r="713" spans="1:14" ht="13.8" x14ac:dyDescent="0.3">
      <c r="A713" s="95">
        <v>30</v>
      </c>
      <c r="B713" s="95" t="s">
        <v>135</v>
      </c>
      <c r="C713" s="95" t="s">
        <v>85</v>
      </c>
      <c r="D713" s="95">
        <v>2023</v>
      </c>
      <c r="E713" s="94" t="s">
        <v>42</v>
      </c>
      <c r="F713" s="62" t="s">
        <v>27</v>
      </c>
      <c r="G713" s="27">
        <v>0</v>
      </c>
      <c r="H713" s="27">
        <v>0</v>
      </c>
      <c r="I713" s="27">
        <v>0</v>
      </c>
      <c r="J713" s="27">
        <v>0</v>
      </c>
      <c r="K713" s="27">
        <v>0</v>
      </c>
      <c r="L713" s="153"/>
    </row>
    <row r="714" spans="1:14" ht="13.8" x14ac:dyDescent="0.3">
      <c r="A714" s="94">
        <v>30</v>
      </c>
      <c r="B714" s="95" t="s">
        <v>135</v>
      </c>
      <c r="C714" s="95" t="s">
        <v>85</v>
      </c>
      <c r="D714" s="95">
        <v>2023</v>
      </c>
      <c r="E714" s="94" t="s">
        <v>43</v>
      </c>
      <c r="F714" s="62" t="s">
        <v>28</v>
      </c>
      <c r="G714" s="27">
        <v>237467.6</v>
      </c>
      <c r="H714" s="27">
        <v>155962149.80000001</v>
      </c>
      <c r="I714" s="27">
        <v>11327869.92</v>
      </c>
      <c r="J714" s="27">
        <v>181379877.91999999</v>
      </c>
      <c r="K714" s="27">
        <v>348907365.24000001</v>
      </c>
      <c r="L714" s="153"/>
    </row>
    <row r="715" spans="1:14" ht="13.8" x14ac:dyDescent="0.3">
      <c r="A715" s="94">
        <v>30</v>
      </c>
      <c r="B715" s="95" t="s">
        <v>135</v>
      </c>
      <c r="C715" s="95" t="s">
        <v>85</v>
      </c>
      <c r="D715" s="95">
        <v>2023</v>
      </c>
      <c r="E715" s="94" t="s">
        <v>44</v>
      </c>
      <c r="F715" s="62" t="s">
        <v>29</v>
      </c>
      <c r="G715" s="27">
        <v>237453.17</v>
      </c>
      <c r="H715" s="27">
        <v>0</v>
      </c>
      <c r="I715" s="27">
        <v>0</v>
      </c>
      <c r="J715" s="27">
        <v>0</v>
      </c>
      <c r="K715" s="27">
        <v>237453.17</v>
      </c>
      <c r="L715" s="153"/>
    </row>
    <row r="716" spans="1:14" ht="13.8" x14ac:dyDescent="0.3">
      <c r="A716" s="94">
        <v>30</v>
      </c>
      <c r="B716" s="95" t="s">
        <v>135</v>
      </c>
      <c r="C716" s="95" t="s">
        <v>85</v>
      </c>
      <c r="D716" s="95">
        <v>2023</v>
      </c>
      <c r="E716" s="94" t="s">
        <v>80</v>
      </c>
      <c r="F716" s="62" t="s">
        <v>60</v>
      </c>
      <c r="G716" s="27">
        <v>72828.77</v>
      </c>
      <c r="H716" s="27">
        <v>0</v>
      </c>
      <c r="I716" s="27">
        <v>0</v>
      </c>
      <c r="J716" s="27">
        <v>0</v>
      </c>
      <c r="K716" s="27">
        <v>72828.77</v>
      </c>
      <c r="L716" s="153"/>
    </row>
    <row r="717" spans="1:14" ht="13.8" x14ac:dyDescent="0.3">
      <c r="A717" s="94">
        <v>30</v>
      </c>
      <c r="B717" s="95" t="s">
        <v>135</v>
      </c>
      <c r="C717" s="95" t="s">
        <v>85</v>
      </c>
      <c r="D717" s="95">
        <v>2023</v>
      </c>
      <c r="E717" s="94" t="s">
        <v>18</v>
      </c>
      <c r="F717" s="62" t="s">
        <v>31</v>
      </c>
      <c r="G717" s="27">
        <v>0</v>
      </c>
      <c r="H717" s="27">
        <v>0</v>
      </c>
      <c r="I717" s="27">
        <v>0</v>
      </c>
      <c r="J717" s="27">
        <v>0</v>
      </c>
      <c r="K717" s="27">
        <v>0</v>
      </c>
      <c r="L717" s="153"/>
    </row>
    <row r="718" spans="1:14" ht="13.8" x14ac:dyDescent="0.3">
      <c r="A718" s="94">
        <v>30</v>
      </c>
      <c r="B718" s="95" t="s">
        <v>135</v>
      </c>
      <c r="C718" s="95" t="s">
        <v>85</v>
      </c>
      <c r="D718" s="95">
        <v>2023</v>
      </c>
      <c r="E718" s="94" t="s">
        <v>19</v>
      </c>
      <c r="F718" s="62" t="s">
        <v>32</v>
      </c>
      <c r="G718" s="27">
        <v>140203.34</v>
      </c>
      <c r="H718" s="27">
        <v>0</v>
      </c>
      <c r="I718" s="27">
        <v>0</v>
      </c>
      <c r="J718" s="27">
        <v>0</v>
      </c>
      <c r="K718" s="27">
        <v>140203.34</v>
      </c>
      <c r="L718" s="153"/>
    </row>
    <row r="719" spans="1:14" ht="14.4" thickBot="1" x14ac:dyDescent="0.35">
      <c r="A719" s="94">
        <v>30</v>
      </c>
      <c r="B719" s="95" t="s">
        <v>135</v>
      </c>
      <c r="C719" s="95" t="s">
        <v>85</v>
      </c>
      <c r="D719" s="95">
        <v>2023</v>
      </c>
      <c r="E719" s="94" t="s">
        <v>81</v>
      </c>
      <c r="F719" s="62" t="s">
        <v>82</v>
      </c>
      <c r="G719" s="199">
        <v>687952.88</v>
      </c>
      <c r="H719" s="199">
        <v>155962149.80000001</v>
      </c>
      <c r="I719" s="199">
        <v>11327869.92</v>
      </c>
      <c r="J719" s="199">
        <v>181379877.91999999</v>
      </c>
      <c r="K719" s="199">
        <v>349357850.51999998</v>
      </c>
      <c r="L719" s="153"/>
    </row>
    <row r="720" spans="1:14" ht="14.4" customHeight="1" thickTop="1" thickBot="1" x14ac:dyDescent="0.3">
      <c r="A720" s="88" t="s">
        <v>12</v>
      </c>
      <c r="B720" s="88" t="s">
        <v>12</v>
      </c>
      <c r="C720" s="88" t="s">
        <v>52</v>
      </c>
      <c r="D720" s="88" t="s">
        <v>97</v>
      </c>
      <c r="E720" s="88" t="s">
        <v>106</v>
      </c>
      <c r="F720" s="5" t="s">
        <v>107</v>
      </c>
      <c r="G720" s="155" t="s">
        <v>108</v>
      </c>
      <c r="H720" s="155" t="s">
        <v>109</v>
      </c>
      <c r="I720" s="155"/>
      <c r="J720" s="155"/>
      <c r="K720" s="155"/>
      <c r="L720" s="155"/>
      <c r="M720" s="155"/>
      <c r="N720" s="153"/>
    </row>
    <row r="721" spans="1:14" ht="13.8" x14ac:dyDescent="0.3">
      <c r="A721" s="96">
        <v>30</v>
      </c>
      <c r="B721" s="96" t="s">
        <v>135</v>
      </c>
      <c r="C721" s="96" t="s">
        <v>110</v>
      </c>
      <c r="D721" s="96">
        <v>2023</v>
      </c>
      <c r="E721" s="96" t="s">
        <v>111</v>
      </c>
      <c r="F721" s="89" t="s">
        <v>112</v>
      </c>
      <c r="G721" s="194">
        <v>0</v>
      </c>
      <c r="H721" s="197">
        <v>0</v>
      </c>
      <c r="I721" s="200"/>
      <c r="J721" s="200"/>
      <c r="K721" s="200"/>
      <c r="L721" s="200"/>
      <c r="M721" s="200"/>
      <c r="N721" s="153"/>
    </row>
    <row r="722" spans="1:14" ht="13.8" x14ac:dyDescent="0.3">
      <c r="A722" s="96">
        <v>30</v>
      </c>
      <c r="B722" s="96" t="s">
        <v>135</v>
      </c>
      <c r="C722" s="96" t="s">
        <v>110</v>
      </c>
      <c r="D722" s="96">
        <v>2023</v>
      </c>
      <c r="E722" s="96" t="s">
        <v>113</v>
      </c>
      <c r="F722" s="89" t="s">
        <v>114</v>
      </c>
      <c r="G722" s="194">
        <v>52043.92</v>
      </c>
      <c r="H722" s="197">
        <v>0.9</v>
      </c>
      <c r="I722" s="200"/>
      <c r="J722" s="200"/>
      <c r="K722" s="200"/>
      <c r="L722" s="200"/>
      <c r="M722" s="200"/>
      <c r="N722" s="153"/>
    </row>
    <row r="723" spans="1:14" ht="13.8" x14ac:dyDescent="0.3">
      <c r="A723" s="96">
        <v>30</v>
      </c>
      <c r="B723" s="96" t="s">
        <v>135</v>
      </c>
      <c r="C723" s="96" t="s">
        <v>110</v>
      </c>
      <c r="D723" s="96">
        <v>2023</v>
      </c>
      <c r="E723" s="96" t="s">
        <v>115</v>
      </c>
      <c r="F723" s="89" t="s">
        <v>116</v>
      </c>
      <c r="G723" s="194">
        <v>0</v>
      </c>
      <c r="H723" s="197">
        <v>0</v>
      </c>
      <c r="I723" s="200"/>
      <c r="J723" s="200"/>
      <c r="K723" s="200"/>
      <c r="L723" s="200"/>
      <c r="M723" s="200"/>
      <c r="N723" s="153"/>
    </row>
    <row r="724" spans="1:14" ht="26.4" x14ac:dyDescent="0.3">
      <c r="A724" s="96">
        <v>30</v>
      </c>
      <c r="B724" s="96" t="s">
        <v>135</v>
      </c>
      <c r="C724" s="96" t="s">
        <v>110</v>
      </c>
      <c r="D724" s="96">
        <v>2023</v>
      </c>
      <c r="E724" s="96" t="s">
        <v>117</v>
      </c>
      <c r="F724" s="89" t="s">
        <v>118</v>
      </c>
      <c r="G724" s="194">
        <v>0</v>
      </c>
      <c r="H724" s="197">
        <v>0</v>
      </c>
      <c r="I724" s="200"/>
      <c r="J724" s="200"/>
      <c r="K724" s="200"/>
      <c r="L724" s="200"/>
      <c r="M724" s="200"/>
      <c r="N724" s="153"/>
    </row>
    <row r="725" spans="1:14" ht="13.8" x14ac:dyDescent="0.3">
      <c r="A725" s="96">
        <v>30</v>
      </c>
      <c r="B725" s="96" t="s">
        <v>135</v>
      </c>
      <c r="C725" s="96" t="s">
        <v>110</v>
      </c>
      <c r="D725" s="96">
        <v>2023</v>
      </c>
      <c r="E725" s="96" t="s">
        <v>119</v>
      </c>
      <c r="F725" s="90" t="s">
        <v>120</v>
      </c>
      <c r="G725" s="194">
        <v>0</v>
      </c>
      <c r="H725" s="197">
        <v>0</v>
      </c>
      <c r="I725" s="200"/>
      <c r="J725" s="200"/>
      <c r="K725" s="200"/>
      <c r="L725" s="200"/>
      <c r="M725" s="200"/>
      <c r="N725" s="153"/>
    </row>
    <row r="726" spans="1:14" ht="13.8" x14ac:dyDescent="0.3">
      <c r="A726" s="96">
        <v>30</v>
      </c>
      <c r="B726" s="96" t="s">
        <v>135</v>
      </c>
      <c r="C726" s="96" t="s">
        <v>110</v>
      </c>
      <c r="D726" s="96">
        <v>2023</v>
      </c>
      <c r="E726" s="96" t="s">
        <v>121</v>
      </c>
      <c r="F726" s="90" t="s">
        <v>122</v>
      </c>
      <c r="G726" s="194">
        <v>0</v>
      </c>
      <c r="H726" s="197">
        <v>0</v>
      </c>
      <c r="I726" s="200"/>
      <c r="J726" s="200"/>
      <c r="K726" s="200"/>
      <c r="L726" s="200"/>
      <c r="M726" s="200"/>
      <c r="N726" s="153"/>
    </row>
    <row r="727" spans="1:14" ht="13.8" x14ac:dyDescent="0.3">
      <c r="A727" s="96">
        <v>30</v>
      </c>
      <c r="B727" s="96" t="s">
        <v>135</v>
      </c>
      <c r="C727" s="96" t="s">
        <v>110</v>
      </c>
      <c r="D727" s="96">
        <v>2023</v>
      </c>
      <c r="E727" s="96" t="s">
        <v>123</v>
      </c>
      <c r="F727" s="90" t="s">
        <v>124</v>
      </c>
      <c r="G727" s="194">
        <v>0</v>
      </c>
      <c r="H727" s="197">
        <v>0</v>
      </c>
      <c r="I727" s="200"/>
      <c r="J727" s="200"/>
      <c r="K727" s="200"/>
      <c r="L727" s="200"/>
      <c r="M727" s="200"/>
      <c r="N727" s="153"/>
    </row>
    <row r="728" spans="1:14" ht="13.8" x14ac:dyDescent="0.3">
      <c r="A728" s="96">
        <v>30</v>
      </c>
      <c r="B728" s="96" t="s">
        <v>135</v>
      </c>
      <c r="C728" s="96" t="s">
        <v>110</v>
      </c>
      <c r="D728" s="96">
        <v>2023</v>
      </c>
      <c r="E728" s="96" t="s">
        <v>125</v>
      </c>
      <c r="F728" s="90" t="s">
        <v>126</v>
      </c>
      <c r="G728" s="194">
        <v>0</v>
      </c>
      <c r="H728" s="197">
        <v>0</v>
      </c>
      <c r="I728" s="200"/>
      <c r="J728" s="200"/>
      <c r="K728" s="200"/>
      <c r="L728" s="200"/>
      <c r="M728" s="200"/>
      <c r="N728" s="153"/>
    </row>
    <row r="729" spans="1:14" ht="13.8" x14ac:dyDescent="0.3">
      <c r="A729" s="96">
        <v>30</v>
      </c>
      <c r="B729" s="96" t="s">
        <v>135</v>
      </c>
      <c r="C729" s="96" t="s">
        <v>110</v>
      </c>
      <c r="D729" s="96">
        <v>2023</v>
      </c>
      <c r="E729" s="96" t="s">
        <v>127</v>
      </c>
      <c r="F729" s="90" t="s">
        <v>128</v>
      </c>
      <c r="G729" s="194">
        <v>0</v>
      </c>
      <c r="H729" s="197">
        <v>0</v>
      </c>
      <c r="I729" s="200"/>
      <c r="J729" s="200"/>
      <c r="K729" s="200"/>
      <c r="L729" s="200"/>
      <c r="M729" s="200"/>
      <c r="N729" s="153"/>
    </row>
    <row r="730" spans="1:14" ht="13.8" x14ac:dyDescent="0.3">
      <c r="A730" s="96">
        <v>30</v>
      </c>
      <c r="B730" s="96" t="s">
        <v>135</v>
      </c>
      <c r="C730" s="96" t="s">
        <v>110</v>
      </c>
      <c r="D730" s="96">
        <v>2023</v>
      </c>
      <c r="E730" s="96" t="s">
        <v>129</v>
      </c>
      <c r="F730" s="90" t="s">
        <v>130</v>
      </c>
      <c r="G730" s="194">
        <v>0</v>
      </c>
      <c r="H730" s="197">
        <v>0</v>
      </c>
      <c r="I730" s="200"/>
      <c r="J730" s="200"/>
      <c r="K730" s="200"/>
      <c r="L730" s="200"/>
      <c r="M730" s="200"/>
      <c r="N730" s="153"/>
    </row>
    <row r="731" spans="1:14" ht="13.8" x14ac:dyDescent="0.3">
      <c r="A731" s="96">
        <v>30</v>
      </c>
      <c r="B731" s="96" t="s">
        <v>135</v>
      </c>
      <c r="C731" s="96" t="s">
        <v>110</v>
      </c>
      <c r="D731" s="96">
        <v>2023</v>
      </c>
      <c r="E731" s="96" t="s">
        <v>131</v>
      </c>
      <c r="F731" s="90" t="s">
        <v>132</v>
      </c>
      <c r="G731" s="194">
        <v>0</v>
      </c>
      <c r="H731" s="197">
        <v>0</v>
      </c>
      <c r="I731" s="200"/>
      <c r="J731" s="200"/>
      <c r="K731" s="200"/>
      <c r="L731" s="200"/>
      <c r="M731" s="200"/>
      <c r="N731" s="153"/>
    </row>
    <row r="732" spans="1:14" ht="13.8" x14ac:dyDescent="0.3">
      <c r="A732" s="96">
        <v>30</v>
      </c>
      <c r="B732" s="96" t="s">
        <v>135</v>
      </c>
      <c r="C732" s="96" t="s">
        <v>110</v>
      </c>
      <c r="D732" s="96">
        <v>2023</v>
      </c>
      <c r="E732" s="96" t="s">
        <v>19</v>
      </c>
      <c r="F732" s="90" t="s">
        <v>133</v>
      </c>
      <c r="G732" s="194">
        <v>0</v>
      </c>
      <c r="H732" s="197">
        <v>0</v>
      </c>
      <c r="I732" s="200"/>
      <c r="J732" s="200"/>
      <c r="K732" s="200"/>
      <c r="L732" s="200"/>
      <c r="M732" s="200"/>
      <c r="N732" s="153"/>
    </row>
    <row r="733" spans="1:14" ht="14.4" thickBot="1" x14ac:dyDescent="0.35">
      <c r="A733" s="96">
        <v>30</v>
      </c>
      <c r="B733" s="96" t="s">
        <v>135</v>
      </c>
      <c r="C733" s="96" t="s">
        <v>110</v>
      </c>
      <c r="D733" s="96">
        <v>2023</v>
      </c>
      <c r="E733" s="96" t="s">
        <v>81</v>
      </c>
      <c r="F733" s="91" t="s">
        <v>82</v>
      </c>
      <c r="G733" s="192">
        <v>52043.92</v>
      </c>
      <c r="H733" s="198">
        <v>0.9</v>
      </c>
      <c r="I733" s="200"/>
      <c r="J733" s="200"/>
      <c r="K733" s="200"/>
      <c r="L733" s="200"/>
      <c r="M733" s="200"/>
      <c r="N733" s="153"/>
    </row>
    <row r="734" spans="1:14" ht="14.4" customHeight="1" thickTop="1" thickBot="1" x14ac:dyDescent="0.3">
      <c r="A734" s="84" t="s">
        <v>12</v>
      </c>
      <c r="B734" s="84" t="s">
        <v>12</v>
      </c>
      <c r="C734" s="84" t="s">
        <v>52</v>
      </c>
      <c r="D734" s="84" t="s">
        <v>97</v>
      </c>
      <c r="E734" s="84" t="s">
        <v>98</v>
      </c>
      <c r="F734" s="5" t="s">
        <v>99</v>
      </c>
      <c r="G734" s="155" t="s">
        <v>42</v>
      </c>
      <c r="H734" s="155" t="s">
        <v>43</v>
      </c>
      <c r="I734" s="155" t="s">
        <v>44</v>
      </c>
      <c r="J734" s="155" t="s">
        <v>45</v>
      </c>
      <c r="K734" s="155" t="s">
        <v>18</v>
      </c>
      <c r="L734" s="155" t="s">
        <v>19</v>
      </c>
      <c r="M734" s="155" t="s">
        <v>100</v>
      </c>
      <c r="N734" s="153"/>
    </row>
    <row r="735" spans="1:14" ht="13.8" x14ac:dyDescent="0.3">
      <c r="A735" s="92">
        <v>31</v>
      </c>
      <c r="B735" s="92" t="s">
        <v>135</v>
      </c>
      <c r="C735" s="92" t="s">
        <v>54</v>
      </c>
      <c r="D735" s="92">
        <v>2023</v>
      </c>
      <c r="E735" s="93" t="s">
        <v>34</v>
      </c>
      <c r="F735" s="59" t="s">
        <v>101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153"/>
    </row>
    <row r="736" spans="1:14" ht="13.8" x14ac:dyDescent="0.3">
      <c r="A736" s="92">
        <v>31</v>
      </c>
      <c r="B736" s="92" t="s">
        <v>135</v>
      </c>
      <c r="C736" s="92" t="s">
        <v>54</v>
      </c>
      <c r="D736" s="92">
        <v>2023</v>
      </c>
      <c r="E736" s="93" t="s">
        <v>36</v>
      </c>
      <c r="F736" s="60" t="s">
        <v>102</v>
      </c>
      <c r="G736" s="27">
        <v>0</v>
      </c>
      <c r="H736" s="27">
        <v>0</v>
      </c>
      <c r="I736" s="27">
        <v>0</v>
      </c>
      <c r="J736" s="27">
        <v>0</v>
      </c>
      <c r="K736" s="27">
        <v>0</v>
      </c>
      <c r="L736" s="27">
        <v>0</v>
      </c>
      <c r="M736" s="27">
        <v>0</v>
      </c>
      <c r="N736" s="153"/>
    </row>
    <row r="737" spans="1:14" ht="13.8" x14ac:dyDescent="0.3">
      <c r="A737" s="92">
        <v>31</v>
      </c>
      <c r="B737" s="92" t="s">
        <v>135</v>
      </c>
      <c r="C737" s="92" t="s">
        <v>54</v>
      </c>
      <c r="D737" s="92">
        <v>2023</v>
      </c>
      <c r="E737" s="93" t="s">
        <v>38</v>
      </c>
      <c r="F737" s="61" t="s">
        <v>103</v>
      </c>
      <c r="G737" s="27">
        <v>0</v>
      </c>
      <c r="H737" s="27">
        <v>0</v>
      </c>
      <c r="I737" s="27">
        <v>0</v>
      </c>
      <c r="J737" s="27">
        <v>0</v>
      </c>
      <c r="K737" s="27">
        <v>0</v>
      </c>
      <c r="L737" s="27">
        <v>0</v>
      </c>
      <c r="M737" s="27">
        <v>0</v>
      </c>
      <c r="N737" s="153"/>
    </row>
    <row r="738" spans="1:14" ht="14.4" thickBot="1" x14ac:dyDescent="0.35">
      <c r="A738" s="92">
        <v>31</v>
      </c>
      <c r="B738" s="92" t="s">
        <v>135</v>
      </c>
      <c r="C738" s="92" t="s">
        <v>54</v>
      </c>
      <c r="D738" s="92">
        <v>2023</v>
      </c>
      <c r="E738" s="93" t="s">
        <v>40</v>
      </c>
      <c r="F738" s="61" t="s">
        <v>104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153"/>
    </row>
    <row r="739" spans="1:14" ht="14.4" customHeight="1" thickTop="1" thickBot="1" x14ac:dyDescent="0.3">
      <c r="A739" s="86" t="s">
        <v>12</v>
      </c>
      <c r="B739" s="86" t="s">
        <v>12</v>
      </c>
      <c r="C739" s="86" t="s">
        <v>52</v>
      </c>
      <c r="D739" s="86" t="s">
        <v>97</v>
      </c>
      <c r="E739" s="86" t="s">
        <v>64</v>
      </c>
      <c r="F739" s="5" t="s">
        <v>105</v>
      </c>
      <c r="G739" s="155" t="s">
        <v>66</v>
      </c>
      <c r="H739" s="155">
        <v>160</v>
      </c>
      <c r="I739" s="155">
        <v>61120</v>
      </c>
      <c r="J739" s="155" t="s">
        <v>95</v>
      </c>
      <c r="K739" s="155" t="s">
        <v>96</v>
      </c>
      <c r="L739" s="153"/>
    </row>
    <row r="740" spans="1:14" ht="13.8" x14ac:dyDescent="0.3">
      <c r="A740" s="95">
        <v>31</v>
      </c>
      <c r="B740" s="95" t="s">
        <v>135</v>
      </c>
      <c r="C740" s="95" t="s">
        <v>85</v>
      </c>
      <c r="D740" s="95">
        <v>2023</v>
      </c>
      <c r="E740" s="94" t="s">
        <v>42</v>
      </c>
      <c r="F740" s="62" t="s">
        <v>27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153"/>
    </row>
    <row r="741" spans="1:14" ht="13.8" x14ac:dyDescent="0.3">
      <c r="A741" s="94">
        <v>31</v>
      </c>
      <c r="B741" s="95" t="s">
        <v>135</v>
      </c>
      <c r="C741" s="95" t="s">
        <v>85</v>
      </c>
      <c r="D741" s="95">
        <v>2023</v>
      </c>
      <c r="E741" s="94" t="s">
        <v>43</v>
      </c>
      <c r="F741" s="62" t="s">
        <v>28</v>
      </c>
      <c r="G741" s="27">
        <v>179.89</v>
      </c>
      <c r="H741" s="27">
        <v>0</v>
      </c>
      <c r="I741" s="27">
        <v>0</v>
      </c>
      <c r="J741" s="27">
        <v>0</v>
      </c>
      <c r="K741" s="27">
        <v>179.89</v>
      </c>
      <c r="L741" s="153"/>
    </row>
    <row r="742" spans="1:14" ht="13.8" x14ac:dyDescent="0.3">
      <c r="A742" s="94">
        <v>31</v>
      </c>
      <c r="B742" s="95" t="s">
        <v>135</v>
      </c>
      <c r="C742" s="95" t="s">
        <v>85</v>
      </c>
      <c r="D742" s="95">
        <v>2023</v>
      </c>
      <c r="E742" s="94" t="s">
        <v>44</v>
      </c>
      <c r="F742" s="62" t="s">
        <v>29</v>
      </c>
      <c r="G742" s="27">
        <v>0</v>
      </c>
      <c r="H742" s="27">
        <v>0</v>
      </c>
      <c r="I742" s="27">
        <v>0</v>
      </c>
      <c r="J742" s="27">
        <v>0</v>
      </c>
      <c r="K742" s="27">
        <v>0</v>
      </c>
      <c r="L742" s="153"/>
    </row>
    <row r="743" spans="1:14" ht="13.8" x14ac:dyDescent="0.3">
      <c r="A743" s="94">
        <v>31</v>
      </c>
      <c r="B743" s="95" t="s">
        <v>135</v>
      </c>
      <c r="C743" s="95" t="s">
        <v>85</v>
      </c>
      <c r="D743" s="95">
        <v>2023</v>
      </c>
      <c r="E743" s="94" t="s">
        <v>80</v>
      </c>
      <c r="F743" s="62" t="s">
        <v>60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153"/>
    </row>
    <row r="744" spans="1:14" ht="13.8" x14ac:dyDescent="0.3">
      <c r="A744" s="94">
        <v>31</v>
      </c>
      <c r="B744" s="95" t="s">
        <v>135</v>
      </c>
      <c r="C744" s="95" t="s">
        <v>85</v>
      </c>
      <c r="D744" s="95">
        <v>2023</v>
      </c>
      <c r="E744" s="94" t="s">
        <v>18</v>
      </c>
      <c r="F744" s="62" t="s">
        <v>31</v>
      </c>
      <c r="G744" s="27">
        <v>0</v>
      </c>
      <c r="H744" s="27">
        <v>0</v>
      </c>
      <c r="I744" s="27">
        <v>0</v>
      </c>
      <c r="J744" s="27">
        <v>0</v>
      </c>
      <c r="K744" s="27">
        <v>0</v>
      </c>
      <c r="L744" s="153"/>
    </row>
    <row r="745" spans="1:14" ht="13.8" x14ac:dyDescent="0.3">
      <c r="A745" s="94">
        <v>31</v>
      </c>
      <c r="B745" s="95" t="s">
        <v>135</v>
      </c>
      <c r="C745" s="95" t="s">
        <v>85</v>
      </c>
      <c r="D745" s="95">
        <v>2023</v>
      </c>
      <c r="E745" s="94" t="s">
        <v>19</v>
      </c>
      <c r="F745" s="62" t="s">
        <v>32</v>
      </c>
      <c r="G745" s="27">
        <v>0</v>
      </c>
      <c r="H745" s="27">
        <v>0</v>
      </c>
      <c r="I745" s="27">
        <v>0</v>
      </c>
      <c r="J745" s="27">
        <v>0</v>
      </c>
      <c r="K745" s="27">
        <v>0</v>
      </c>
      <c r="L745" s="153"/>
    </row>
    <row r="746" spans="1:14" ht="14.4" thickBot="1" x14ac:dyDescent="0.35">
      <c r="A746" s="94">
        <v>31</v>
      </c>
      <c r="B746" s="95" t="s">
        <v>135</v>
      </c>
      <c r="C746" s="95" t="s">
        <v>85</v>
      </c>
      <c r="D746" s="95">
        <v>2023</v>
      </c>
      <c r="E746" s="94" t="s">
        <v>81</v>
      </c>
      <c r="F746" s="62" t="s">
        <v>82</v>
      </c>
      <c r="G746" s="199">
        <v>179.89</v>
      </c>
      <c r="H746" s="199">
        <v>0</v>
      </c>
      <c r="I746" s="199">
        <v>0</v>
      </c>
      <c r="J746" s="199">
        <v>0</v>
      </c>
      <c r="K746" s="199">
        <v>179.89</v>
      </c>
      <c r="L746" s="153"/>
    </row>
    <row r="747" spans="1:14" ht="14.4" customHeight="1" thickTop="1" thickBot="1" x14ac:dyDescent="0.3">
      <c r="A747" s="88" t="s">
        <v>12</v>
      </c>
      <c r="B747" s="88" t="s">
        <v>12</v>
      </c>
      <c r="C747" s="88" t="s">
        <v>52</v>
      </c>
      <c r="D747" s="88" t="s">
        <v>97</v>
      </c>
      <c r="E747" s="88" t="s">
        <v>106</v>
      </c>
      <c r="F747" s="5" t="s">
        <v>107</v>
      </c>
      <c r="G747" s="155" t="s">
        <v>108</v>
      </c>
      <c r="H747" s="155" t="s">
        <v>109</v>
      </c>
      <c r="I747" s="155"/>
      <c r="J747" s="155"/>
      <c r="K747" s="155"/>
      <c r="L747" s="155"/>
      <c r="M747" s="155"/>
      <c r="N747" s="153"/>
    </row>
    <row r="748" spans="1:14" ht="13.8" x14ac:dyDescent="0.3">
      <c r="A748" s="96">
        <v>31</v>
      </c>
      <c r="B748" s="96" t="s">
        <v>135</v>
      </c>
      <c r="C748" s="96" t="s">
        <v>110</v>
      </c>
      <c r="D748" s="96">
        <v>2023</v>
      </c>
      <c r="E748" s="96" t="s">
        <v>111</v>
      </c>
      <c r="F748" s="89" t="s">
        <v>112</v>
      </c>
      <c r="G748" s="194">
        <v>0</v>
      </c>
      <c r="H748" s="197">
        <v>0</v>
      </c>
      <c r="I748" s="200"/>
      <c r="J748" s="200"/>
      <c r="K748" s="200"/>
      <c r="L748" s="200"/>
      <c r="M748" s="200"/>
      <c r="N748" s="153"/>
    </row>
    <row r="749" spans="1:14" ht="13.8" x14ac:dyDescent="0.3">
      <c r="A749" s="96">
        <v>31</v>
      </c>
      <c r="B749" s="96" t="s">
        <v>135</v>
      </c>
      <c r="C749" s="96" t="s">
        <v>110</v>
      </c>
      <c r="D749" s="96">
        <v>2023</v>
      </c>
      <c r="E749" s="96" t="s">
        <v>113</v>
      </c>
      <c r="F749" s="89" t="s">
        <v>114</v>
      </c>
      <c r="G749" s="194">
        <v>0</v>
      </c>
      <c r="H749" s="197">
        <v>0</v>
      </c>
      <c r="I749" s="200"/>
      <c r="J749" s="200"/>
      <c r="K749" s="200"/>
      <c r="L749" s="200"/>
      <c r="M749" s="200"/>
      <c r="N749" s="153"/>
    </row>
    <row r="750" spans="1:14" ht="13.8" x14ac:dyDescent="0.3">
      <c r="A750" s="96">
        <v>31</v>
      </c>
      <c r="B750" s="96" t="s">
        <v>135</v>
      </c>
      <c r="C750" s="96" t="s">
        <v>110</v>
      </c>
      <c r="D750" s="96">
        <v>2023</v>
      </c>
      <c r="E750" s="96" t="s">
        <v>115</v>
      </c>
      <c r="F750" s="89" t="s">
        <v>116</v>
      </c>
      <c r="G750" s="194">
        <v>0</v>
      </c>
      <c r="H750" s="197">
        <v>0</v>
      </c>
      <c r="I750" s="200"/>
      <c r="J750" s="200"/>
      <c r="K750" s="200"/>
      <c r="L750" s="200"/>
      <c r="M750" s="200"/>
      <c r="N750" s="153"/>
    </row>
    <row r="751" spans="1:14" ht="26.4" x14ac:dyDescent="0.3">
      <c r="A751" s="96">
        <v>31</v>
      </c>
      <c r="B751" s="96" t="s">
        <v>135</v>
      </c>
      <c r="C751" s="96" t="s">
        <v>110</v>
      </c>
      <c r="D751" s="96">
        <v>2023</v>
      </c>
      <c r="E751" s="96" t="s">
        <v>117</v>
      </c>
      <c r="F751" s="89" t="s">
        <v>118</v>
      </c>
      <c r="G751" s="194">
        <v>0</v>
      </c>
      <c r="H751" s="197">
        <v>0</v>
      </c>
      <c r="I751" s="200"/>
      <c r="J751" s="200"/>
      <c r="K751" s="200"/>
      <c r="L751" s="200"/>
      <c r="M751" s="200"/>
      <c r="N751" s="153"/>
    </row>
    <row r="752" spans="1:14" ht="13.8" x14ac:dyDescent="0.3">
      <c r="A752" s="96">
        <v>31</v>
      </c>
      <c r="B752" s="96" t="s">
        <v>135</v>
      </c>
      <c r="C752" s="96" t="s">
        <v>110</v>
      </c>
      <c r="D752" s="96">
        <v>2023</v>
      </c>
      <c r="E752" s="96" t="s">
        <v>119</v>
      </c>
      <c r="F752" s="90" t="s">
        <v>120</v>
      </c>
      <c r="G752" s="194">
        <v>0</v>
      </c>
      <c r="H752" s="197">
        <v>0</v>
      </c>
      <c r="I752" s="200"/>
      <c r="J752" s="200"/>
      <c r="K752" s="200"/>
      <c r="L752" s="200"/>
      <c r="M752" s="200"/>
      <c r="N752" s="153"/>
    </row>
    <row r="753" spans="1:14" ht="13.8" x14ac:dyDescent="0.3">
      <c r="A753" s="96">
        <v>31</v>
      </c>
      <c r="B753" s="96" t="s">
        <v>135</v>
      </c>
      <c r="C753" s="96" t="s">
        <v>110</v>
      </c>
      <c r="D753" s="96">
        <v>2023</v>
      </c>
      <c r="E753" s="96" t="s">
        <v>121</v>
      </c>
      <c r="F753" s="90" t="s">
        <v>122</v>
      </c>
      <c r="G753" s="194">
        <v>0</v>
      </c>
      <c r="H753" s="197">
        <v>0</v>
      </c>
      <c r="I753" s="200"/>
      <c r="J753" s="200"/>
      <c r="K753" s="200"/>
      <c r="L753" s="200"/>
      <c r="M753" s="200"/>
      <c r="N753" s="153"/>
    </row>
    <row r="754" spans="1:14" ht="13.8" x14ac:dyDescent="0.3">
      <c r="A754" s="96">
        <v>31</v>
      </c>
      <c r="B754" s="96" t="s">
        <v>135</v>
      </c>
      <c r="C754" s="96" t="s">
        <v>110</v>
      </c>
      <c r="D754" s="96">
        <v>2023</v>
      </c>
      <c r="E754" s="96" t="s">
        <v>123</v>
      </c>
      <c r="F754" s="90" t="s">
        <v>124</v>
      </c>
      <c r="G754" s="194">
        <v>0</v>
      </c>
      <c r="H754" s="197">
        <v>0</v>
      </c>
      <c r="I754" s="200"/>
      <c r="J754" s="200"/>
      <c r="K754" s="200"/>
      <c r="L754" s="200"/>
      <c r="M754" s="200"/>
      <c r="N754" s="153"/>
    </row>
    <row r="755" spans="1:14" ht="13.8" x14ac:dyDescent="0.3">
      <c r="A755" s="96">
        <v>31</v>
      </c>
      <c r="B755" s="96" t="s">
        <v>135</v>
      </c>
      <c r="C755" s="96" t="s">
        <v>110</v>
      </c>
      <c r="D755" s="96">
        <v>2023</v>
      </c>
      <c r="E755" s="96" t="s">
        <v>125</v>
      </c>
      <c r="F755" s="90" t="s">
        <v>126</v>
      </c>
      <c r="G755" s="194">
        <v>0</v>
      </c>
      <c r="H755" s="197">
        <v>0</v>
      </c>
      <c r="I755" s="200"/>
      <c r="J755" s="200"/>
      <c r="K755" s="200"/>
      <c r="L755" s="200"/>
      <c r="M755" s="200"/>
      <c r="N755" s="153"/>
    </row>
    <row r="756" spans="1:14" ht="13.8" x14ac:dyDescent="0.3">
      <c r="A756" s="96">
        <v>31</v>
      </c>
      <c r="B756" s="96" t="s">
        <v>135</v>
      </c>
      <c r="C756" s="96" t="s">
        <v>110</v>
      </c>
      <c r="D756" s="96">
        <v>2023</v>
      </c>
      <c r="E756" s="96" t="s">
        <v>127</v>
      </c>
      <c r="F756" s="90" t="s">
        <v>128</v>
      </c>
      <c r="G756" s="194">
        <v>0</v>
      </c>
      <c r="H756" s="197">
        <v>0</v>
      </c>
      <c r="I756" s="200"/>
      <c r="J756" s="200"/>
      <c r="K756" s="200"/>
      <c r="L756" s="200"/>
      <c r="M756" s="200"/>
      <c r="N756" s="153"/>
    </row>
    <row r="757" spans="1:14" ht="13.8" x14ac:dyDescent="0.3">
      <c r="A757" s="96">
        <v>31</v>
      </c>
      <c r="B757" s="96" t="s">
        <v>135</v>
      </c>
      <c r="C757" s="96" t="s">
        <v>110</v>
      </c>
      <c r="D757" s="96">
        <v>2023</v>
      </c>
      <c r="E757" s="96" t="s">
        <v>129</v>
      </c>
      <c r="F757" s="90" t="s">
        <v>130</v>
      </c>
      <c r="G757" s="194">
        <v>0</v>
      </c>
      <c r="H757" s="197">
        <v>0</v>
      </c>
      <c r="I757" s="200"/>
      <c r="J757" s="200"/>
      <c r="K757" s="200"/>
      <c r="L757" s="200"/>
      <c r="M757" s="200"/>
      <c r="N757" s="153"/>
    </row>
    <row r="758" spans="1:14" ht="13.8" x14ac:dyDescent="0.3">
      <c r="A758" s="96">
        <v>31</v>
      </c>
      <c r="B758" s="96" t="s">
        <v>135</v>
      </c>
      <c r="C758" s="96" t="s">
        <v>110</v>
      </c>
      <c r="D758" s="96">
        <v>2023</v>
      </c>
      <c r="E758" s="96" t="s">
        <v>131</v>
      </c>
      <c r="F758" s="90" t="s">
        <v>132</v>
      </c>
      <c r="G758" s="194">
        <v>0</v>
      </c>
      <c r="H758" s="197">
        <v>0</v>
      </c>
      <c r="I758" s="200"/>
      <c r="J758" s="200"/>
      <c r="K758" s="200"/>
      <c r="L758" s="200"/>
      <c r="M758" s="200"/>
      <c r="N758" s="153"/>
    </row>
    <row r="759" spans="1:14" ht="13.8" x14ac:dyDescent="0.3">
      <c r="A759" s="96">
        <v>31</v>
      </c>
      <c r="B759" s="96" t="s">
        <v>135</v>
      </c>
      <c r="C759" s="96" t="s">
        <v>110</v>
      </c>
      <c r="D759" s="96">
        <v>2023</v>
      </c>
      <c r="E759" s="96" t="s">
        <v>19</v>
      </c>
      <c r="F759" s="90" t="s">
        <v>133</v>
      </c>
      <c r="G759" s="194">
        <v>0</v>
      </c>
      <c r="H759" s="197">
        <v>0</v>
      </c>
      <c r="I759" s="200"/>
      <c r="J759" s="200"/>
      <c r="K759" s="200"/>
      <c r="L759" s="200"/>
      <c r="M759" s="200"/>
      <c r="N759" s="153"/>
    </row>
    <row r="760" spans="1:14" ht="14.4" thickBot="1" x14ac:dyDescent="0.35">
      <c r="A760" s="96">
        <v>31</v>
      </c>
      <c r="B760" s="96" t="s">
        <v>135</v>
      </c>
      <c r="C760" s="96" t="s">
        <v>110</v>
      </c>
      <c r="D760" s="96">
        <v>2023</v>
      </c>
      <c r="E760" s="96" t="s">
        <v>81</v>
      </c>
      <c r="F760" s="91" t="s">
        <v>82</v>
      </c>
      <c r="G760" s="192">
        <v>0</v>
      </c>
      <c r="H760" s="198">
        <v>0</v>
      </c>
      <c r="I760" s="200"/>
      <c r="J760" s="200"/>
      <c r="K760" s="200"/>
      <c r="L760" s="200"/>
      <c r="M760" s="200"/>
      <c r="N760" s="153"/>
    </row>
    <row r="761" spans="1:14" ht="14.4" customHeight="1" thickTop="1" thickBot="1" x14ac:dyDescent="0.3">
      <c r="A761" s="84" t="s">
        <v>12</v>
      </c>
      <c r="B761" s="84" t="s">
        <v>12</v>
      </c>
      <c r="C761" s="84" t="s">
        <v>52</v>
      </c>
      <c r="D761" s="84" t="s">
        <v>97</v>
      </c>
      <c r="E761" s="84" t="s">
        <v>98</v>
      </c>
      <c r="F761" s="5" t="s">
        <v>99</v>
      </c>
      <c r="G761" s="155" t="s">
        <v>42</v>
      </c>
      <c r="H761" s="155" t="s">
        <v>43</v>
      </c>
      <c r="I761" s="155" t="s">
        <v>44</v>
      </c>
      <c r="J761" s="155" t="s">
        <v>45</v>
      </c>
      <c r="K761" s="155" t="s">
        <v>18</v>
      </c>
      <c r="L761" s="155" t="s">
        <v>19</v>
      </c>
      <c r="M761" s="155" t="s">
        <v>100</v>
      </c>
      <c r="N761" s="153"/>
    </row>
    <row r="762" spans="1:14" ht="13.8" x14ac:dyDescent="0.3">
      <c r="A762" s="92">
        <v>32</v>
      </c>
      <c r="B762" s="92" t="s">
        <v>135</v>
      </c>
      <c r="C762" s="92" t="s">
        <v>54</v>
      </c>
      <c r="D762" s="92">
        <v>2023</v>
      </c>
      <c r="E762" s="93" t="s">
        <v>34</v>
      </c>
      <c r="F762" s="59" t="s">
        <v>101</v>
      </c>
      <c r="G762" s="27">
        <v>0</v>
      </c>
      <c r="H762" s="27">
        <v>0</v>
      </c>
      <c r="I762" s="27">
        <v>0</v>
      </c>
      <c r="J762" s="27">
        <v>0</v>
      </c>
      <c r="K762" s="27">
        <v>0</v>
      </c>
      <c r="L762" s="27">
        <v>0</v>
      </c>
      <c r="M762" s="27">
        <v>0</v>
      </c>
      <c r="N762" s="153"/>
    </row>
    <row r="763" spans="1:14" ht="13.8" x14ac:dyDescent="0.3">
      <c r="A763" s="92">
        <v>32</v>
      </c>
      <c r="B763" s="92" t="s">
        <v>135</v>
      </c>
      <c r="C763" s="92" t="s">
        <v>54</v>
      </c>
      <c r="D763" s="92">
        <v>2023</v>
      </c>
      <c r="E763" s="93" t="s">
        <v>36</v>
      </c>
      <c r="F763" s="60" t="s">
        <v>102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153"/>
    </row>
    <row r="764" spans="1:14" ht="13.8" x14ac:dyDescent="0.3">
      <c r="A764" s="92">
        <v>32</v>
      </c>
      <c r="B764" s="92" t="s">
        <v>135</v>
      </c>
      <c r="C764" s="92" t="s">
        <v>54</v>
      </c>
      <c r="D764" s="92">
        <v>2023</v>
      </c>
      <c r="E764" s="93" t="s">
        <v>38</v>
      </c>
      <c r="F764" s="61" t="s">
        <v>103</v>
      </c>
      <c r="G764" s="27">
        <v>0</v>
      </c>
      <c r="H764" s="27">
        <v>0</v>
      </c>
      <c r="I764" s="27">
        <v>0</v>
      </c>
      <c r="J764" s="27">
        <v>0</v>
      </c>
      <c r="K764" s="27">
        <v>0</v>
      </c>
      <c r="L764" s="27">
        <v>0</v>
      </c>
      <c r="M764" s="27">
        <v>0</v>
      </c>
      <c r="N764" s="153"/>
    </row>
    <row r="765" spans="1:14" ht="14.4" thickBot="1" x14ac:dyDescent="0.35">
      <c r="A765" s="92">
        <v>32</v>
      </c>
      <c r="B765" s="92" t="s">
        <v>135</v>
      </c>
      <c r="C765" s="92" t="s">
        <v>54</v>
      </c>
      <c r="D765" s="92">
        <v>2023</v>
      </c>
      <c r="E765" s="93" t="s">
        <v>40</v>
      </c>
      <c r="F765" s="61" t="s">
        <v>104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153"/>
    </row>
    <row r="766" spans="1:14" ht="14.4" customHeight="1" thickTop="1" thickBot="1" x14ac:dyDescent="0.3">
      <c r="A766" s="86" t="s">
        <v>12</v>
      </c>
      <c r="B766" s="86" t="s">
        <v>12</v>
      </c>
      <c r="C766" s="86" t="s">
        <v>52</v>
      </c>
      <c r="D766" s="86" t="s">
        <v>97</v>
      </c>
      <c r="E766" s="86" t="s">
        <v>64</v>
      </c>
      <c r="F766" s="5" t="s">
        <v>105</v>
      </c>
      <c r="G766" s="155" t="s">
        <v>66</v>
      </c>
      <c r="H766" s="155">
        <v>160</v>
      </c>
      <c r="I766" s="155">
        <v>61120</v>
      </c>
      <c r="J766" s="155" t="s">
        <v>95</v>
      </c>
      <c r="K766" s="155" t="s">
        <v>96</v>
      </c>
      <c r="L766" s="153"/>
    </row>
    <row r="767" spans="1:14" ht="13.8" x14ac:dyDescent="0.3">
      <c r="A767" s="95">
        <v>32</v>
      </c>
      <c r="B767" s="95" t="s">
        <v>135</v>
      </c>
      <c r="C767" s="95" t="s">
        <v>85</v>
      </c>
      <c r="D767" s="95">
        <v>2023</v>
      </c>
      <c r="E767" s="94" t="s">
        <v>42</v>
      </c>
      <c r="F767" s="62" t="s">
        <v>27</v>
      </c>
      <c r="G767" s="27">
        <v>0</v>
      </c>
      <c r="H767" s="27">
        <v>0</v>
      </c>
      <c r="I767" s="27">
        <v>0</v>
      </c>
      <c r="J767" s="27">
        <v>0</v>
      </c>
      <c r="K767" s="27">
        <v>0</v>
      </c>
      <c r="L767" s="153"/>
    </row>
    <row r="768" spans="1:14" ht="13.8" x14ac:dyDescent="0.3">
      <c r="A768" s="94">
        <v>32</v>
      </c>
      <c r="B768" s="95" t="s">
        <v>135</v>
      </c>
      <c r="C768" s="95" t="s">
        <v>85</v>
      </c>
      <c r="D768" s="95">
        <v>2023</v>
      </c>
      <c r="E768" s="94" t="s">
        <v>43</v>
      </c>
      <c r="F768" s="62" t="s">
        <v>28</v>
      </c>
      <c r="G768" s="27">
        <v>-15142.38</v>
      </c>
      <c r="H768" s="27">
        <v>0</v>
      </c>
      <c r="I768" s="27">
        <v>0</v>
      </c>
      <c r="J768" s="27">
        <v>0</v>
      </c>
      <c r="K768" s="27">
        <v>-15142.38</v>
      </c>
      <c r="L768" s="153"/>
    </row>
    <row r="769" spans="1:14" ht="13.8" x14ac:dyDescent="0.3">
      <c r="A769" s="94">
        <v>32</v>
      </c>
      <c r="B769" s="95" t="s">
        <v>135</v>
      </c>
      <c r="C769" s="95" t="s">
        <v>85</v>
      </c>
      <c r="D769" s="95">
        <v>2023</v>
      </c>
      <c r="E769" s="94" t="s">
        <v>44</v>
      </c>
      <c r="F769" s="62" t="s">
        <v>29</v>
      </c>
      <c r="G769" s="27">
        <v>0</v>
      </c>
      <c r="H769" s="27">
        <v>0</v>
      </c>
      <c r="I769" s="27">
        <v>0</v>
      </c>
      <c r="J769" s="27">
        <v>0</v>
      </c>
      <c r="K769" s="27">
        <v>0</v>
      </c>
      <c r="L769" s="153"/>
    </row>
    <row r="770" spans="1:14" ht="13.8" x14ac:dyDescent="0.3">
      <c r="A770" s="94">
        <v>32</v>
      </c>
      <c r="B770" s="95" t="s">
        <v>135</v>
      </c>
      <c r="C770" s="95" t="s">
        <v>85</v>
      </c>
      <c r="D770" s="95">
        <v>2023</v>
      </c>
      <c r="E770" s="94" t="s">
        <v>80</v>
      </c>
      <c r="F770" s="62" t="s">
        <v>60</v>
      </c>
      <c r="G770" s="27">
        <v>0</v>
      </c>
      <c r="H770" s="27">
        <v>0</v>
      </c>
      <c r="I770" s="27">
        <v>0</v>
      </c>
      <c r="J770" s="27">
        <v>0</v>
      </c>
      <c r="K770" s="27">
        <v>0</v>
      </c>
      <c r="L770" s="153"/>
    </row>
    <row r="771" spans="1:14" ht="13.8" x14ac:dyDescent="0.3">
      <c r="A771" s="94">
        <v>32</v>
      </c>
      <c r="B771" s="95" t="s">
        <v>135</v>
      </c>
      <c r="C771" s="95" t="s">
        <v>85</v>
      </c>
      <c r="D771" s="95">
        <v>2023</v>
      </c>
      <c r="E771" s="94" t="s">
        <v>18</v>
      </c>
      <c r="F771" s="62" t="s">
        <v>31</v>
      </c>
      <c r="G771" s="27">
        <v>0</v>
      </c>
      <c r="H771" s="27">
        <v>0</v>
      </c>
      <c r="I771" s="27">
        <v>0</v>
      </c>
      <c r="J771" s="27">
        <v>0</v>
      </c>
      <c r="K771" s="27">
        <v>0</v>
      </c>
      <c r="L771" s="153"/>
    </row>
    <row r="772" spans="1:14" ht="13.8" x14ac:dyDescent="0.3">
      <c r="A772" s="94">
        <v>32</v>
      </c>
      <c r="B772" s="95" t="s">
        <v>135</v>
      </c>
      <c r="C772" s="95" t="s">
        <v>85</v>
      </c>
      <c r="D772" s="95">
        <v>2023</v>
      </c>
      <c r="E772" s="94" t="s">
        <v>19</v>
      </c>
      <c r="F772" s="62" t="s">
        <v>32</v>
      </c>
      <c r="G772" s="27">
        <v>0</v>
      </c>
      <c r="H772" s="27">
        <v>0</v>
      </c>
      <c r="I772" s="27">
        <v>0</v>
      </c>
      <c r="J772" s="27">
        <v>0</v>
      </c>
      <c r="K772" s="27">
        <v>0</v>
      </c>
      <c r="L772" s="153"/>
    </row>
    <row r="773" spans="1:14" ht="14.4" thickBot="1" x14ac:dyDescent="0.35">
      <c r="A773" s="94">
        <v>32</v>
      </c>
      <c r="B773" s="95" t="s">
        <v>135</v>
      </c>
      <c r="C773" s="95" t="s">
        <v>85</v>
      </c>
      <c r="D773" s="95">
        <v>2023</v>
      </c>
      <c r="E773" s="94" t="s">
        <v>81</v>
      </c>
      <c r="F773" s="62" t="s">
        <v>82</v>
      </c>
      <c r="G773" s="199">
        <v>-15142.38</v>
      </c>
      <c r="H773" s="199">
        <v>0</v>
      </c>
      <c r="I773" s="199">
        <v>0</v>
      </c>
      <c r="J773" s="199">
        <v>0</v>
      </c>
      <c r="K773" s="199">
        <v>-15142.38</v>
      </c>
      <c r="L773" s="153"/>
    </row>
    <row r="774" spans="1:14" ht="14.4" customHeight="1" thickTop="1" thickBot="1" x14ac:dyDescent="0.3">
      <c r="A774" s="88" t="s">
        <v>12</v>
      </c>
      <c r="B774" s="88" t="s">
        <v>12</v>
      </c>
      <c r="C774" s="88" t="s">
        <v>52</v>
      </c>
      <c r="D774" s="88" t="s">
        <v>97</v>
      </c>
      <c r="E774" s="88" t="s">
        <v>106</v>
      </c>
      <c r="F774" s="5" t="s">
        <v>107</v>
      </c>
      <c r="G774" s="155" t="s">
        <v>108</v>
      </c>
      <c r="H774" s="155" t="s">
        <v>109</v>
      </c>
      <c r="I774" s="155"/>
      <c r="J774" s="155"/>
      <c r="K774" s="155"/>
      <c r="L774" s="155"/>
      <c r="M774" s="155"/>
      <c r="N774" s="153"/>
    </row>
    <row r="775" spans="1:14" ht="13.8" x14ac:dyDescent="0.3">
      <c r="A775" s="96">
        <v>32</v>
      </c>
      <c r="B775" s="96" t="s">
        <v>135</v>
      </c>
      <c r="C775" s="96" t="s">
        <v>110</v>
      </c>
      <c r="D775" s="96">
        <v>2023</v>
      </c>
      <c r="E775" s="96" t="s">
        <v>111</v>
      </c>
      <c r="F775" s="89" t="s">
        <v>112</v>
      </c>
      <c r="G775" s="194">
        <v>0</v>
      </c>
      <c r="H775" s="197">
        <v>0</v>
      </c>
      <c r="I775" s="200"/>
      <c r="J775" s="200"/>
      <c r="K775" s="200"/>
      <c r="L775" s="200"/>
      <c r="M775" s="200"/>
      <c r="N775" s="153"/>
    </row>
    <row r="776" spans="1:14" ht="13.8" x14ac:dyDescent="0.3">
      <c r="A776" s="96">
        <v>32</v>
      </c>
      <c r="B776" s="96" t="s">
        <v>135</v>
      </c>
      <c r="C776" s="96" t="s">
        <v>110</v>
      </c>
      <c r="D776" s="96">
        <v>2023</v>
      </c>
      <c r="E776" s="96" t="s">
        <v>113</v>
      </c>
      <c r="F776" s="89" t="s">
        <v>114</v>
      </c>
      <c r="G776" s="194">
        <v>0</v>
      </c>
      <c r="H776" s="197">
        <v>0</v>
      </c>
      <c r="I776" s="200"/>
      <c r="J776" s="200"/>
      <c r="K776" s="200"/>
      <c r="L776" s="200"/>
      <c r="M776" s="200"/>
      <c r="N776" s="153"/>
    </row>
    <row r="777" spans="1:14" ht="13.8" x14ac:dyDescent="0.3">
      <c r="A777" s="96">
        <v>32</v>
      </c>
      <c r="B777" s="96" t="s">
        <v>135</v>
      </c>
      <c r="C777" s="96" t="s">
        <v>110</v>
      </c>
      <c r="D777" s="96">
        <v>2023</v>
      </c>
      <c r="E777" s="96" t="s">
        <v>115</v>
      </c>
      <c r="F777" s="89" t="s">
        <v>116</v>
      </c>
      <c r="G777" s="194">
        <v>0</v>
      </c>
      <c r="H777" s="197">
        <v>0</v>
      </c>
      <c r="I777" s="200"/>
      <c r="J777" s="200"/>
      <c r="K777" s="200"/>
      <c r="L777" s="200"/>
      <c r="M777" s="200"/>
      <c r="N777" s="153"/>
    </row>
    <row r="778" spans="1:14" ht="26.4" x14ac:dyDescent="0.3">
      <c r="A778" s="96">
        <v>32</v>
      </c>
      <c r="B778" s="96" t="s">
        <v>135</v>
      </c>
      <c r="C778" s="96" t="s">
        <v>110</v>
      </c>
      <c r="D778" s="96">
        <v>2023</v>
      </c>
      <c r="E778" s="96" t="s">
        <v>117</v>
      </c>
      <c r="F778" s="89" t="s">
        <v>118</v>
      </c>
      <c r="G778" s="194">
        <v>0</v>
      </c>
      <c r="H778" s="197">
        <v>0</v>
      </c>
      <c r="I778" s="200"/>
      <c r="J778" s="200"/>
      <c r="K778" s="200"/>
      <c r="L778" s="200"/>
      <c r="M778" s="200"/>
      <c r="N778" s="153"/>
    </row>
    <row r="779" spans="1:14" ht="13.8" x14ac:dyDescent="0.3">
      <c r="A779" s="96">
        <v>32</v>
      </c>
      <c r="B779" s="96" t="s">
        <v>135</v>
      </c>
      <c r="C779" s="96" t="s">
        <v>110</v>
      </c>
      <c r="D779" s="96">
        <v>2023</v>
      </c>
      <c r="E779" s="96" t="s">
        <v>119</v>
      </c>
      <c r="F779" s="90" t="s">
        <v>120</v>
      </c>
      <c r="G779" s="194">
        <v>0</v>
      </c>
      <c r="H779" s="197">
        <v>0</v>
      </c>
      <c r="I779" s="200"/>
      <c r="J779" s="200"/>
      <c r="K779" s="200"/>
      <c r="L779" s="200"/>
      <c r="M779" s="200"/>
      <c r="N779" s="153"/>
    </row>
    <row r="780" spans="1:14" ht="13.8" x14ac:dyDescent="0.3">
      <c r="A780" s="96">
        <v>32</v>
      </c>
      <c r="B780" s="96" t="s">
        <v>135</v>
      </c>
      <c r="C780" s="96" t="s">
        <v>110</v>
      </c>
      <c r="D780" s="96">
        <v>2023</v>
      </c>
      <c r="E780" s="96" t="s">
        <v>121</v>
      </c>
      <c r="F780" s="90" t="s">
        <v>122</v>
      </c>
      <c r="G780" s="194">
        <v>0</v>
      </c>
      <c r="H780" s="197">
        <v>0</v>
      </c>
      <c r="I780" s="200"/>
      <c r="J780" s="200"/>
      <c r="K780" s="200"/>
      <c r="L780" s="200"/>
      <c r="M780" s="200"/>
      <c r="N780" s="153"/>
    </row>
    <row r="781" spans="1:14" ht="13.8" x14ac:dyDescent="0.3">
      <c r="A781" s="96">
        <v>32</v>
      </c>
      <c r="B781" s="96" t="s">
        <v>135</v>
      </c>
      <c r="C781" s="96" t="s">
        <v>110</v>
      </c>
      <c r="D781" s="96">
        <v>2023</v>
      </c>
      <c r="E781" s="96" t="s">
        <v>123</v>
      </c>
      <c r="F781" s="90" t="s">
        <v>124</v>
      </c>
      <c r="G781" s="194">
        <v>0</v>
      </c>
      <c r="H781" s="197">
        <v>0</v>
      </c>
      <c r="I781" s="200"/>
      <c r="J781" s="200"/>
      <c r="K781" s="200"/>
      <c r="L781" s="200"/>
      <c r="M781" s="200"/>
      <c r="N781" s="153"/>
    </row>
    <row r="782" spans="1:14" ht="13.8" x14ac:dyDescent="0.3">
      <c r="A782" s="96">
        <v>32</v>
      </c>
      <c r="B782" s="96" t="s">
        <v>135</v>
      </c>
      <c r="C782" s="96" t="s">
        <v>110</v>
      </c>
      <c r="D782" s="96">
        <v>2023</v>
      </c>
      <c r="E782" s="96" t="s">
        <v>125</v>
      </c>
      <c r="F782" s="90" t="s">
        <v>126</v>
      </c>
      <c r="G782" s="194">
        <v>0</v>
      </c>
      <c r="H782" s="197">
        <v>0</v>
      </c>
      <c r="I782" s="200"/>
      <c r="J782" s="200"/>
      <c r="K782" s="200"/>
      <c r="L782" s="200"/>
      <c r="M782" s="200"/>
      <c r="N782" s="153"/>
    </row>
    <row r="783" spans="1:14" ht="13.8" x14ac:dyDescent="0.3">
      <c r="A783" s="96">
        <v>32</v>
      </c>
      <c r="B783" s="96" t="s">
        <v>135</v>
      </c>
      <c r="C783" s="96" t="s">
        <v>110</v>
      </c>
      <c r="D783" s="96">
        <v>2023</v>
      </c>
      <c r="E783" s="96" t="s">
        <v>127</v>
      </c>
      <c r="F783" s="90" t="s">
        <v>128</v>
      </c>
      <c r="G783" s="194">
        <v>0</v>
      </c>
      <c r="H783" s="197">
        <v>0</v>
      </c>
      <c r="I783" s="200"/>
      <c r="J783" s="200"/>
      <c r="K783" s="200"/>
      <c r="L783" s="200"/>
      <c r="M783" s="200"/>
      <c r="N783" s="153"/>
    </row>
    <row r="784" spans="1:14" ht="13.8" x14ac:dyDescent="0.3">
      <c r="A784" s="96">
        <v>32</v>
      </c>
      <c r="B784" s="96" t="s">
        <v>135</v>
      </c>
      <c r="C784" s="96" t="s">
        <v>110</v>
      </c>
      <c r="D784" s="96">
        <v>2023</v>
      </c>
      <c r="E784" s="96" t="s">
        <v>129</v>
      </c>
      <c r="F784" s="90" t="s">
        <v>130</v>
      </c>
      <c r="G784" s="194">
        <v>0</v>
      </c>
      <c r="H784" s="197">
        <v>0</v>
      </c>
      <c r="I784" s="200"/>
      <c r="J784" s="200"/>
      <c r="K784" s="200"/>
      <c r="L784" s="200"/>
      <c r="M784" s="200"/>
      <c r="N784" s="153"/>
    </row>
    <row r="785" spans="1:14" ht="13.8" x14ac:dyDescent="0.3">
      <c r="A785" s="96">
        <v>32</v>
      </c>
      <c r="B785" s="96" t="s">
        <v>135</v>
      </c>
      <c r="C785" s="96" t="s">
        <v>110</v>
      </c>
      <c r="D785" s="96">
        <v>2023</v>
      </c>
      <c r="E785" s="96" t="s">
        <v>131</v>
      </c>
      <c r="F785" s="90" t="s">
        <v>132</v>
      </c>
      <c r="G785" s="194">
        <v>0</v>
      </c>
      <c r="H785" s="197">
        <v>0</v>
      </c>
      <c r="I785" s="200"/>
      <c r="J785" s="200"/>
      <c r="K785" s="200"/>
      <c r="L785" s="200"/>
      <c r="M785" s="200"/>
      <c r="N785" s="153"/>
    </row>
    <row r="786" spans="1:14" ht="13.8" x14ac:dyDescent="0.3">
      <c r="A786" s="96">
        <v>32</v>
      </c>
      <c r="B786" s="96" t="s">
        <v>135</v>
      </c>
      <c r="C786" s="96" t="s">
        <v>110</v>
      </c>
      <c r="D786" s="96">
        <v>2023</v>
      </c>
      <c r="E786" s="96" t="s">
        <v>19</v>
      </c>
      <c r="F786" s="90" t="s">
        <v>133</v>
      </c>
      <c r="G786" s="194">
        <v>0</v>
      </c>
      <c r="H786" s="197">
        <v>0</v>
      </c>
      <c r="I786" s="200"/>
      <c r="J786" s="200"/>
      <c r="K786" s="200"/>
      <c r="L786" s="200"/>
      <c r="M786" s="200"/>
      <c r="N786" s="153"/>
    </row>
    <row r="787" spans="1:14" ht="14.4" thickBot="1" x14ac:dyDescent="0.35">
      <c r="A787" s="96">
        <v>32</v>
      </c>
      <c r="B787" s="96" t="s">
        <v>135</v>
      </c>
      <c r="C787" s="96" t="s">
        <v>110</v>
      </c>
      <c r="D787" s="96">
        <v>2023</v>
      </c>
      <c r="E787" s="96" t="s">
        <v>81</v>
      </c>
      <c r="F787" s="91" t="s">
        <v>82</v>
      </c>
      <c r="G787" s="192">
        <v>0</v>
      </c>
      <c r="H787" s="198">
        <v>0</v>
      </c>
      <c r="I787" s="200"/>
      <c r="J787" s="200"/>
      <c r="K787" s="200"/>
      <c r="L787" s="200"/>
      <c r="M787" s="200"/>
      <c r="N787" s="153"/>
    </row>
    <row r="788" spans="1:14" ht="14.4" customHeight="1" thickTop="1" thickBot="1" x14ac:dyDescent="0.3">
      <c r="A788" s="84" t="s">
        <v>12</v>
      </c>
      <c r="B788" s="84" t="s">
        <v>12</v>
      </c>
      <c r="C788" s="84" t="s">
        <v>52</v>
      </c>
      <c r="D788" s="84" t="s">
        <v>97</v>
      </c>
      <c r="E788" s="84" t="s">
        <v>98</v>
      </c>
      <c r="F788" s="5" t="s">
        <v>99</v>
      </c>
      <c r="G788" s="155" t="s">
        <v>42</v>
      </c>
      <c r="H788" s="155" t="s">
        <v>43</v>
      </c>
      <c r="I788" s="155" t="s">
        <v>44</v>
      </c>
      <c r="J788" s="155" t="s">
        <v>45</v>
      </c>
      <c r="K788" s="155" t="s">
        <v>18</v>
      </c>
      <c r="L788" s="155" t="s">
        <v>19</v>
      </c>
      <c r="M788" s="155" t="s">
        <v>100</v>
      </c>
      <c r="N788" s="153"/>
    </row>
    <row r="789" spans="1:14" ht="13.8" x14ac:dyDescent="0.3">
      <c r="A789" s="92">
        <v>33</v>
      </c>
      <c r="B789" s="92" t="s">
        <v>135</v>
      </c>
      <c r="C789" s="92" t="s">
        <v>54</v>
      </c>
      <c r="D789" s="92">
        <v>2023</v>
      </c>
      <c r="E789" s="93" t="s">
        <v>34</v>
      </c>
      <c r="F789" s="59" t="s">
        <v>101</v>
      </c>
      <c r="G789" s="27">
        <v>0</v>
      </c>
      <c r="H789" s="27">
        <v>0</v>
      </c>
      <c r="I789" s="27">
        <v>0</v>
      </c>
      <c r="J789" s="27">
        <v>0</v>
      </c>
      <c r="K789" s="27">
        <v>0</v>
      </c>
      <c r="L789" s="27">
        <v>0</v>
      </c>
      <c r="M789" s="27">
        <v>0</v>
      </c>
      <c r="N789" s="153"/>
    </row>
    <row r="790" spans="1:14" ht="13.8" x14ac:dyDescent="0.3">
      <c r="A790" s="92">
        <v>33</v>
      </c>
      <c r="B790" s="92" t="s">
        <v>135</v>
      </c>
      <c r="C790" s="92" t="s">
        <v>54</v>
      </c>
      <c r="D790" s="92">
        <v>2023</v>
      </c>
      <c r="E790" s="93" t="s">
        <v>36</v>
      </c>
      <c r="F790" s="60" t="s">
        <v>102</v>
      </c>
      <c r="G790" s="27">
        <v>0</v>
      </c>
      <c r="H790" s="27">
        <v>0</v>
      </c>
      <c r="I790" s="27">
        <v>0</v>
      </c>
      <c r="J790" s="27">
        <v>0</v>
      </c>
      <c r="K790" s="27">
        <v>0</v>
      </c>
      <c r="L790" s="27">
        <v>0</v>
      </c>
      <c r="M790" s="27">
        <v>0</v>
      </c>
      <c r="N790" s="153"/>
    </row>
    <row r="791" spans="1:14" ht="13.8" x14ac:dyDescent="0.3">
      <c r="A791" s="92">
        <v>33</v>
      </c>
      <c r="B791" s="92" t="s">
        <v>135</v>
      </c>
      <c r="C791" s="92" t="s">
        <v>54</v>
      </c>
      <c r="D791" s="92">
        <v>2023</v>
      </c>
      <c r="E791" s="93" t="s">
        <v>38</v>
      </c>
      <c r="F791" s="61" t="s">
        <v>103</v>
      </c>
      <c r="G791" s="27">
        <v>0</v>
      </c>
      <c r="H791" s="27">
        <v>0</v>
      </c>
      <c r="I791" s="27">
        <v>0</v>
      </c>
      <c r="J791" s="27">
        <v>0</v>
      </c>
      <c r="K791" s="27">
        <v>0</v>
      </c>
      <c r="L791" s="27">
        <v>0</v>
      </c>
      <c r="M791" s="27">
        <v>0</v>
      </c>
      <c r="N791" s="153"/>
    </row>
    <row r="792" spans="1:14" ht="14.4" thickBot="1" x14ac:dyDescent="0.35">
      <c r="A792" s="92">
        <v>33</v>
      </c>
      <c r="B792" s="92" t="s">
        <v>135</v>
      </c>
      <c r="C792" s="92" t="s">
        <v>54</v>
      </c>
      <c r="D792" s="92">
        <v>2023</v>
      </c>
      <c r="E792" s="93" t="s">
        <v>40</v>
      </c>
      <c r="F792" s="61" t="s">
        <v>104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153"/>
    </row>
    <row r="793" spans="1:14" ht="14.4" customHeight="1" thickTop="1" thickBot="1" x14ac:dyDescent="0.3">
      <c r="A793" s="86" t="s">
        <v>12</v>
      </c>
      <c r="B793" s="86" t="s">
        <v>12</v>
      </c>
      <c r="C793" s="86" t="s">
        <v>52</v>
      </c>
      <c r="D793" s="86" t="s">
        <v>97</v>
      </c>
      <c r="E793" s="86" t="s">
        <v>64</v>
      </c>
      <c r="F793" s="5" t="s">
        <v>105</v>
      </c>
      <c r="G793" s="155" t="s">
        <v>66</v>
      </c>
      <c r="H793" s="155">
        <v>160</v>
      </c>
      <c r="I793" s="155">
        <v>61120</v>
      </c>
      <c r="J793" s="155" t="s">
        <v>95</v>
      </c>
      <c r="K793" s="155" t="s">
        <v>96</v>
      </c>
      <c r="L793" s="153"/>
    </row>
    <row r="794" spans="1:14" ht="13.8" x14ac:dyDescent="0.3">
      <c r="A794" s="95">
        <v>33</v>
      </c>
      <c r="B794" s="95" t="s">
        <v>135</v>
      </c>
      <c r="C794" s="95" t="s">
        <v>85</v>
      </c>
      <c r="D794" s="95">
        <v>2023</v>
      </c>
      <c r="E794" s="94" t="s">
        <v>42</v>
      </c>
      <c r="F794" s="62" t="s">
        <v>27</v>
      </c>
      <c r="G794" s="27">
        <v>0</v>
      </c>
      <c r="H794" s="27">
        <v>0</v>
      </c>
      <c r="I794" s="27">
        <v>0</v>
      </c>
      <c r="J794" s="27">
        <v>0</v>
      </c>
      <c r="K794" s="27">
        <v>0</v>
      </c>
      <c r="L794" s="153"/>
    </row>
    <row r="795" spans="1:14" ht="13.8" x14ac:dyDescent="0.3">
      <c r="A795" s="94">
        <v>33</v>
      </c>
      <c r="B795" s="95" t="s">
        <v>135</v>
      </c>
      <c r="C795" s="95" t="s">
        <v>85</v>
      </c>
      <c r="D795" s="95">
        <v>2023</v>
      </c>
      <c r="E795" s="94" t="s">
        <v>43</v>
      </c>
      <c r="F795" s="62" t="s">
        <v>28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153"/>
    </row>
    <row r="796" spans="1:14" ht="13.8" x14ac:dyDescent="0.3">
      <c r="A796" s="94">
        <v>33</v>
      </c>
      <c r="B796" s="95" t="s">
        <v>135</v>
      </c>
      <c r="C796" s="95" t="s">
        <v>85</v>
      </c>
      <c r="D796" s="95">
        <v>2023</v>
      </c>
      <c r="E796" s="94" t="s">
        <v>44</v>
      </c>
      <c r="F796" s="62" t="s">
        <v>29</v>
      </c>
      <c r="G796" s="27">
        <v>0</v>
      </c>
      <c r="H796" s="27">
        <v>0</v>
      </c>
      <c r="I796" s="27">
        <v>0</v>
      </c>
      <c r="J796" s="27">
        <v>0</v>
      </c>
      <c r="K796" s="27">
        <v>0</v>
      </c>
      <c r="L796" s="153"/>
    </row>
    <row r="797" spans="1:14" ht="13.8" x14ac:dyDescent="0.3">
      <c r="A797" s="94">
        <v>33</v>
      </c>
      <c r="B797" s="95" t="s">
        <v>135</v>
      </c>
      <c r="C797" s="95" t="s">
        <v>85</v>
      </c>
      <c r="D797" s="95">
        <v>2023</v>
      </c>
      <c r="E797" s="94" t="s">
        <v>80</v>
      </c>
      <c r="F797" s="62" t="s">
        <v>60</v>
      </c>
      <c r="G797" s="27">
        <v>0</v>
      </c>
      <c r="H797" s="27">
        <v>0</v>
      </c>
      <c r="I797" s="27">
        <v>0</v>
      </c>
      <c r="J797" s="27">
        <v>0</v>
      </c>
      <c r="K797" s="27">
        <v>0</v>
      </c>
      <c r="L797" s="153"/>
    </row>
    <row r="798" spans="1:14" ht="13.8" x14ac:dyDescent="0.3">
      <c r="A798" s="94">
        <v>33</v>
      </c>
      <c r="B798" s="95" t="s">
        <v>135</v>
      </c>
      <c r="C798" s="95" t="s">
        <v>85</v>
      </c>
      <c r="D798" s="95">
        <v>2023</v>
      </c>
      <c r="E798" s="94" t="s">
        <v>18</v>
      </c>
      <c r="F798" s="62" t="s">
        <v>31</v>
      </c>
      <c r="G798" s="27">
        <v>0</v>
      </c>
      <c r="H798" s="27">
        <v>0</v>
      </c>
      <c r="I798" s="27">
        <v>0</v>
      </c>
      <c r="J798" s="27">
        <v>0</v>
      </c>
      <c r="K798" s="27">
        <v>0</v>
      </c>
      <c r="L798" s="153"/>
    </row>
    <row r="799" spans="1:14" ht="13.8" x14ac:dyDescent="0.3">
      <c r="A799" s="94">
        <v>33</v>
      </c>
      <c r="B799" s="95" t="s">
        <v>135</v>
      </c>
      <c r="C799" s="95" t="s">
        <v>85</v>
      </c>
      <c r="D799" s="95">
        <v>2023</v>
      </c>
      <c r="E799" s="94" t="s">
        <v>19</v>
      </c>
      <c r="F799" s="62" t="s">
        <v>32</v>
      </c>
      <c r="G799" s="27">
        <v>0</v>
      </c>
      <c r="H799" s="27">
        <v>0</v>
      </c>
      <c r="I799" s="27">
        <v>0</v>
      </c>
      <c r="J799" s="27">
        <v>0</v>
      </c>
      <c r="K799" s="27">
        <v>0</v>
      </c>
      <c r="L799" s="153"/>
    </row>
    <row r="800" spans="1:14" ht="14.4" thickBot="1" x14ac:dyDescent="0.35">
      <c r="A800" s="94">
        <v>33</v>
      </c>
      <c r="B800" s="95" t="s">
        <v>135</v>
      </c>
      <c r="C800" s="95" t="s">
        <v>85</v>
      </c>
      <c r="D800" s="95">
        <v>2023</v>
      </c>
      <c r="E800" s="94" t="s">
        <v>81</v>
      </c>
      <c r="F800" s="62" t="s">
        <v>82</v>
      </c>
      <c r="G800" s="199">
        <v>0</v>
      </c>
      <c r="H800" s="199">
        <v>0</v>
      </c>
      <c r="I800" s="199">
        <v>0</v>
      </c>
      <c r="J800" s="199">
        <v>0</v>
      </c>
      <c r="K800" s="199">
        <v>0</v>
      </c>
      <c r="L800" s="153"/>
    </row>
    <row r="801" spans="1:14" ht="14.4" customHeight="1" thickTop="1" thickBot="1" x14ac:dyDescent="0.3">
      <c r="A801" s="88" t="s">
        <v>12</v>
      </c>
      <c r="B801" s="88" t="s">
        <v>12</v>
      </c>
      <c r="C801" s="88" t="s">
        <v>52</v>
      </c>
      <c r="D801" s="88" t="s">
        <v>97</v>
      </c>
      <c r="E801" s="88" t="s">
        <v>106</v>
      </c>
      <c r="F801" s="5" t="s">
        <v>107</v>
      </c>
      <c r="G801" s="155" t="s">
        <v>108</v>
      </c>
      <c r="H801" s="155" t="s">
        <v>109</v>
      </c>
      <c r="I801" s="155"/>
      <c r="J801" s="155"/>
      <c r="K801" s="155"/>
      <c r="L801" s="155"/>
      <c r="M801" s="155"/>
      <c r="N801" s="153"/>
    </row>
    <row r="802" spans="1:14" ht="13.8" x14ac:dyDescent="0.3">
      <c r="A802" s="96">
        <v>33</v>
      </c>
      <c r="B802" s="96" t="s">
        <v>135</v>
      </c>
      <c r="C802" s="96" t="s">
        <v>110</v>
      </c>
      <c r="D802" s="96">
        <v>2023</v>
      </c>
      <c r="E802" s="96" t="s">
        <v>111</v>
      </c>
      <c r="F802" s="89" t="s">
        <v>112</v>
      </c>
      <c r="G802" s="194">
        <v>0</v>
      </c>
      <c r="H802" s="197">
        <v>0</v>
      </c>
      <c r="I802" s="200"/>
      <c r="J802" s="200"/>
      <c r="K802" s="200"/>
      <c r="L802" s="200"/>
      <c r="M802" s="200"/>
      <c r="N802" s="153"/>
    </row>
    <row r="803" spans="1:14" ht="13.8" x14ac:dyDescent="0.3">
      <c r="A803" s="96">
        <v>33</v>
      </c>
      <c r="B803" s="96" t="s">
        <v>135</v>
      </c>
      <c r="C803" s="96" t="s">
        <v>110</v>
      </c>
      <c r="D803" s="96">
        <v>2023</v>
      </c>
      <c r="E803" s="96" t="s">
        <v>113</v>
      </c>
      <c r="F803" s="89" t="s">
        <v>114</v>
      </c>
      <c r="G803" s="194">
        <v>0</v>
      </c>
      <c r="H803" s="197">
        <v>0</v>
      </c>
      <c r="I803" s="200"/>
      <c r="J803" s="200"/>
      <c r="K803" s="200"/>
      <c r="L803" s="200"/>
      <c r="M803" s="200"/>
      <c r="N803" s="153"/>
    </row>
    <row r="804" spans="1:14" ht="13.8" x14ac:dyDescent="0.3">
      <c r="A804" s="96">
        <v>33</v>
      </c>
      <c r="B804" s="96" t="s">
        <v>135</v>
      </c>
      <c r="C804" s="96" t="s">
        <v>110</v>
      </c>
      <c r="D804" s="96">
        <v>2023</v>
      </c>
      <c r="E804" s="96" t="s">
        <v>115</v>
      </c>
      <c r="F804" s="89" t="s">
        <v>116</v>
      </c>
      <c r="G804" s="194">
        <v>0</v>
      </c>
      <c r="H804" s="197">
        <v>0</v>
      </c>
      <c r="I804" s="200"/>
      <c r="J804" s="200"/>
      <c r="K804" s="200"/>
      <c r="L804" s="200"/>
      <c r="M804" s="200"/>
      <c r="N804" s="153"/>
    </row>
    <row r="805" spans="1:14" ht="26.4" x14ac:dyDescent="0.3">
      <c r="A805" s="96">
        <v>33</v>
      </c>
      <c r="B805" s="96" t="s">
        <v>135</v>
      </c>
      <c r="C805" s="96" t="s">
        <v>110</v>
      </c>
      <c r="D805" s="96">
        <v>2023</v>
      </c>
      <c r="E805" s="96" t="s">
        <v>117</v>
      </c>
      <c r="F805" s="89" t="s">
        <v>118</v>
      </c>
      <c r="G805" s="194">
        <v>0</v>
      </c>
      <c r="H805" s="197">
        <v>0</v>
      </c>
      <c r="I805" s="200"/>
      <c r="J805" s="200"/>
      <c r="K805" s="200"/>
      <c r="L805" s="200"/>
      <c r="M805" s="200"/>
      <c r="N805" s="153"/>
    </row>
    <row r="806" spans="1:14" ht="13.8" x14ac:dyDescent="0.3">
      <c r="A806" s="96">
        <v>33</v>
      </c>
      <c r="B806" s="96" t="s">
        <v>135</v>
      </c>
      <c r="C806" s="96" t="s">
        <v>110</v>
      </c>
      <c r="D806" s="96">
        <v>2023</v>
      </c>
      <c r="E806" s="96" t="s">
        <v>119</v>
      </c>
      <c r="F806" s="90" t="s">
        <v>120</v>
      </c>
      <c r="G806" s="194">
        <v>0</v>
      </c>
      <c r="H806" s="197">
        <v>0</v>
      </c>
      <c r="I806" s="200"/>
      <c r="J806" s="200"/>
      <c r="K806" s="200"/>
      <c r="L806" s="200"/>
      <c r="M806" s="200"/>
      <c r="N806" s="153"/>
    </row>
    <row r="807" spans="1:14" ht="13.8" x14ac:dyDescent="0.3">
      <c r="A807" s="96">
        <v>33</v>
      </c>
      <c r="B807" s="96" t="s">
        <v>135</v>
      </c>
      <c r="C807" s="96" t="s">
        <v>110</v>
      </c>
      <c r="D807" s="96">
        <v>2023</v>
      </c>
      <c r="E807" s="96" t="s">
        <v>121</v>
      </c>
      <c r="F807" s="90" t="s">
        <v>122</v>
      </c>
      <c r="G807" s="194">
        <v>0</v>
      </c>
      <c r="H807" s="197">
        <v>0</v>
      </c>
      <c r="I807" s="200"/>
      <c r="J807" s="200"/>
      <c r="K807" s="200"/>
      <c r="L807" s="200"/>
      <c r="M807" s="200"/>
      <c r="N807" s="153"/>
    </row>
    <row r="808" spans="1:14" ht="13.8" x14ac:dyDescent="0.3">
      <c r="A808" s="96">
        <v>33</v>
      </c>
      <c r="B808" s="96" t="s">
        <v>135</v>
      </c>
      <c r="C808" s="96" t="s">
        <v>110</v>
      </c>
      <c r="D808" s="96">
        <v>2023</v>
      </c>
      <c r="E808" s="96" t="s">
        <v>123</v>
      </c>
      <c r="F808" s="90" t="s">
        <v>124</v>
      </c>
      <c r="G808" s="194">
        <v>0</v>
      </c>
      <c r="H808" s="197">
        <v>0</v>
      </c>
      <c r="I808" s="200"/>
      <c r="J808" s="200"/>
      <c r="K808" s="200"/>
      <c r="L808" s="200"/>
      <c r="M808" s="200"/>
      <c r="N808" s="153"/>
    </row>
    <row r="809" spans="1:14" ht="13.8" x14ac:dyDescent="0.3">
      <c r="A809" s="96">
        <v>33</v>
      </c>
      <c r="B809" s="96" t="s">
        <v>135</v>
      </c>
      <c r="C809" s="96" t="s">
        <v>110</v>
      </c>
      <c r="D809" s="96">
        <v>2023</v>
      </c>
      <c r="E809" s="96" t="s">
        <v>125</v>
      </c>
      <c r="F809" s="90" t="s">
        <v>126</v>
      </c>
      <c r="G809" s="194">
        <v>0</v>
      </c>
      <c r="H809" s="197">
        <v>0</v>
      </c>
      <c r="I809" s="200"/>
      <c r="J809" s="200"/>
      <c r="K809" s="200"/>
      <c r="L809" s="200"/>
      <c r="M809" s="200"/>
      <c r="N809" s="153"/>
    </row>
    <row r="810" spans="1:14" ht="13.8" x14ac:dyDescent="0.3">
      <c r="A810" s="96">
        <v>33</v>
      </c>
      <c r="B810" s="96" t="s">
        <v>135</v>
      </c>
      <c r="C810" s="96" t="s">
        <v>110</v>
      </c>
      <c r="D810" s="96">
        <v>2023</v>
      </c>
      <c r="E810" s="96" t="s">
        <v>127</v>
      </c>
      <c r="F810" s="90" t="s">
        <v>128</v>
      </c>
      <c r="G810" s="194">
        <v>0</v>
      </c>
      <c r="H810" s="197">
        <v>0</v>
      </c>
      <c r="I810" s="200"/>
      <c r="J810" s="200"/>
      <c r="K810" s="200"/>
      <c r="L810" s="200"/>
      <c r="M810" s="200"/>
      <c r="N810" s="153"/>
    </row>
    <row r="811" spans="1:14" ht="13.8" x14ac:dyDescent="0.3">
      <c r="A811" s="96">
        <v>33</v>
      </c>
      <c r="B811" s="96" t="s">
        <v>135</v>
      </c>
      <c r="C811" s="96" t="s">
        <v>110</v>
      </c>
      <c r="D811" s="96">
        <v>2023</v>
      </c>
      <c r="E811" s="96" t="s">
        <v>129</v>
      </c>
      <c r="F811" s="90" t="s">
        <v>130</v>
      </c>
      <c r="G811" s="194">
        <v>0</v>
      </c>
      <c r="H811" s="197">
        <v>0</v>
      </c>
      <c r="I811" s="200"/>
      <c r="J811" s="200"/>
      <c r="K811" s="200"/>
      <c r="L811" s="200"/>
      <c r="M811" s="200"/>
      <c r="N811" s="153"/>
    </row>
    <row r="812" spans="1:14" ht="13.8" x14ac:dyDescent="0.3">
      <c r="A812" s="96">
        <v>33</v>
      </c>
      <c r="B812" s="96" t="s">
        <v>135</v>
      </c>
      <c r="C812" s="96" t="s">
        <v>110</v>
      </c>
      <c r="D812" s="96">
        <v>2023</v>
      </c>
      <c r="E812" s="96" t="s">
        <v>131</v>
      </c>
      <c r="F812" s="90" t="s">
        <v>132</v>
      </c>
      <c r="G812" s="194">
        <v>0</v>
      </c>
      <c r="H812" s="197">
        <v>0</v>
      </c>
      <c r="I812" s="200"/>
      <c r="J812" s="200"/>
      <c r="K812" s="200"/>
      <c r="L812" s="200"/>
      <c r="M812" s="200"/>
      <c r="N812" s="153"/>
    </row>
    <row r="813" spans="1:14" ht="13.8" x14ac:dyDescent="0.3">
      <c r="A813" s="96">
        <v>33</v>
      </c>
      <c r="B813" s="96" t="s">
        <v>135</v>
      </c>
      <c r="C813" s="96" t="s">
        <v>110</v>
      </c>
      <c r="D813" s="96">
        <v>2023</v>
      </c>
      <c r="E813" s="96" t="s">
        <v>19</v>
      </c>
      <c r="F813" s="90" t="s">
        <v>133</v>
      </c>
      <c r="G813" s="194">
        <v>0</v>
      </c>
      <c r="H813" s="197">
        <v>0</v>
      </c>
      <c r="I813" s="200"/>
      <c r="J813" s="200"/>
      <c r="K813" s="200"/>
      <c r="L813" s="200"/>
      <c r="M813" s="200"/>
      <c r="N813" s="153"/>
    </row>
    <row r="814" spans="1:14" ht="14.4" thickBot="1" x14ac:dyDescent="0.35">
      <c r="A814" s="96">
        <v>33</v>
      </c>
      <c r="B814" s="96" t="s">
        <v>135</v>
      </c>
      <c r="C814" s="96" t="s">
        <v>110</v>
      </c>
      <c r="D814" s="96">
        <v>2023</v>
      </c>
      <c r="E814" s="96" t="s">
        <v>81</v>
      </c>
      <c r="F814" s="91" t="s">
        <v>82</v>
      </c>
      <c r="G814" s="192">
        <v>0</v>
      </c>
      <c r="H814" s="198">
        <v>0</v>
      </c>
      <c r="I814" s="200"/>
      <c r="J814" s="200"/>
      <c r="K814" s="200"/>
      <c r="L814" s="200"/>
      <c r="M814" s="200"/>
      <c r="N814" s="153"/>
    </row>
    <row r="815" spans="1:14" ht="14.4" customHeight="1" thickTop="1" thickBot="1" x14ac:dyDescent="0.3">
      <c r="A815" s="84" t="s">
        <v>12</v>
      </c>
      <c r="B815" s="84" t="s">
        <v>12</v>
      </c>
      <c r="C815" s="84" t="s">
        <v>52</v>
      </c>
      <c r="D815" s="84" t="s">
        <v>97</v>
      </c>
      <c r="E815" s="84" t="s">
        <v>98</v>
      </c>
      <c r="F815" s="5" t="s">
        <v>99</v>
      </c>
      <c r="G815" s="155" t="s">
        <v>42</v>
      </c>
      <c r="H815" s="155" t="s">
        <v>43</v>
      </c>
      <c r="I815" s="155" t="s">
        <v>44</v>
      </c>
      <c r="J815" s="155" t="s">
        <v>45</v>
      </c>
      <c r="K815" s="155" t="s">
        <v>18</v>
      </c>
      <c r="L815" s="155" t="s">
        <v>19</v>
      </c>
      <c r="M815" s="155" t="s">
        <v>100</v>
      </c>
      <c r="N815" s="153"/>
    </row>
    <row r="816" spans="1:14" ht="13.8" x14ac:dyDescent="0.3">
      <c r="A816" s="92">
        <v>34</v>
      </c>
      <c r="B816" s="92" t="s">
        <v>135</v>
      </c>
      <c r="C816" s="92" t="s">
        <v>54</v>
      </c>
      <c r="D816" s="92">
        <v>2023</v>
      </c>
      <c r="E816" s="93" t="s">
        <v>34</v>
      </c>
      <c r="F816" s="59" t="s">
        <v>101</v>
      </c>
      <c r="G816" s="27">
        <v>0</v>
      </c>
      <c r="H816" s="27">
        <v>0</v>
      </c>
      <c r="I816" s="27">
        <v>0</v>
      </c>
      <c r="J816" s="27">
        <v>0</v>
      </c>
      <c r="K816" s="27">
        <v>0</v>
      </c>
      <c r="L816" s="27">
        <v>0</v>
      </c>
      <c r="M816" s="27">
        <v>0</v>
      </c>
      <c r="N816" s="153"/>
    </row>
    <row r="817" spans="1:14" ht="13.8" x14ac:dyDescent="0.3">
      <c r="A817" s="92">
        <v>34</v>
      </c>
      <c r="B817" s="92" t="s">
        <v>135</v>
      </c>
      <c r="C817" s="92" t="s">
        <v>54</v>
      </c>
      <c r="D817" s="92">
        <v>2023</v>
      </c>
      <c r="E817" s="93" t="s">
        <v>36</v>
      </c>
      <c r="F817" s="60" t="s">
        <v>102</v>
      </c>
      <c r="G817" s="27">
        <v>0</v>
      </c>
      <c r="H817" s="27">
        <v>0</v>
      </c>
      <c r="I817" s="27">
        <v>0</v>
      </c>
      <c r="J817" s="27">
        <v>0</v>
      </c>
      <c r="K817" s="27">
        <v>0</v>
      </c>
      <c r="L817" s="27">
        <v>0</v>
      </c>
      <c r="M817" s="27">
        <v>0</v>
      </c>
      <c r="N817" s="153"/>
    </row>
    <row r="818" spans="1:14" ht="13.8" x14ac:dyDescent="0.3">
      <c r="A818" s="92">
        <v>34</v>
      </c>
      <c r="B818" s="92" t="s">
        <v>135</v>
      </c>
      <c r="C818" s="92" t="s">
        <v>54</v>
      </c>
      <c r="D818" s="92">
        <v>2023</v>
      </c>
      <c r="E818" s="93" t="s">
        <v>38</v>
      </c>
      <c r="F818" s="61" t="s">
        <v>103</v>
      </c>
      <c r="G818" s="27">
        <v>0</v>
      </c>
      <c r="H818" s="27">
        <v>0</v>
      </c>
      <c r="I818" s="27">
        <v>0</v>
      </c>
      <c r="J818" s="27">
        <v>0</v>
      </c>
      <c r="K818" s="27">
        <v>0</v>
      </c>
      <c r="L818" s="27">
        <v>0</v>
      </c>
      <c r="M818" s="27">
        <v>0</v>
      </c>
      <c r="N818" s="153"/>
    </row>
    <row r="819" spans="1:14" ht="14.4" thickBot="1" x14ac:dyDescent="0.35">
      <c r="A819" s="92">
        <v>34</v>
      </c>
      <c r="B819" s="92" t="s">
        <v>135</v>
      </c>
      <c r="C819" s="92" t="s">
        <v>54</v>
      </c>
      <c r="D819" s="92">
        <v>2023</v>
      </c>
      <c r="E819" s="93" t="s">
        <v>40</v>
      </c>
      <c r="F819" s="61" t="s">
        <v>104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153"/>
    </row>
    <row r="820" spans="1:14" ht="14.4" customHeight="1" thickTop="1" thickBot="1" x14ac:dyDescent="0.3">
      <c r="A820" s="86" t="s">
        <v>12</v>
      </c>
      <c r="B820" s="86" t="s">
        <v>12</v>
      </c>
      <c r="C820" s="86" t="s">
        <v>52</v>
      </c>
      <c r="D820" s="86" t="s">
        <v>97</v>
      </c>
      <c r="E820" s="86" t="s">
        <v>64</v>
      </c>
      <c r="F820" s="5" t="s">
        <v>105</v>
      </c>
      <c r="G820" s="155" t="s">
        <v>66</v>
      </c>
      <c r="H820" s="155">
        <v>160</v>
      </c>
      <c r="I820" s="155">
        <v>61120</v>
      </c>
      <c r="J820" s="155" t="s">
        <v>95</v>
      </c>
      <c r="K820" s="155" t="s">
        <v>96</v>
      </c>
      <c r="L820" s="153"/>
    </row>
    <row r="821" spans="1:14" ht="13.8" x14ac:dyDescent="0.3">
      <c r="A821" s="95">
        <v>34</v>
      </c>
      <c r="B821" s="95" t="s">
        <v>135</v>
      </c>
      <c r="C821" s="95" t="s">
        <v>85</v>
      </c>
      <c r="D821" s="95">
        <v>2023</v>
      </c>
      <c r="E821" s="94" t="s">
        <v>42</v>
      </c>
      <c r="F821" s="62" t="s">
        <v>27</v>
      </c>
      <c r="G821" s="27">
        <v>0</v>
      </c>
      <c r="H821" s="27">
        <v>0</v>
      </c>
      <c r="I821" s="27">
        <v>0</v>
      </c>
      <c r="J821" s="27">
        <v>0</v>
      </c>
      <c r="K821" s="27">
        <v>0</v>
      </c>
      <c r="L821" s="153"/>
    </row>
    <row r="822" spans="1:14" ht="13.8" x14ac:dyDescent="0.3">
      <c r="A822" s="94">
        <v>34</v>
      </c>
      <c r="B822" s="95" t="s">
        <v>135</v>
      </c>
      <c r="C822" s="95" t="s">
        <v>85</v>
      </c>
      <c r="D822" s="95">
        <v>2023</v>
      </c>
      <c r="E822" s="94" t="s">
        <v>43</v>
      </c>
      <c r="F822" s="62" t="s">
        <v>28</v>
      </c>
      <c r="G822" s="27">
        <v>3923.27</v>
      </c>
      <c r="H822" s="27">
        <v>0</v>
      </c>
      <c r="I822" s="27">
        <v>0</v>
      </c>
      <c r="J822" s="27">
        <v>0</v>
      </c>
      <c r="K822" s="27">
        <v>3923.27</v>
      </c>
      <c r="L822" s="153"/>
    </row>
    <row r="823" spans="1:14" ht="13.8" x14ac:dyDescent="0.3">
      <c r="A823" s="94">
        <v>34</v>
      </c>
      <c r="B823" s="95" t="s">
        <v>135</v>
      </c>
      <c r="C823" s="95" t="s">
        <v>85</v>
      </c>
      <c r="D823" s="95">
        <v>2023</v>
      </c>
      <c r="E823" s="94" t="s">
        <v>44</v>
      </c>
      <c r="F823" s="62" t="s">
        <v>29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153"/>
    </row>
    <row r="824" spans="1:14" ht="13.8" x14ac:dyDescent="0.3">
      <c r="A824" s="94">
        <v>34</v>
      </c>
      <c r="B824" s="95" t="s">
        <v>135</v>
      </c>
      <c r="C824" s="95" t="s">
        <v>85</v>
      </c>
      <c r="D824" s="95">
        <v>2023</v>
      </c>
      <c r="E824" s="94" t="s">
        <v>80</v>
      </c>
      <c r="F824" s="62" t="s">
        <v>60</v>
      </c>
      <c r="G824" s="27">
        <v>0</v>
      </c>
      <c r="H824" s="27">
        <v>0</v>
      </c>
      <c r="I824" s="27">
        <v>0</v>
      </c>
      <c r="J824" s="27">
        <v>0</v>
      </c>
      <c r="K824" s="27">
        <v>0</v>
      </c>
      <c r="L824" s="153"/>
    </row>
    <row r="825" spans="1:14" ht="13.8" x14ac:dyDescent="0.3">
      <c r="A825" s="94">
        <v>34</v>
      </c>
      <c r="B825" s="95" t="s">
        <v>135</v>
      </c>
      <c r="C825" s="95" t="s">
        <v>85</v>
      </c>
      <c r="D825" s="95">
        <v>2023</v>
      </c>
      <c r="E825" s="94" t="s">
        <v>18</v>
      </c>
      <c r="F825" s="62" t="s">
        <v>31</v>
      </c>
      <c r="G825" s="27">
        <v>0</v>
      </c>
      <c r="H825" s="27">
        <v>0</v>
      </c>
      <c r="I825" s="27">
        <v>0</v>
      </c>
      <c r="J825" s="27">
        <v>0</v>
      </c>
      <c r="K825" s="27">
        <v>0</v>
      </c>
      <c r="L825" s="153"/>
    </row>
    <row r="826" spans="1:14" ht="13.8" x14ac:dyDescent="0.3">
      <c r="A826" s="94">
        <v>34</v>
      </c>
      <c r="B826" s="95" t="s">
        <v>135</v>
      </c>
      <c r="C826" s="95" t="s">
        <v>85</v>
      </c>
      <c r="D826" s="95">
        <v>2023</v>
      </c>
      <c r="E826" s="94" t="s">
        <v>19</v>
      </c>
      <c r="F826" s="62" t="s">
        <v>32</v>
      </c>
      <c r="G826" s="27">
        <v>0</v>
      </c>
      <c r="H826" s="27">
        <v>0</v>
      </c>
      <c r="I826" s="27">
        <v>0</v>
      </c>
      <c r="J826" s="27">
        <v>0</v>
      </c>
      <c r="K826" s="27">
        <v>0</v>
      </c>
      <c r="L826" s="153"/>
    </row>
    <row r="827" spans="1:14" ht="14.4" thickBot="1" x14ac:dyDescent="0.35">
      <c r="A827" s="94">
        <v>34</v>
      </c>
      <c r="B827" s="95" t="s">
        <v>135</v>
      </c>
      <c r="C827" s="95" t="s">
        <v>85</v>
      </c>
      <c r="D827" s="95">
        <v>2023</v>
      </c>
      <c r="E827" s="94" t="s">
        <v>81</v>
      </c>
      <c r="F827" s="62" t="s">
        <v>82</v>
      </c>
      <c r="G827" s="199">
        <v>3923.27</v>
      </c>
      <c r="H827" s="199">
        <v>0</v>
      </c>
      <c r="I827" s="199">
        <v>0</v>
      </c>
      <c r="J827" s="199">
        <v>0</v>
      </c>
      <c r="K827" s="199">
        <v>3923.27</v>
      </c>
      <c r="L827" s="153"/>
    </row>
    <row r="828" spans="1:14" ht="14.4" customHeight="1" thickTop="1" thickBot="1" x14ac:dyDescent="0.3">
      <c r="A828" s="88" t="s">
        <v>12</v>
      </c>
      <c r="B828" s="88" t="s">
        <v>12</v>
      </c>
      <c r="C828" s="88" t="s">
        <v>52</v>
      </c>
      <c r="D828" s="88" t="s">
        <v>97</v>
      </c>
      <c r="E828" s="88" t="s">
        <v>106</v>
      </c>
      <c r="F828" s="5" t="s">
        <v>107</v>
      </c>
      <c r="G828" s="155" t="s">
        <v>108</v>
      </c>
      <c r="H828" s="155" t="s">
        <v>109</v>
      </c>
      <c r="I828" s="155"/>
      <c r="J828" s="155"/>
      <c r="K828" s="155"/>
      <c r="L828" s="155"/>
      <c r="M828" s="155"/>
      <c r="N828" s="153"/>
    </row>
    <row r="829" spans="1:14" ht="13.8" x14ac:dyDescent="0.3">
      <c r="A829" s="96">
        <v>34</v>
      </c>
      <c r="B829" s="96" t="s">
        <v>135</v>
      </c>
      <c r="C829" s="96" t="s">
        <v>110</v>
      </c>
      <c r="D829" s="96">
        <v>2023</v>
      </c>
      <c r="E829" s="96" t="s">
        <v>111</v>
      </c>
      <c r="F829" s="89" t="s">
        <v>112</v>
      </c>
      <c r="G829" s="194">
        <v>0</v>
      </c>
      <c r="H829" s="197">
        <v>0</v>
      </c>
      <c r="I829" s="200"/>
      <c r="J829" s="200"/>
      <c r="K829" s="200"/>
      <c r="L829" s="200"/>
      <c r="M829" s="200"/>
      <c r="N829" s="153"/>
    </row>
    <row r="830" spans="1:14" ht="13.8" x14ac:dyDescent="0.3">
      <c r="A830" s="96">
        <v>34</v>
      </c>
      <c r="B830" s="96" t="s">
        <v>135</v>
      </c>
      <c r="C830" s="96" t="s">
        <v>110</v>
      </c>
      <c r="D830" s="96">
        <v>2023</v>
      </c>
      <c r="E830" s="96" t="s">
        <v>113</v>
      </c>
      <c r="F830" s="89" t="s">
        <v>114</v>
      </c>
      <c r="G830" s="194">
        <v>0</v>
      </c>
      <c r="H830" s="197">
        <v>0</v>
      </c>
      <c r="I830" s="200"/>
      <c r="J830" s="200"/>
      <c r="K830" s="200"/>
      <c r="L830" s="200"/>
      <c r="M830" s="200"/>
      <c r="N830" s="153"/>
    </row>
    <row r="831" spans="1:14" ht="13.8" x14ac:dyDescent="0.3">
      <c r="A831" s="96">
        <v>34</v>
      </c>
      <c r="B831" s="96" t="s">
        <v>135</v>
      </c>
      <c r="C831" s="96" t="s">
        <v>110</v>
      </c>
      <c r="D831" s="96">
        <v>2023</v>
      </c>
      <c r="E831" s="96" t="s">
        <v>115</v>
      </c>
      <c r="F831" s="89" t="s">
        <v>116</v>
      </c>
      <c r="G831" s="194">
        <v>0</v>
      </c>
      <c r="H831" s="197">
        <v>0</v>
      </c>
      <c r="I831" s="200"/>
      <c r="J831" s="200"/>
      <c r="K831" s="200"/>
      <c r="L831" s="200"/>
      <c r="M831" s="200"/>
      <c r="N831" s="153"/>
    </row>
    <row r="832" spans="1:14" ht="26.4" x14ac:dyDescent="0.3">
      <c r="A832" s="96">
        <v>34</v>
      </c>
      <c r="B832" s="96" t="s">
        <v>135</v>
      </c>
      <c r="C832" s="96" t="s">
        <v>110</v>
      </c>
      <c r="D832" s="96">
        <v>2023</v>
      </c>
      <c r="E832" s="96" t="s">
        <v>117</v>
      </c>
      <c r="F832" s="89" t="s">
        <v>118</v>
      </c>
      <c r="G832" s="194">
        <v>0</v>
      </c>
      <c r="H832" s="197">
        <v>0</v>
      </c>
      <c r="I832" s="200"/>
      <c r="J832" s="200"/>
      <c r="K832" s="200"/>
      <c r="L832" s="200"/>
      <c r="M832" s="200"/>
      <c r="N832" s="153"/>
    </row>
    <row r="833" spans="1:14" ht="13.8" x14ac:dyDescent="0.3">
      <c r="A833" s="96">
        <v>34</v>
      </c>
      <c r="B833" s="96" t="s">
        <v>135</v>
      </c>
      <c r="C833" s="96" t="s">
        <v>110</v>
      </c>
      <c r="D833" s="96">
        <v>2023</v>
      </c>
      <c r="E833" s="96" t="s">
        <v>119</v>
      </c>
      <c r="F833" s="90" t="s">
        <v>120</v>
      </c>
      <c r="G833" s="194">
        <v>0</v>
      </c>
      <c r="H833" s="197">
        <v>0</v>
      </c>
      <c r="I833" s="200"/>
      <c r="J833" s="200"/>
      <c r="K833" s="200"/>
      <c r="L833" s="200"/>
      <c r="M833" s="200"/>
      <c r="N833" s="153"/>
    </row>
    <row r="834" spans="1:14" ht="13.8" x14ac:dyDescent="0.3">
      <c r="A834" s="96">
        <v>34</v>
      </c>
      <c r="B834" s="96" t="s">
        <v>135</v>
      </c>
      <c r="C834" s="96" t="s">
        <v>110</v>
      </c>
      <c r="D834" s="96">
        <v>2023</v>
      </c>
      <c r="E834" s="96" t="s">
        <v>121</v>
      </c>
      <c r="F834" s="90" t="s">
        <v>122</v>
      </c>
      <c r="G834" s="194">
        <v>0</v>
      </c>
      <c r="H834" s="197">
        <v>0</v>
      </c>
      <c r="I834" s="200"/>
      <c r="J834" s="200"/>
      <c r="K834" s="200"/>
      <c r="L834" s="200"/>
      <c r="M834" s="200"/>
      <c r="N834" s="153"/>
    </row>
    <row r="835" spans="1:14" ht="13.8" x14ac:dyDescent="0.3">
      <c r="A835" s="96">
        <v>34</v>
      </c>
      <c r="B835" s="96" t="s">
        <v>135</v>
      </c>
      <c r="C835" s="96" t="s">
        <v>110</v>
      </c>
      <c r="D835" s="96">
        <v>2023</v>
      </c>
      <c r="E835" s="96" t="s">
        <v>123</v>
      </c>
      <c r="F835" s="90" t="s">
        <v>124</v>
      </c>
      <c r="G835" s="194">
        <v>0</v>
      </c>
      <c r="H835" s="197">
        <v>0</v>
      </c>
      <c r="I835" s="200"/>
      <c r="J835" s="200"/>
      <c r="K835" s="200"/>
      <c r="L835" s="200"/>
      <c r="M835" s="200"/>
      <c r="N835" s="153"/>
    </row>
    <row r="836" spans="1:14" ht="13.8" x14ac:dyDescent="0.3">
      <c r="A836" s="96">
        <v>34</v>
      </c>
      <c r="B836" s="96" t="s">
        <v>135</v>
      </c>
      <c r="C836" s="96" t="s">
        <v>110</v>
      </c>
      <c r="D836" s="96">
        <v>2023</v>
      </c>
      <c r="E836" s="96" t="s">
        <v>125</v>
      </c>
      <c r="F836" s="90" t="s">
        <v>126</v>
      </c>
      <c r="G836" s="194">
        <v>0</v>
      </c>
      <c r="H836" s="197">
        <v>0</v>
      </c>
      <c r="I836" s="200"/>
      <c r="J836" s="200"/>
      <c r="K836" s="200"/>
      <c r="L836" s="200"/>
      <c r="M836" s="200"/>
      <c r="N836" s="153"/>
    </row>
    <row r="837" spans="1:14" ht="13.8" x14ac:dyDescent="0.3">
      <c r="A837" s="96">
        <v>34</v>
      </c>
      <c r="B837" s="96" t="s">
        <v>135</v>
      </c>
      <c r="C837" s="96" t="s">
        <v>110</v>
      </c>
      <c r="D837" s="96">
        <v>2023</v>
      </c>
      <c r="E837" s="96" t="s">
        <v>127</v>
      </c>
      <c r="F837" s="90" t="s">
        <v>128</v>
      </c>
      <c r="G837" s="194">
        <v>0</v>
      </c>
      <c r="H837" s="197">
        <v>0</v>
      </c>
      <c r="I837" s="200"/>
      <c r="J837" s="200"/>
      <c r="K837" s="200"/>
      <c r="L837" s="200"/>
      <c r="M837" s="200"/>
      <c r="N837" s="153"/>
    </row>
    <row r="838" spans="1:14" ht="13.8" x14ac:dyDescent="0.3">
      <c r="A838" s="96">
        <v>34</v>
      </c>
      <c r="B838" s="96" t="s">
        <v>135</v>
      </c>
      <c r="C838" s="96" t="s">
        <v>110</v>
      </c>
      <c r="D838" s="96">
        <v>2023</v>
      </c>
      <c r="E838" s="96" t="s">
        <v>129</v>
      </c>
      <c r="F838" s="90" t="s">
        <v>130</v>
      </c>
      <c r="G838" s="194">
        <v>0</v>
      </c>
      <c r="H838" s="197">
        <v>0</v>
      </c>
      <c r="I838" s="200"/>
      <c r="J838" s="200"/>
      <c r="K838" s="200"/>
      <c r="L838" s="200"/>
      <c r="M838" s="200"/>
      <c r="N838" s="153"/>
    </row>
    <row r="839" spans="1:14" ht="13.8" x14ac:dyDescent="0.3">
      <c r="A839" s="96">
        <v>34</v>
      </c>
      <c r="B839" s="96" t="s">
        <v>135</v>
      </c>
      <c r="C839" s="96" t="s">
        <v>110</v>
      </c>
      <c r="D839" s="96">
        <v>2023</v>
      </c>
      <c r="E839" s="96" t="s">
        <v>131</v>
      </c>
      <c r="F839" s="90" t="s">
        <v>132</v>
      </c>
      <c r="G839" s="194">
        <v>0</v>
      </c>
      <c r="H839" s="197">
        <v>0</v>
      </c>
      <c r="I839" s="200"/>
      <c r="J839" s="200"/>
      <c r="K839" s="200"/>
      <c r="L839" s="200"/>
      <c r="M839" s="200"/>
      <c r="N839" s="153"/>
    </row>
    <row r="840" spans="1:14" ht="13.8" x14ac:dyDescent="0.3">
      <c r="A840" s="96">
        <v>34</v>
      </c>
      <c r="B840" s="96" t="s">
        <v>135</v>
      </c>
      <c r="C840" s="96" t="s">
        <v>110</v>
      </c>
      <c r="D840" s="96">
        <v>2023</v>
      </c>
      <c r="E840" s="96" t="s">
        <v>19</v>
      </c>
      <c r="F840" s="90" t="s">
        <v>133</v>
      </c>
      <c r="G840" s="194">
        <v>0</v>
      </c>
      <c r="H840" s="197">
        <v>0</v>
      </c>
      <c r="I840" s="200"/>
      <c r="J840" s="200"/>
      <c r="K840" s="200"/>
      <c r="L840" s="200"/>
      <c r="M840" s="200"/>
      <c r="N840" s="153"/>
    </row>
    <row r="841" spans="1:14" ht="14.4" thickBot="1" x14ac:dyDescent="0.35">
      <c r="A841" s="96">
        <v>34</v>
      </c>
      <c r="B841" s="96" t="s">
        <v>135</v>
      </c>
      <c r="C841" s="96" t="s">
        <v>110</v>
      </c>
      <c r="D841" s="96">
        <v>2023</v>
      </c>
      <c r="E841" s="96" t="s">
        <v>81</v>
      </c>
      <c r="F841" s="91" t="s">
        <v>82</v>
      </c>
      <c r="G841" s="192">
        <v>0</v>
      </c>
      <c r="H841" s="198">
        <v>0</v>
      </c>
      <c r="I841" s="200"/>
      <c r="J841" s="200"/>
      <c r="K841" s="200"/>
      <c r="L841" s="200"/>
      <c r="M841" s="200"/>
      <c r="N841" s="153"/>
    </row>
    <row r="842" spans="1:14" ht="14.4" customHeight="1" thickTop="1" thickBot="1" x14ac:dyDescent="0.3">
      <c r="A842" s="84" t="s">
        <v>12</v>
      </c>
      <c r="B842" s="84" t="s">
        <v>12</v>
      </c>
      <c r="C842" s="84" t="s">
        <v>52</v>
      </c>
      <c r="D842" s="84" t="s">
        <v>97</v>
      </c>
      <c r="E842" s="84" t="s">
        <v>98</v>
      </c>
      <c r="F842" s="5" t="s">
        <v>99</v>
      </c>
      <c r="G842" s="155" t="s">
        <v>42</v>
      </c>
      <c r="H842" s="155" t="s">
        <v>43</v>
      </c>
      <c r="I842" s="155" t="s">
        <v>44</v>
      </c>
      <c r="J842" s="155" t="s">
        <v>45</v>
      </c>
      <c r="K842" s="155" t="s">
        <v>18</v>
      </c>
      <c r="L842" s="155" t="s">
        <v>19</v>
      </c>
      <c r="M842" s="155" t="s">
        <v>100</v>
      </c>
      <c r="N842" s="153"/>
    </row>
    <row r="843" spans="1:14" ht="13.8" x14ac:dyDescent="0.3">
      <c r="A843" s="92">
        <v>35</v>
      </c>
      <c r="B843" s="92" t="s">
        <v>135</v>
      </c>
      <c r="C843" s="92" t="s">
        <v>54</v>
      </c>
      <c r="D843" s="92">
        <v>2023</v>
      </c>
      <c r="E843" s="93" t="s">
        <v>34</v>
      </c>
      <c r="F843" s="59" t="s">
        <v>101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153"/>
    </row>
    <row r="844" spans="1:14" ht="13.8" x14ac:dyDescent="0.3">
      <c r="A844" s="92">
        <v>35</v>
      </c>
      <c r="B844" s="92" t="s">
        <v>135</v>
      </c>
      <c r="C844" s="92" t="s">
        <v>54</v>
      </c>
      <c r="D844" s="92">
        <v>2023</v>
      </c>
      <c r="E844" s="93" t="s">
        <v>36</v>
      </c>
      <c r="F844" s="60" t="s">
        <v>102</v>
      </c>
      <c r="G844" s="27">
        <v>0</v>
      </c>
      <c r="H844" s="27">
        <v>0</v>
      </c>
      <c r="I844" s="27">
        <v>0</v>
      </c>
      <c r="J844" s="27">
        <v>0</v>
      </c>
      <c r="K844" s="27">
        <v>0</v>
      </c>
      <c r="L844" s="27">
        <v>0</v>
      </c>
      <c r="M844" s="27">
        <v>0</v>
      </c>
      <c r="N844" s="153"/>
    </row>
    <row r="845" spans="1:14" ht="13.8" x14ac:dyDescent="0.3">
      <c r="A845" s="92">
        <v>35</v>
      </c>
      <c r="B845" s="92" t="s">
        <v>135</v>
      </c>
      <c r="C845" s="92" t="s">
        <v>54</v>
      </c>
      <c r="D845" s="92">
        <v>2023</v>
      </c>
      <c r="E845" s="93" t="s">
        <v>38</v>
      </c>
      <c r="F845" s="61" t="s">
        <v>103</v>
      </c>
      <c r="G845" s="27">
        <v>0</v>
      </c>
      <c r="H845" s="27">
        <v>0</v>
      </c>
      <c r="I845" s="27">
        <v>0</v>
      </c>
      <c r="J845" s="27">
        <v>0</v>
      </c>
      <c r="K845" s="27">
        <v>0</v>
      </c>
      <c r="L845" s="27">
        <v>0</v>
      </c>
      <c r="M845" s="27">
        <v>0</v>
      </c>
      <c r="N845" s="153"/>
    </row>
    <row r="846" spans="1:14" ht="14.4" thickBot="1" x14ac:dyDescent="0.35">
      <c r="A846" s="92">
        <v>35</v>
      </c>
      <c r="B846" s="92" t="s">
        <v>135</v>
      </c>
      <c r="C846" s="92" t="s">
        <v>54</v>
      </c>
      <c r="D846" s="92">
        <v>2023</v>
      </c>
      <c r="E846" s="93" t="s">
        <v>40</v>
      </c>
      <c r="F846" s="61" t="s">
        <v>104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153"/>
    </row>
    <row r="847" spans="1:14" ht="14.4" customHeight="1" thickTop="1" thickBot="1" x14ac:dyDescent="0.3">
      <c r="A847" s="86" t="s">
        <v>12</v>
      </c>
      <c r="B847" s="86" t="s">
        <v>12</v>
      </c>
      <c r="C847" s="86" t="s">
        <v>52</v>
      </c>
      <c r="D847" s="86" t="s">
        <v>97</v>
      </c>
      <c r="E847" s="86" t="s">
        <v>64</v>
      </c>
      <c r="F847" s="5" t="s">
        <v>105</v>
      </c>
      <c r="G847" s="155" t="s">
        <v>66</v>
      </c>
      <c r="H847" s="155">
        <v>160</v>
      </c>
      <c r="I847" s="155">
        <v>61120</v>
      </c>
      <c r="J847" s="155" t="s">
        <v>95</v>
      </c>
      <c r="K847" s="155" t="s">
        <v>96</v>
      </c>
      <c r="L847" s="153"/>
    </row>
    <row r="848" spans="1:14" ht="13.8" x14ac:dyDescent="0.3">
      <c r="A848" s="95">
        <v>35</v>
      </c>
      <c r="B848" s="95" t="s">
        <v>135</v>
      </c>
      <c r="C848" s="95" t="s">
        <v>85</v>
      </c>
      <c r="D848" s="95">
        <v>2023</v>
      </c>
      <c r="E848" s="94" t="s">
        <v>42</v>
      </c>
      <c r="F848" s="62" t="s">
        <v>27</v>
      </c>
      <c r="G848" s="27">
        <v>0</v>
      </c>
      <c r="H848" s="27">
        <v>0</v>
      </c>
      <c r="I848" s="27">
        <v>0</v>
      </c>
      <c r="J848" s="27">
        <v>0</v>
      </c>
      <c r="K848" s="27">
        <v>0</v>
      </c>
      <c r="L848" s="153"/>
    </row>
    <row r="849" spans="1:14" ht="13.8" x14ac:dyDescent="0.3">
      <c r="A849" s="94">
        <v>35</v>
      </c>
      <c r="B849" s="95" t="s">
        <v>135</v>
      </c>
      <c r="C849" s="95" t="s">
        <v>85</v>
      </c>
      <c r="D849" s="95">
        <v>2023</v>
      </c>
      <c r="E849" s="94" t="s">
        <v>43</v>
      </c>
      <c r="F849" s="62" t="s">
        <v>28</v>
      </c>
      <c r="G849" s="27">
        <v>0</v>
      </c>
      <c r="H849" s="27">
        <v>0</v>
      </c>
      <c r="I849" s="27">
        <v>0</v>
      </c>
      <c r="J849" s="27">
        <v>0</v>
      </c>
      <c r="K849" s="27">
        <v>0</v>
      </c>
      <c r="L849" s="153"/>
    </row>
    <row r="850" spans="1:14" ht="13.8" x14ac:dyDescent="0.3">
      <c r="A850" s="94">
        <v>35</v>
      </c>
      <c r="B850" s="95" t="s">
        <v>135</v>
      </c>
      <c r="C850" s="95" t="s">
        <v>85</v>
      </c>
      <c r="D850" s="95">
        <v>2023</v>
      </c>
      <c r="E850" s="94" t="s">
        <v>44</v>
      </c>
      <c r="F850" s="62" t="s">
        <v>29</v>
      </c>
      <c r="G850" s="27">
        <v>0</v>
      </c>
      <c r="H850" s="27">
        <v>0</v>
      </c>
      <c r="I850" s="27">
        <v>0</v>
      </c>
      <c r="J850" s="27">
        <v>0</v>
      </c>
      <c r="K850" s="27">
        <v>0</v>
      </c>
      <c r="L850" s="153"/>
    </row>
    <row r="851" spans="1:14" ht="13.8" x14ac:dyDescent="0.3">
      <c r="A851" s="94">
        <v>35</v>
      </c>
      <c r="B851" s="95" t="s">
        <v>135</v>
      </c>
      <c r="C851" s="95" t="s">
        <v>85</v>
      </c>
      <c r="D851" s="95">
        <v>2023</v>
      </c>
      <c r="E851" s="94" t="s">
        <v>80</v>
      </c>
      <c r="F851" s="62" t="s">
        <v>60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153"/>
    </row>
    <row r="852" spans="1:14" ht="13.8" x14ac:dyDescent="0.3">
      <c r="A852" s="94">
        <v>35</v>
      </c>
      <c r="B852" s="95" t="s">
        <v>135</v>
      </c>
      <c r="C852" s="95" t="s">
        <v>85</v>
      </c>
      <c r="D852" s="95">
        <v>2023</v>
      </c>
      <c r="E852" s="94" t="s">
        <v>18</v>
      </c>
      <c r="F852" s="62" t="s">
        <v>31</v>
      </c>
      <c r="G852" s="27">
        <v>0</v>
      </c>
      <c r="H852" s="27">
        <v>0</v>
      </c>
      <c r="I852" s="27">
        <v>0</v>
      </c>
      <c r="J852" s="27">
        <v>0</v>
      </c>
      <c r="K852" s="27">
        <v>0</v>
      </c>
      <c r="L852" s="153"/>
    </row>
    <row r="853" spans="1:14" ht="13.8" x14ac:dyDescent="0.3">
      <c r="A853" s="94">
        <v>35</v>
      </c>
      <c r="B853" s="95" t="s">
        <v>135</v>
      </c>
      <c r="C853" s="95" t="s">
        <v>85</v>
      </c>
      <c r="D853" s="95">
        <v>2023</v>
      </c>
      <c r="E853" s="94" t="s">
        <v>19</v>
      </c>
      <c r="F853" s="62" t="s">
        <v>32</v>
      </c>
      <c r="G853" s="27">
        <v>0</v>
      </c>
      <c r="H853" s="27">
        <v>0</v>
      </c>
      <c r="I853" s="27">
        <v>0</v>
      </c>
      <c r="J853" s="27">
        <v>0</v>
      </c>
      <c r="K853" s="27">
        <v>0</v>
      </c>
      <c r="L853" s="153"/>
    </row>
    <row r="854" spans="1:14" ht="14.4" thickBot="1" x14ac:dyDescent="0.35">
      <c r="A854" s="94">
        <v>35</v>
      </c>
      <c r="B854" s="95" t="s">
        <v>135</v>
      </c>
      <c r="C854" s="95" t="s">
        <v>85</v>
      </c>
      <c r="D854" s="95">
        <v>2023</v>
      </c>
      <c r="E854" s="94" t="s">
        <v>81</v>
      </c>
      <c r="F854" s="62" t="s">
        <v>82</v>
      </c>
      <c r="G854" s="199">
        <v>0</v>
      </c>
      <c r="H854" s="199">
        <v>0</v>
      </c>
      <c r="I854" s="199">
        <v>0</v>
      </c>
      <c r="J854" s="199">
        <v>0</v>
      </c>
      <c r="K854" s="199">
        <v>0</v>
      </c>
      <c r="L854" s="153"/>
    </row>
    <row r="855" spans="1:14" ht="14.4" customHeight="1" thickTop="1" thickBot="1" x14ac:dyDescent="0.3">
      <c r="A855" s="88" t="s">
        <v>12</v>
      </c>
      <c r="B855" s="88" t="s">
        <v>12</v>
      </c>
      <c r="C855" s="88" t="s">
        <v>52</v>
      </c>
      <c r="D855" s="88" t="s">
        <v>97</v>
      </c>
      <c r="E855" s="88" t="s">
        <v>106</v>
      </c>
      <c r="F855" s="5" t="s">
        <v>107</v>
      </c>
      <c r="G855" s="155" t="s">
        <v>108</v>
      </c>
      <c r="H855" s="155" t="s">
        <v>109</v>
      </c>
      <c r="I855" s="155"/>
      <c r="J855" s="155"/>
      <c r="K855" s="155"/>
      <c r="L855" s="155"/>
      <c r="M855" s="155"/>
      <c r="N855" s="153"/>
    </row>
    <row r="856" spans="1:14" ht="13.8" x14ac:dyDescent="0.3">
      <c r="A856" s="96">
        <v>35</v>
      </c>
      <c r="B856" s="96" t="s">
        <v>135</v>
      </c>
      <c r="C856" s="96" t="s">
        <v>110</v>
      </c>
      <c r="D856" s="96">
        <v>2023</v>
      </c>
      <c r="E856" s="96" t="s">
        <v>111</v>
      </c>
      <c r="F856" s="89" t="s">
        <v>112</v>
      </c>
      <c r="G856" s="194">
        <v>0</v>
      </c>
      <c r="H856" s="197">
        <v>0</v>
      </c>
      <c r="I856" s="200"/>
      <c r="J856" s="200"/>
      <c r="K856" s="200"/>
      <c r="L856" s="200"/>
      <c r="M856" s="200"/>
      <c r="N856" s="153"/>
    </row>
    <row r="857" spans="1:14" ht="13.8" x14ac:dyDescent="0.3">
      <c r="A857" s="96">
        <v>35</v>
      </c>
      <c r="B857" s="96" t="s">
        <v>135</v>
      </c>
      <c r="C857" s="96" t="s">
        <v>110</v>
      </c>
      <c r="D857" s="96">
        <v>2023</v>
      </c>
      <c r="E857" s="96" t="s">
        <v>113</v>
      </c>
      <c r="F857" s="89" t="s">
        <v>114</v>
      </c>
      <c r="G857" s="194">
        <v>0</v>
      </c>
      <c r="H857" s="197">
        <v>0</v>
      </c>
      <c r="I857" s="200"/>
      <c r="J857" s="200"/>
      <c r="K857" s="200"/>
      <c r="L857" s="200"/>
      <c r="M857" s="200"/>
      <c r="N857" s="153"/>
    </row>
    <row r="858" spans="1:14" ht="13.8" x14ac:dyDescent="0.3">
      <c r="A858" s="96">
        <v>35</v>
      </c>
      <c r="B858" s="96" t="s">
        <v>135</v>
      </c>
      <c r="C858" s="96" t="s">
        <v>110</v>
      </c>
      <c r="D858" s="96">
        <v>2023</v>
      </c>
      <c r="E858" s="96" t="s">
        <v>115</v>
      </c>
      <c r="F858" s="89" t="s">
        <v>116</v>
      </c>
      <c r="G858" s="194">
        <v>0</v>
      </c>
      <c r="H858" s="197">
        <v>0</v>
      </c>
      <c r="I858" s="200"/>
      <c r="J858" s="200"/>
      <c r="K858" s="200"/>
      <c r="L858" s="200"/>
      <c r="M858" s="200"/>
      <c r="N858" s="153"/>
    </row>
    <row r="859" spans="1:14" ht="26.4" x14ac:dyDescent="0.3">
      <c r="A859" s="96">
        <v>35</v>
      </c>
      <c r="B859" s="96" t="s">
        <v>135</v>
      </c>
      <c r="C859" s="96" t="s">
        <v>110</v>
      </c>
      <c r="D859" s="96">
        <v>2023</v>
      </c>
      <c r="E859" s="96" t="s">
        <v>117</v>
      </c>
      <c r="F859" s="89" t="s">
        <v>118</v>
      </c>
      <c r="G859" s="194">
        <v>0</v>
      </c>
      <c r="H859" s="197">
        <v>0</v>
      </c>
      <c r="I859" s="200"/>
      <c r="J859" s="200"/>
      <c r="K859" s="200"/>
      <c r="L859" s="200"/>
      <c r="M859" s="200"/>
      <c r="N859" s="153"/>
    </row>
    <row r="860" spans="1:14" ht="13.8" x14ac:dyDescent="0.3">
      <c r="A860" s="96">
        <v>35</v>
      </c>
      <c r="B860" s="96" t="s">
        <v>135</v>
      </c>
      <c r="C860" s="96" t="s">
        <v>110</v>
      </c>
      <c r="D860" s="96">
        <v>2023</v>
      </c>
      <c r="E860" s="96" t="s">
        <v>119</v>
      </c>
      <c r="F860" s="90" t="s">
        <v>120</v>
      </c>
      <c r="G860" s="194">
        <v>0</v>
      </c>
      <c r="H860" s="197">
        <v>0</v>
      </c>
      <c r="I860" s="200"/>
      <c r="J860" s="200"/>
      <c r="K860" s="200"/>
      <c r="L860" s="200"/>
      <c r="M860" s="200"/>
      <c r="N860" s="153"/>
    </row>
    <row r="861" spans="1:14" ht="13.8" x14ac:dyDescent="0.3">
      <c r="A861" s="96">
        <v>35</v>
      </c>
      <c r="B861" s="96" t="s">
        <v>135</v>
      </c>
      <c r="C861" s="96" t="s">
        <v>110</v>
      </c>
      <c r="D861" s="96">
        <v>2023</v>
      </c>
      <c r="E861" s="96" t="s">
        <v>121</v>
      </c>
      <c r="F861" s="90" t="s">
        <v>122</v>
      </c>
      <c r="G861" s="194">
        <v>0</v>
      </c>
      <c r="H861" s="197">
        <v>0</v>
      </c>
      <c r="I861" s="200"/>
      <c r="J861" s="200"/>
      <c r="K861" s="200"/>
      <c r="L861" s="200"/>
      <c r="M861" s="200"/>
      <c r="N861" s="153"/>
    </row>
    <row r="862" spans="1:14" ht="13.8" x14ac:dyDescent="0.3">
      <c r="A862" s="96">
        <v>35</v>
      </c>
      <c r="B862" s="96" t="s">
        <v>135</v>
      </c>
      <c r="C862" s="96" t="s">
        <v>110</v>
      </c>
      <c r="D862" s="96">
        <v>2023</v>
      </c>
      <c r="E862" s="96" t="s">
        <v>123</v>
      </c>
      <c r="F862" s="90" t="s">
        <v>124</v>
      </c>
      <c r="G862" s="194">
        <v>0</v>
      </c>
      <c r="H862" s="197">
        <v>0</v>
      </c>
      <c r="I862" s="200"/>
      <c r="J862" s="200"/>
      <c r="K862" s="200"/>
      <c r="L862" s="200"/>
      <c r="M862" s="200"/>
      <c r="N862" s="153"/>
    </row>
    <row r="863" spans="1:14" ht="13.8" x14ac:dyDescent="0.3">
      <c r="A863" s="96">
        <v>35</v>
      </c>
      <c r="B863" s="96" t="s">
        <v>135</v>
      </c>
      <c r="C863" s="96" t="s">
        <v>110</v>
      </c>
      <c r="D863" s="96">
        <v>2023</v>
      </c>
      <c r="E863" s="96" t="s">
        <v>125</v>
      </c>
      <c r="F863" s="90" t="s">
        <v>126</v>
      </c>
      <c r="G863" s="194">
        <v>0</v>
      </c>
      <c r="H863" s="197">
        <v>0</v>
      </c>
      <c r="I863" s="200"/>
      <c r="J863" s="200"/>
      <c r="K863" s="200"/>
      <c r="L863" s="200"/>
      <c r="M863" s="200"/>
      <c r="N863" s="153"/>
    </row>
    <row r="864" spans="1:14" ht="13.8" x14ac:dyDescent="0.3">
      <c r="A864" s="96">
        <v>35</v>
      </c>
      <c r="B864" s="96" t="s">
        <v>135</v>
      </c>
      <c r="C864" s="96" t="s">
        <v>110</v>
      </c>
      <c r="D864" s="96">
        <v>2023</v>
      </c>
      <c r="E864" s="96" t="s">
        <v>127</v>
      </c>
      <c r="F864" s="90" t="s">
        <v>128</v>
      </c>
      <c r="G864" s="194">
        <v>0</v>
      </c>
      <c r="H864" s="197">
        <v>0</v>
      </c>
      <c r="I864" s="200"/>
      <c r="J864" s="200"/>
      <c r="K864" s="200"/>
      <c r="L864" s="200"/>
      <c r="M864" s="200"/>
      <c r="N864" s="153"/>
    </row>
    <row r="865" spans="1:14" ht="13.8" x14ac:dyDescent="0.3">
      <c r="A865" s="96">
        <v>35</v>
      </c>
      <c r="B865" s="96" t="s">
        <v>135</v>
      </c>
      <c r="C865" s="96" t="s">
        <v>110</v>
      </c>
      <c r="D865" s="96">
        <v>2023</v>
      </c>
      <c r="E865" s="96" t="s">
        <v>129</v>
      </c>
      <c r="F865" s="90" t="s">
        <v>130</v>
      </c>
      <c r="G865" s="194">
        <v>0</v>
      </c>
      <c r="H865" s="197">
        <v>0</v>
      </c>
      <c r="I865" s="200"/>
      <c r="J865" s="200"/>
      <c r="K865" s="200"/>
      <c r="L865" s="200"/>
      <c r="M865" s="200"/>
      <c r="N865" s="153"/>
    </row>
    <row r="866" spans="1:14" ht="13.8" x14ac:dyDescent="0.3">
      <c r="A866" s="96">
        <v>35</v>
      </c>
      <c r="B866" s="96" t="s">
        <v>135</v>
      </c>
      <c r="C866" s="96" t="s">
        <v>110</v>
      </c>
      <c r="D866" s="96">
        <v>2023</v>
      </c>
      <c r="E866" s="96" t="s">
        <v>131</v>
      </c>
      <c r="F866" s="90" t="s">
        <v>132</v>
      </c>
      <c r="G866" s="194">
        <v>0</v>
      </c>
      <c r="H866" s="197">
        <v>0</v>
      </c>
      <c r="I866" s="200"/>
      <c r="J866" s="200"/>
      <c r="K866" s="200"/>
      <c r="L866" s="200"/>
      <c r="M866" s="200"/>
      <c r="N866" s="153"/>
    </row>
    <row r="867" spans="1:14" ht="13.8" x14ac:dyDescent="0.3">
      <c r="A867" s="96">
        <v>35</v>
      </c>
      <c r="B867" s="96" t="s">
        <v>135</v>
      </c>
      <c r="C867" s="96" t="s">
        <v>110</v>
      </c>
      <c r="D867" s="96">
        <v>2023</v>
      </c>
      <c r="E867" s="96" t="s">
        <v>19</v>
      </c>
      <c r="F867" s="90" t="s">
        <v>133</v>
      </c>
      <c r="G867" s="194">
        <v>0</v>
      </c>
      <c r="H867" s="197">
        <v>0</v>
      </c>
      <c r="I867" s="200"/>
      <c r="J867" s="200"/>
      <c r="K867" s="200"/>
      <c r="L867" s="200"/>
      <c r="M867" s="200"/>
      <c r="N867" s="153"/>
    </row>
    <row r="868" spans="1:14" ht="14.4" thickBot="1" x14ac:dyDescent="0.35">
      <c r="A868" s="96">
        <v>35</v>
      </c>
      <c r="B868" s="96" t="s">
        <v>135</v>
      </c>
      <c r="C868" s="96" t="s">
        <v>110</v>
      </c>
      <c r="D868" s="96">
        <v>2023</v>
      </c>
      <c r="E868" s="96" t="s">
        <v>81</v>
      </c>
      <c r="F868" s="91" t="s">
        <v>82</v>
      </c>
      <c r="G868" s="192">
        <v>0</v>
      </c>
      <c r="H868" s="198">
        <v>0</v>
      </c>
      <c r="I868" s="200"/>
      <c r="J868" s="200"/>
      <c r="K868" s="200"/>
      <c r="L868" s="200"/>
      <c r="M868" s="200"/>
      <c r="N868" s="153"/>
    </row>
    <row r="869" spans="1:14" ht="14.4" customHeight="1" thickTop="1" thickBot="1" x14ac:dyDescent="0.3">
      <c r="A869" s="84" t="s">
        <v>12</v>
      </c>
      <c r="B869" s="84" t="s">
        <v>12</v>
      </c>
      <c r="C869" s="84" t="s">
        <v>52</v>
      </c>
      <c r="D869" s="84" t="s">
        <v>97</v>
      </c>
      <c r="E869" s="84" t="s">
        <v>98</v>
      </c>
      <c r="F869" s="5" t="s">
        <v>99</v>
      </c>
      <c r="G869" s="155" t="s">
        <v>42</v>
      </c>
      <c r="H869" s="155" t="s">
        <v>43</v>
      </c>
      <c r="I869" s="155" t="s">
        <v>44</v>
      </c>
      <c r="J869" s="155" t="s">
        <v>45</v>
      </c>
      <c r="K869" s="155" t="s">
        <v>18</v>
      </c>
      <c r="L869" s="155" t="s">
        <v>19</v>
      </c>
      <c r="M869" s="155" t="s">
        <v>100</v>
      </c>
      <c r="N869" s="153"/>
    </row>
    <row r="870" spans="1:14" ht="13.8" x14ac:dyDescent="0.3">
      <c r="A870" s="92">
        <v>36</v>
      </c>
      <c r="B870" s="92" t="s">
        <v>135</v>
      </c>
      <c r="C870" s="92" t="s">
        <v>54</v>
      </c>
      <c r="D870" s="92">
        <v>2023</v>
      </c>
      <c r="E870" s="93" t="s">
        <v>34</v>
      </c>
      <c r="F870" s="59" t="s">
        <v>101</v>
      </c>
      <c r="G870" s="27">
        <v>0</v>
      </c>
      <c r="H870" s="27">
        <v>0</v>
      </c>
      <c r="I870" s="27">
        <v>0</v>
      </c>
      <c r="J870" s="27">
        <v>0</v>
      </c>
      <c r="K870" s="27">
        <v>0</v>
      </c>
      <c r="L870" s="27">
        <v>0</v>
      </c>
      <c r="M870" s="27">
        <v>0</v>
      </c>
      <c r="N870" s="153"/>
    </row>
    <row r="871" spans="1:14" ht="13.8" x14ac:dyDescent="0.3">
      <c r="A871" s="92">
        <v>36</v>
      </c>
      <c r="B871" s="92" t="s">
        <v>135</v>
      </c>
      <c r="C871" s="92" t="s">
        <v>54</v>
      </c>
      <c r="D871" s="92">
        <v>2023</v>
      </c>
      <c r="E871" s="93" t="s">
        <v>36</v>
      </c>
      <c r="F871" s="60" t="s">
        <v>102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153"/>
    </row>
    <row r="872" spans="1:14" ht="13.8" x14ac:dyDescent="0.3">
      <c r="A872" s="92">
        <v>36</v>
      </c>
      <c r="B872" s="92" t="s">
        <v>135</v>
      </c>
      <c r="C872" s="92" t="s">
        <v>54</v>
      </c>
      <c r="D872" s="92">
        <v>2023</v>
      </c>
      <c r="E872" s="93" t="s">
        <v>38</v>
      </c>
      <c r="F872" s="61" t="s">
        <v>103</v>
      </c>
      <c r="G872" s="27">
        <v>0</v>
      </c>
      <c r="H872" s="27">
        <v>0</v>
      </c>
      <c r="I872" s="27">
        <v>0</v>
      </c>
      <c r="J872" s="27">
        <v>0</v>
      </c>
      <c r="K872" s="27">
        <v>0</v>
      </c>
      <c r="L872" s="27">
        <v>0</v>
      </c>
      <c r="M872" s="27">
        <v>0</v>
      </c>
      <c r="N872" s="153"/>
    </row>
    <row r="873" spans="1:14" ht="14.4" thickBot="1" x14ac:dyDescent="0.35">
      <c r="A873" s="92">
        <v>36</v>
      </c>
      <c r="B873" s="92" t="s">
        <v>135</v>
      </c>
      <c r="C873" s="92" t="s">
        <v>54</v>
      </c>
      <c r="D873" s="92">
        <v>2023</v>
      </c>
      <c r="E873" s="93" t="s">
        <v>40</v>
      </c>
      <c r="F873" s="61" t="s">
        <v>104</v>
      </c>
      <c r="G873" s="25">
        <v>0</v>
      </c>
      <c r="H873" s="25">
        <v>0</v>
      </c>
      <c r="I873" s="25">
        <v>0</v>
      </c>
      <c r="J873" s="25">
        <v>0</v>
      </c>
      <c r="K873" s="25">
        <v>0</v>
      </c>
      <c r="L873" s="25">
        <v>0</v>
      </c>
      <c r="M873" s="25">
        <v>0</v>
      </c>
      <c r="N873" s="153"/>
    </row>
    <row r="874" spans="1:14" ht="14.4" customHeight="1" thickTop="1" thickBot="1" x14ac:dyDescent="0.3">
      <c r="A874" s="86" t="s">
        <v>12</v>
      </c>
      <c r="B874" s="86" t="s">
        <v>12</v>
      </c>
      <c r="C874" s="86" t="s">
        <v>52</v>
      </c>
      <c r="D874" s="86" t="s">
        <v>97</v>
      </c>
      <c r="E874" s="86" t="s">
        <v>64</v>
      </c>
      <c r="F874" s="5" t="s">
        <v>105</v>
      </c>
      <c r="G874" s="155" t="s">
        <v>66</v>
      </c>
      <c r="H874" s="155">
        <v>160</v>
      </c>
      <c r="I874" s="155">
        <v>61120</v>
      </c>
      <c r="J874" s="155" t="s">
        <v>95</v>
      </c>
      <c r="K874" s="155" t="s">
        <v>96</v>
      </c>
      <c r="L874" s="153"/>
    </row>
    <row r="875" spans="1:14" ht="13.8" x14ac:dyDescent="0.3">
      <c r="A875" s="95">
        <v>36</v>
      </c>
      <c r="B875" s="95" t="s">
        <v>135</v>
      </c>
      <c r="C875" s="95" t="s">
        <v>85</v>
      </c>
      <c r="D875" s="95">
        <v>2023</v>
      </c>
      <c r="E875" s="94" t="s">
        <v>42</v>
      </c>
      <c r="F875" s="62" t="s">
        <v>27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153"/>
    </row>
    <row r="876" spans="1:14" ht="13.8" x14ac:dyDescent="0.3">
      <c r="A876" s="94">
        <v>36</v>
      </c>
      <c r="B876" s="95" t="s">
        <v>135</v>
      </c>
      <c r="C876" s="95" t="s">
        <v>85</v>
      </c>
      <c r="D876" s="95">
        <v>2023</v>
      </c>
      <c r="E876" s="94" t="s">
        <v>43</v>
      </c>
      <c r="F876" s="62" t="s">
        <v>28</v>
      </c>
      <c r="G876" s="27">
        <v>0</v>
      </c>
      <c r="H876" s="27">
        <v>0</v>
      </c>
      <c r="I876" s="27">
        <v>0</v>
      </c>
      <c r="J876" s="27">
        <v>0</v>
      </c>
      <c r="K876" s="27">
        <v>0</v>
      </c>
      <c r="L876" s="153"/>
    </row>
    <row r="877" spans="1:14" ht="13.8" x14ac:dyDescent="0.3">
      <c r="A877" s="94">
        <v>36</v>
      </c>
      <c r="B877" s="95" t="s">
        <v>135</v>
      </c>
      <c r="C877" s="95" t="s">
        <v>85</v>
      </c>
      <c r="D877" s="95">
        <v>2023</v>
      </c>
      <c r="E877" s="94" t="s">
        <v>44</v>
      </c>
      <c r="F877" s="62" t="s">
        <v>29</v>
      </c>
      <c r="G877" s="27">
        <v>0</v>
      </c>
      <c r="H877" s="27">
        <v>0</v>
      </c>
      <c r="I877" s="27">
        <v>0</v>
      </c>
      <c r="J877" s="27">
        <v>0</v>
      </c>
      <c r="K877" s="27">
        <v>0</v>
      </c>
      <c r="L877" s="153"/>
    </row>
    <row r="878" spans="1:14" ht="13.8" x14ac:dyDescent="0.3">
      <c r="A878" s="94">
        <v>36</v>
      </c>
      <c r="B878" s="95" t="s">
        <v>135</v>
      </c>
      <c r="C878" s="95" t="s">
        <v>85</v>
      </c>
      <c r="D878" s="95">
        <v>2023</v>
      </c>
      <c r="E878" s="94" t="s">
        <v>80</v>
      </c>
      <c r="F878" s="62" t="s">
        <v>60</v>
      </c>
      <c r="G878" s="27">
        <v>0</v>
      </c>
      <c r="H878" s="27">
        <v>0</v>
      </c>
      <c r="I878" s="27">
        <v>0</v>
      </c>
      <c r="J878" s="27">
        <v>0</v>
      </c>
      <c r="K878" s="27">
        <v>0</v>
      </c>
      <c r="L878" s="153"/>
    </row>
    <row r="879" spans="1:14" ht="13.8" x14ac:dyDescent="0.3">
      <c r="A879" s="94">
        <v>36</v>
      </c>
      <c r="B879" s="95" t="s">
        <v>135</v>
      </c>
      <c r="C879" s="95" t="s">
        <v>85</v>
      </c>
      <c r="D879" s="95">
        <v>2023</v>
      </c>
      <c r="E879" s="94" t="s">
        <v>18</v>
      </c>
      <c r="F879" s="62" t="s">
        <v>31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153"/>
    </row>
    <row r="880" spans="1:14" ht="13.8" x14ac:dyDescent="0.3">
      <c r="A880" s="94">
        <v>36</v>
      </c>
      <c r="B880" s="95" t="s">
        <v>135</v>
      </c>
      <c r="C880" s="95" t="s">
        <v>85</v>
      </c>
      <c r="D880" s="95">
        <v>2023</v>
      </c>
      <c r="E880" s="94" t="s">
        <v>19</v>
      </c>
      <c r="F880" s="62" t="s">
        <v>32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153"/>
    </row>
    <row r="881" spans="1:14" ht="14.4" thickBot="1" x14ac:dyDescent="0.35">
      <c r="A881" s="94">
        <v>36</v>
      </c>
      <c r="B881" s="95" t="s">
        <v>135</v>
      </c>
      <c r="C881" s="95" t="s">
        <v>85</v>
      </c>
      <c r="D881" s="95">
        <v>2023</v>
      </c>
      <c r="E881" s="94" t="s">
        <v>81</v>
      </c>
      <c r="F881" s="62" t="s">
        <v>82</v>
      </c>
      <c r="G881" s="199">
        <v>0</v>
      </c>
      <c r="H881" s="199">
        <v>0</v>
      </c>
      <c r="I881" s="199">
        <v>0</v>
      </c>
      <c r="J881" s="199">
        <v>0</v>
      </c>
      <c r="K881" s="199">
        <v>0</v>
      </c>
      <c r="L881" s="153"/>
    </row>
    <row r="882" spans="1:14" ht="14.4" customHeight="1" thickTop="1" thickBot="1" x14ac:dyDescent="0.3">
      <c r="A882" s="88" t="s">
        <v>12</v>
      </c>
      <c r="B882" s="88" t="s">
        <v>12</v>
      </c>
      <c r="C882" s="88" t="s">
        <v>52</v>
      </c>
      <c r="D882" s="88" t="s">
        <v>97</v>
      </c>
      <c r="E882" s="88" t="s">
        <v>106</v>
      </c>
      <c r="F882" s="5" t="s">
        <v>107</v>
      </c>
      <c r="G882" s="155" t="s">
        <v>108</v>
      </c>
      <c r="H882" s="155" t="s">
        <v>109</v>
      </c>
      <c r="I882" s="155"/>
      <c r="J882" s="155"/>
      <c r="K882" s="155"/>
      <c r="L882" s="155"/>
      <c r="M882" s="155"/>
      <c r="N882" s="153"/>
    </row>
    <row r="883" spans="1:14" ht="13.8" x14ac:dyDescent="0.3">
      <c r="A883" s="96">
        <v>36</v>
      </c>
      <c r="B883" s="96" t="s">
        <v>135</v>
      </c>
      <c r="C883" s="96" t="s">
        <v>110</v>
      </c>
      <c r="D883" s="96">
        <v>2023</v>
      </c>
      <c r="E883" s="96" t="s">
        <v>111</v>
      </c>
      <c r="F883" s="89" t="s">
        <v>112</v>
      </c>
      <c r="G883" s="194">
        <v>0</v>
      </c>
      <c r="H883" s="197">
        <v>0</v>
      </c>
      <c r="I883" s="200"/>
      <c r="J883" s="200"/>
      <c r="K883" s="200"/>
      <c r="L883" s="200"/>
      <c r="M883" s="200"/>
      <c r="N883" s="153"/>
    </row>
    <row r="884" spans="1:14" ht="13.8" x14ac:dyDescent="0.3">
      <c r="A884" s="96">
        <v>36</v>
      </c>
      <c r="B884" s="96" t="s">
        <v>135</v>
      </c>
      <c r="C884" s="96" t="s">
        <v>110</v>
      </c>
      <c r="D884" s="96">
        <v>2023</v>
      </c>
      <c r="E884" s="96" t="s">
        <v>113</v>
      </c>
      <c r="F884" s="89" t="s">
        <v>114</v>
      </c>
      <c r="G884" s="194">
        <v>0</v>
      </c>
      <c r="H884" s="197">
        <v>0</v>
      </c>
      <c r="I884" s="200"/>
      <c r="J884" s="200"/>
      <c r="K884" s="200"/>
      <c r="L884" s="200"/>
      <c r="M884" s="200"/>
      <c r="N884" s="153"/>
    </row>
    <row r="885" spans="1:14" ht="13.8" x14ac:dyDescent="0.3">
      <c r="A885" s="96">
        <v>36</v>
      </c>
      <c r="B885" s="96" t="s">
        <v>135</v>
      </c>
      <c r="C885" s="96" t="s">
        <v>110</v>
      </c>
      <c r="D885" s="96">
        <v>2023</v>
      </c>
      <c r="E885" s="96" t="s">
        <v>115</v>
      </c>
      <c r="F885" s="89" t="s">
        <v>116</v>
      </c>
      <c r="G885" s="194">
        <v>0</v>
      </c>
      <c r="H885" s="197">
        <v>0</v>
      </c>
      <c r="I885" s="200"/>
      <c r="J885" s="200"/>
      <c r="K885" s="200"/>
      <c r="L885" s="200"/>
      <c r="M885" s="200"/>
      <c r="N885" s="153"/>
    </row>
    <row r="886" spans="1:14" ht="26.4" x14ac:dyDescent="0.3">
      <c r="A886" s="96">
        <v>36</v>
      </c>
      <c r="B886" s="96" t="s">
        <v>135</v>
      </c>
      <c r="C886" s="96" t="s">
        <v>110</v>
      </c>
      <c r="D886" s="96">
        <v>2023</v>
      </c>
      <c r="E886" s="96" t="s">
        <v>117</v>
      </c>
      <c r="F886" s="89" t="s">
        <v>118</v>
      </c>
      <c r="G886" s="194">
        <v>0</v>
      </c>
      <c r="H886" s="197">
        <v>0</v>
      </c>
      <c r="I886" s="200"/>
      <c r="J886" s="200"/>
      <c r="K886" s="200"/>
      <c r="L886" s="200"/>
      <c r="M886" s="200"/>
      <c r="N886" s="153"/>
    </row>
    <row r="887" spans="1:14" ht="13.8" x14ac:dyDescent="0.3">
      <c r="A887" s="96">
        <v>36</v>
      </c>
      <c r="B887" s="96" t="s">
        <v>135</v>
      </c>
      <c r="C887" s="96" t="s">
        <v>110</v>
      </c>
      <c r="D887" s="96">
        <v>2023</v>
      </c>
      <c r="E887" s="96" t="s">
        <v>119</v>
      </c>
      <c r="F887" s="90" t="s">
        <v>120</v>
      </c>
      <c r="G887" s="194">
        <v>0</v>
      </c>
      <c r="H887" s="197">
        <v>0</v>
      </c>
      <c r="I887" s="200"/>
      <c r="J887" s="200"/>
      <c r="K887" s="200"/>
      <c r="L887" s="200"/>
      <c r="M887" s="200"/>
      <c r="N887" s="153"/>
    </row>
    <row r="888" spans="1:14" ht="13.8" x14ac:dyDescent="0.3">
      <c r="A888" s="96">
        <v>36</v>
      </c>
      <c r="B888" s="96" t="s">
        <v>135</v>
      </c>
      <c r="C888" s="96" t="s">
        <v>110</v>
      </c>
      <c r="D888" s="96">
        <v>2023</v>
      </c>
      <c r="E888" s="96" t="s">
        <v>121</v>
      </c>
      <c r="F888" s="90" t="s">
        <v>122</v>
      </c>
      <c r="G888" s="194">
        <v>0</v>
      </c>
      <c r="H888" s="197">
        <v>0</v>
      </c>
      <c r="I888" s="200"/>
      <c r="J888" s="200"/>
      <c r="K888" s="200"/>
      <c r="L888" s="200"/>
      <c r="M888" s="200"/>
      <c r="N888" s="153"/>
    </row>
    <row r="889" spans="1:14" ht="13.8" x14ac:dyDescent="0.3">
      <c r="A889" s="96">
        <v>36</v>
      </c>
      <c r="B889" s="96" t="s">
        <v>135</v>
      </c>
      <c r="C889" s="96" t="s">
        <v>110</v>
      </c>
      <c r="D889" s="96">
        <v>2023</v>
      </c>
      <c r="E889" s="96" t="s">
        <v>123</v>
      </c>
      <c r="F889" s="90" t="s">
        <v>124</v>
      </c>
      <c r="G889" s="194">
        <v>0</v>
      </c>
      <c r="H889" s="197">
        <v>0</v>
      </c>
      <c r="I889" s="200"/>
      <c r="J889" s="200"/>
      <c r="K889" s="200"/>
      <c r="L889" s="200"/>
      <c r="M889" s="200"/>
      <c r="N889" s="153"/>
    </row>
    <row r="890" spans="1:14" ht="13.8" x14ac:dyDescent="0.3">
      <c r="A890" s="96">
        <v>36</v>
      </c>
      <c r="B890" s="96" t="s">
        <v>135</v>
      </c>
      <c r="C890" s="96" t="s">
        <v>110</v>
      </c>
      <c r="D890" s="96">
        <v>2023</v>
      </c>
      <c r="E890" s="96" t="s">
        <v>125</v>
      </c>
      <c r="F890" s="90" t="s">
        <v>126</v>
      </c>
      <c r="G890" s="194">
        <v>0</v>
      </c>
      <c r="H890" s="197">
        <v>0</v>
      </c>
      <c r="I890" s="200"/>
      <c r="J890" s="200"/>
      <c r="K890" s="200"/>
      <c r="L890" s="200"/>
      <c r="M890" s="200"/>
      <c r="N890" s="153"/>
    </row>
    <row r="891" spans="1:14" ht="13.8" x14ac:dyDescent="0.3">
      <c r="A891" s="96">
        <v>36</v>
      </c>
      <c r="B891" s="96" t="s">
        <v>135</v>
      </c>
      <c r="C891" s="96" t="s">
        <v>110</v>
      </c>
      <c r="D891" s="96">
        <v>2023</v>
      </c>
      <c r="E891" s="96" t="s">
        <v>127</v>
      </c>
      <c r="F891" s="90" t="s">
        <v>128</v>
      </c>
      <c r="G891" s="194">
        <v>0</v>
      </c>
      <c r="H891" s="197">
        <v>0</v>
      </c>
      <c r="I891" s="200"/>
      <c r="J891" s="200"/>
      <c r="K891" s="200"/>
      <c r="L891" s="200"/>
      <c r="M891" s="200"/>
      <c r="N891" s="153"/>
    </row>
    <row r="892" spans="1:14" ht="13.8" x14ac:dyDescent="0.3">
      <c r="A892" s="96">
        <v>36</v>
      </c>
      <c r="B892" s="96" t="s">
        <v>135</v>
      </c>
      <c r="C892" s="96" t="s">
        <v>110</v>
      </c>
      <c r="D892" s="96">
        <v>2023</v>
      </c>
      <c r="E892" s="96" t="s">
        <v>129</v>
      </c>
      <c r="F892" s="90" t="s">
        <v>130</v>
      </c>
      <c r="G892" s="194">
        <v>0</v>
      </c>
      <c r="H892" s="197">
        <v>0</v>
      </c>
      <c r="I892" s="200"/>
      <c r="J892" s="200"/>
      <c r="K892" s="200"/>
      <c r="L892" s="200"/>
      <c r="M892" s="200"/>
      <c r="N892" s="153"/>
    </row>
    <row r="893" spans="1:14" ht="13.8" x14ac:dyDescent="0.3">
      <c r="A893" s="96">
        <v>36</v>
      </c>
      <c r="B893" s="96" t="s">
        <v>135</v>
      </c>
      <c r="C893" s="96" t="s">
        <v>110</v>
      </c>
      <c r="D893" s="96">
        <v>2023</v>
      </c>
      <c r="E893" s="96" t="s">
        <v>131</v>
      </c>
      <c r="F893" s="90" t="s">
        <v>132</v>
      </c>
      <c r="G893" s="194">
        <v>0</v>
      </c>
      <c r="H893" s="197">
        <v>0</v>
      </c>
      <c r="I893" s="200"/>
      <c r="J893" s="200"/>
      <c r="K893" s="200"/>
      <c r="L893" s="200"/>
      <c r="M893" s="200"/>
      <c r="N893" s="153"/>
    </row>
    <row r="894" spans="1:14" ht="13.8" x14ac:dyDescent="0.3">
      <c r="A894" s="96">
        <v>36</v>
      </c>
      <c r="B894" s="96" t="s">
        <v>135</v>
      </c>
      <c r="C894" s="96" t="s">
        <v>110</v>
      </c>
      <c r="D894" s="96">
        <v>2023</v>
      </c>
      <c r="E894" s="96" t="s">
        <v>19</v>
      </c>
      <c r="F894" s="90" t="s">
        <v>133</v>
      </c>
      <c r="G894" s="194">
        <v>0</v>
      </c>
      <c r="H894" s="197">
        <v>0</v>
      </c>
      <c r="I894" s="200"/>
      <c r="J894" s="200"/>
      <c r="K894" s="200"/>
      <c r="L894" s="200"/>
      <c r="M894" s="200"/>
      <c r="N894" s="153"/>
    </row>
    <row r="895" spans="1:14" ht="14.4" thickBot="1" x14ac:dyDescent="0.35">
      <c r="A895" s="96">
        <v>36</v>
      </c>
      <c r="B895" s="96" t="s">
        <v>135</v>
      </c>
      <c r="C895" s="96" t="s">
        <v>110</v>
      </c>
      <c r="D895" s="96">
        <v>2023</v>
      </c>
      <c r="E895" s="96" t="s">
        <v>81</v>
      </c>
      <c r="F895" s="91" t="s">
        <v>82</v>
      </c>
      <c r="G895" s="192">
        <v>0</v>
      </c>
      <c r="H895" s="198">
        <v>0</v>
      </c>
      <c r="I895" s="200"/>
      <c r="J895" s="200"/>
      <c r="K895" s="200"/>
      <c r="L895" s="200"/>
      <c r="M895" s="200"/>
      <c r="N895" s="153"/>
    </row>
    <row r="896" spans="1:14" ht="14.4" customHeight="1" thickTop="1" thickBot="1" x14ac:dyDescent="0.3">
      <c r="A896" s="84" t="s">
        <v>12</v>
      </c>
      <c r="B896" s="84" t="s">
        <v>12</v>
      </c>
      <c r="C896" s="84" t="s">
        <v>52</v>
      </c>
      <c r="D896" s="84" t="s">
        <v>97</v>
      </c>
      <c r="E896" s="84" t="s">
        <v>98</v>
      </c>
      <c r="F896" s="5" t="s">
        <v>99</v>
      </c>
      <c r="G896" s="155" t="s">
        <v>42</v>
      </c>
      <c r="H896" s="155" t="s">
        <v>43</v>
      </c>
      <c r="I896" s="155" t="s">
        <v>44</v>
      </c>
      <c r="J896" s="155" t="s">
        <v>45</v>
      </c>
      <c r="K896" s="155" t="s">
        <v>18</v>
      </c>
      <c r="L896" s="155" t="s">
        <v>19</v>
      </c>
      <c r="M896" s="155" t="s">
        <v>100</v>
      </c>
      <c r="N896" s="153"/>
    </row>
    <row r="897" spans="1:14" ht="13.8" x14ac:dyDescent="0.3">
      <c r="A897" s="92">
        <v>37</v>
      </c>
      <c r="B897" s="92" t="s">
        <v>135</v>
      </c>
      <c r="C897" s="92" t="s">
        <v>54</v>
      </c>
      <c r="D897" s="92">
        <v>2023</v>
      </c>
      <c r="E897" s="93" t="s">
        <v>34</v>
      </c>
      <c r="F897" s="59" t="s">
        <v>101</v>
      </c>
      <c r="G897" s="27">
        <v>0</v>
      </c>
      <c r="H897" s="27">
        <v>0</v>
      </c>
      <c r="I897" s="27">
        <v>0</v>
      </c>
      <c r="J897" s="27">
        <v>0</v>
      </c>
      <c r="K897" s="27">
        <v>0</v>
      </c>
      <c r="L897" s="27">
        <v>0</v>
      </c>
      <c r="M897" s="27">
        <v>0</v>
      </c>
      <c r="N897" s="153"/>
    </row>
    <row r="898" spans="1:14" ht="13.8" x14ac:dyDescent="0.3">
      <c r="A898" s="92">
        <v>37</v>
      </c>
      <c r="B898" s="92" t="s">
        <v>135</v>
      </c>
      <c r="C898" s="92" t="s">
        <v>54</v>
      </c>
      <c r="D898" s="92">
        <v>2023</v>
      </c>
      <c r="E898" s="93" t="s">
        <v>36</v>
      </c>
      <c r="F898" s="60" t="s">
        <v>102</v>
      </c>
      <c r="G898" s="27">
        <v>0</v>
      </c>
      <c r="H898" s="27">
        <v>0</v>
      </c>
      <c r="I898" s="27">
        <v>0</v>
      </c>
      <c r="J898" s="27">
        <v>0</v>
      </c>
      <c r="K898" s="27">
        <v>0</v>
      </c>
      <c r="L898" s="27">
        <v>0</v>
      </c>
      <c r="M898" s="27">
        <v>0</v>
      </c>
      <c r="N898" s="153"/>
    </row>
    <row r="899" spans="1:14" ht="13.8" x14ac:dyDescent="0.3">
      <c r="A899" s="92">
        <v>37</v>
      </c>
      <c r="B899" s="92" t="s">
        <v>135</v>
      </c>
      <c r="C899" s="92" t="s">
        <v>54</v>
      </c>
      <c r="D899" s="92">
        <v>2023</v>
      </c>
      <c r="E899" s="93" t="s">
        <v>38</v>
      </c>
      <c r="F899" s="61" t="s">
        <v>103</v>
      </c>
      <c r="G899" s="27">
        <v>0</v>
      </c>
      <c r="H899" s="27">
        <v>0</v>
      </c>
      <c r="I899" s="27">
        <v>0</v>
      </c>
      <c r="J899" s="27">
        <v>0</v>
      </c>
      <c r="K899" s="27">
        <v>0</v>
      </c>
      <c r="L899" s="27">
        <v>0</v>
      </c>
      <c r="M899" s="27">
        <v>0</v>
      </c>
      <c r="N899" s="153"/>
    </row>
    <row r="900" spans="1:14" ht="14.4" thickBot="1" x14ac:dyDescent="0.35">
      <c r="A900" s="92">
        <v>37</v>
      </c>
      <c r="B900" s="92" t="s">
        <v>135</v>
      </c>
      <c r="C900" s="92" t="s">
        <v>54</v>
      </c>
      <c r="D900" s="92">
        <v>2023</v>
      </c>
      <c r="E900" s="93" t="s">
        <v>40</v>
      </c>
      <c r="F900" s="61" t="s">
        <v>104</v>
      </c>
      <c r="G900" s="25">
        <v>0</v>
      </c>
      <c r="H900" s="25">
        <v>0</v>
      </c>
      <c r="I900" s="25">
        <v>0</v>
      </c>
      <c r="J900" s="25">
        <v>0</v>
      </c>
      <c r="K900" s="25">
        <v>0</v>
      </c>
      <c r="L900" s="25">
        <v>0</v>
      </c>
      <c r="M900" s="25">
        <v>0</v>
      </c>
      <c r="N900" s="153"/>
    </row>
    <row r="901" spans="1:14" ht="14.4" customHeight="1" thickTop="1" thickBot="1" x14ac:dyDescent="0.3">
      <c r="A901" s="86" t="s">
        <v>12</v>
      </c>
      <c r="B901" s="86" t="s">
        <v>12</v>
      </c>
      <c r="C901" s="86" t="s">
        <v>52</v>
      </c>
      <c r="D901" s="86" t="s">
        <v>97</v>
      </c>
      <c r="E901" s="86" t="s">
        <v>64</v>
      </c>
      <c r="F901" s="5" t="s">
        <v>105</v>
      </c>
      <c r="G901" s="155" t="s">
        <v>66</v>
      </c>
      <c r="H901" s="155">
        <v>160</v>
      </c>
      <c r="I901" s="155">
        <v>61120</v>
      </c>
      <c r="J901" s="155" t="s">
        <v>95</v>
      </c>
      <c r="K901" s="155" t="s">
        <v>96</v>
      </c>
      <c r="L901" s="153"/>
    </row>
    <row r="902" spans="1:14" ht="13.8" x14ac:dyDescent="0.3">
      <c r="A902" s="95">
        <v>37</v>
      </c>
      <c r="B902" s="95" t="s">
        <v>135</v>
      </c>
      <c r="C902" s="95" t="s">
        <v>85</v>
      </c>
      <c r="D902" s="95">
        <v>2023</v>
      </c>
      <c r="E902" s="94" t="s">
        <v>42</v>
      </c>
      <c r="F902" s="62" t="s">
        <v>27</v>
      </c>
      <c r="G902" s="27">
        <v>0</v>
      </c>
      <c r="H902" s="27">
        <v>0</v>
      </c>
      <c r="I902" s="27">
        <v>0</v>
      </c>
      <c r="J902" s="27">
        <v>0</v>
      </c>
      <c r="K902" s="27">
        <v>0</v>
      </c>
      <c r="L902" s="153"/>
    </row>
    <row r="903" spans="1:14" ht="13.8" x14ac:dyDescent="0.3">
      <c r="A903" s="94">
        <v>37</v>
      </c>
      <c r="B903" s="95" t="s">
        <v>135</v>
      </c>
      <c r="C903" s="95" t="s">
        <v>85</v>
      </c>
      <c r="D903" s="95">
        <v>2023</v>
      </c>
      <c r="E903" s="94" t="s">
        <v>43</v>
      </c>
      <c r="F903" s="62" t="s">
        <v>28</v>
      </c>
      <c r="G903" s="27">
        <v>4426.5</v>
      </c>
      <c r="H903" s="27">
        <v>0</v>
      </c>
      <c r="I903" s="27">
        <v>0</v>
      </c>
      <c r="J903" s="27">
        <v>0</v>
      </c>
      <c r="K903" s="27">
        <v>4426.5</v>
      </c>
      <c r="L903" s="153"/>
    </row>
    <row r="904" spans="1:14" ht="13.8" x14ac:dyDescent="0.3">
      <c r="A904" s="94">
        <v>37</v>
      </c>
      <c r="B904" s="95" t="s">
        <v>135</v>
      </c>
      <c r="C904" s="95" t="s">
        <v>85</v>
      </c>
      <c r="D904" s="95">
        <v>2023</v>
      </c>
      <c r="E904" s="94" t="s">
        <v>44</v>
      </c>
      <c r="F904" s="62" t="s">
        <v>29</v>
      </c>
      <c r="G904" s="27">
        <v>0</v>
      </c>
      <c r="H904" s="27">
        <v>0</v>
      </c>
      <c r="I904" s="27">
        <v>0</v>
      </c>
      <c r="J904" s="27">
        <v>0</v>
      </c>
      <c r="K904" s="27">
        <v>0</v>
      </c>
      <c r="L904" s="153"/>
    </row>
    <row r="905" spans="1:14" ht="13.8" x14ac:dyDescent="0.3">
      <c r="A905" s="94">
        <v>37</v>
      </c>
      <c r="B905" s="95" t="s">
        <v>135</v>
      </c>
      <c r="C905" s="95" t="s">
        <v>85</v>
      </c>
      <c r="D905" s="95">
        <v>2023</v>
      </c>
      <c r="E905" s="94" t="s">
        <v>80</v>
      </c>
      <c r="F905" s="62" t="s">
        <v>60</v>
      </c>
      <c r="G905" s="27">
        <v>0</v>
      </c>
      <c r="H905" s="27">
        <v>0</v>
      </c>
      <c r="I905" s="27">
        <v>0</v>
      </c>
      <c r="J905" s="27">
        <v>0</v>
      </c>
      <c r="K905" s="27">
        <v>0</v>
      </c>
      <c r="L905" s="153"/>
    </row>
    <row r="906" spans="1:14" ht="13.8" x14ac:dyDescent="0.3">
      <c r="A906" s="94">
        <v>37</v>
      </c>
      <c r="B906" s="95" t="s">
        <v>135</v>
      </c>
      <c r="C906" s="95" t="s">
        <v>85</v>
      </c>
      <c r="D906" s="95">
        <v>2023</v>
      </c>
      <c r="E906" s="94" t="s">
        <v>18</v>
      </c>
      <c r="F906" s="62" t="s">
        <v>31</v>
      </c>
      <c r="G906" s="27">
        <v>0</v>
      </c>
      <c r="H906" s="27">
        <v>0</v>
      </c>
      <c r="I906" s="27">
        <v>0</v>
      </c>
      <c r="J906" s="27">
        <v>0</v>
      </c>
      <c r="K906" s="27">
        <v>0</v>
      </c>
      <c r="L906" s="153"/>
    </row>
    <row r="907" spans="1:14" ht="13.8" x14ac:dyDescent="0.3">
      <c r="A907" s="94">
        <v>37</v>
      </c>
      <c r="B907" s="95" t="s">
        <v>135</v>
      </c>
      <c r="C907" s="95" t="s">
        <v>85</v>
      </c>
      <c r="D907" s="95">
        <v>2023</v>
      </c>
      <c r="E907" s="94" t="s">
        <v>19</v>
      </c>
      <c r="F907" s="62" t="s">
        <v>32</v>
      </c>
      <c r="G907" s="27">
        <v>0</v>
      </c>
      <c r="H907" s="27">
        <v>0</v>
      </c>
      <c r="I907" s="27">
        <v>0</v>
      </c>
      <c r="J907" s="27">
        <v>0</v>
      </c>
      <c r="K907" s="27">
        <v>0</v>
      </c>
      <c r="L907" s="153"/>
    </row>
    <row r="908" spans="1:14" ht="14.4" thickBot="1" x14ac:dyDescent="0.35">
      <c r="A908" s="94">
        <v>37</v>
      </c>
      <c r="B908" s="95" t="s">
        <v>135</v>
      </c>
      <c r="C908" s="95" t="s">
        <v>85</v>
      </c>
      <c r="D908" s="95">
        <v>2023</v>
      </c>
      <c r="E908" s="94" t="s">
        <v>81</v>
      </c>
      <c r="F908" s="62" t="s">
        <v>82</v>
      </c>
      <c r="G908" s="199">
        <v>4426.5</v>
      </c>
      <c r="H908" s="199">
        <v>0</v>
      </c>
      <c r="I908" s="199">
        <v>0</v>
      </c>
      <c r="J908" s="199">
        <v>0</v>
      </c>
      <c r="K908" s="199">
        <v>4426.5</v>
      </c>
      <c r="L908" s="153"/>
    </row>
    <row r="909" spans="1:14" ht="14.4" customHeight="1" thickTop="1" thickBot="1" x14ac:dyDescent="0.3">
      <c r="A909" s="88" t="s">
        <v>12</v>
      </c>
      <c r="B909" s="88" t="s">
        <v>12</v>
      </c>
      <c r="C909" s="88" t="s">
        <v>52</v>
      </c>
      <c r="D909" s="88" t="s">
        <v>97</v>
      </c>
      <c r="E909" s="88" t="s">
        <v>106</v>
      </c>
      <c r="F909" s="5" t="s">
        <v>107</v>
      </c>
      <c r="G909" s="155" t="s">
        <v>108</v>
      </c>
      <c r="H909" s="155" t="s">
        <v>109</v>
      </c>
      <c r="I909" s="155"/>
      <c r="J909" s="155"/>
      <c r="K909" s="155"/>
      <c r="L909" s="155"/>
      <c r="M909" s="155"/>
      <c r="N909" s="153"/>
    </row>
    <row r="910" spans="1:14" ht="13.8" x14ac:dyDescent="0.3">
      <c r="A910" s="96">
        <v>37</v>
      </c>
      <c r="B910" s="96" t="s">
        <v>135</v>
      </c>
      <c r="C910" s="96" t="s">
        <v>110</v>
      </c>
      <c r="D910" s="96">
        <v>2023</v>
      </c>
      <c r="E910" s="96" t="s">
        <v>111</v>
      </c>
      <c r="F910" s="89" t="s">
        <v>112</v>
      </c>
      <c r="G910" s="194">
        <v>0</v>
      </c>
      <c r="H910" s="197">
        <v>0</v>
      </c>
      <c r="I910" s="200"/>
      <c r="J910" s="200"/>
      <c r="K910" s="200"/>
      <c r="L910" s="200"/>
      <c r="M910" s="200"/>
      <c r="N910" s="153"/>
    </row>
    <row r="911" spans="1:14" ht="13.8" x14ac:dyDescent="0.3">
      <c r="A911" s="96">
        <v>37</v>
      </c>
      <c r="B911" s="96" t="s">
        <v>135</v>
      </c>
      <c r="C911" s="96" t="s">
        <v>110</v>
      </c>
      <c r="D911" s="96">
        <v>2023</v>
      </c>
      <c r="E911" s="96" t="s">
        <v>113</v>
      </c>
      <c r="F911" s="89" t="s">
        <v>114</v>
      </c>
      <c r="G911" s="194">
        <v>0</v>
      </c>
      <c r="H911" s="197">
        <v>0</v>
      </c>
      <c r="I911" s="200"/>
      <c r="J911" s="200"/>
      <c r="K911" s="200"/>
      <c r="L911" s="200"/>
      <c r="M911" s="200"/>
      <c r="N911" s="153"/>
    </row>
    <row r="912" spans="1:14" ht="13.8" x14ac:dyDescent="0.3">
      <c r="A912" s="96">
        <v>37</v>
      </c>
      <c r="B912" s="96" t="s">
        <v>135</v>
      </c>
      <c r="C912" s="96" t="s">
        <v>110</v>
      </c>
      <c r="D912" s="96">
        <v>2023</v>
      </c>
      <c r="E912" s="96" t="s">
        <v>115</v>
      </c>
      <c r="F912" s="89" t="s">
        <v>116</v>
      </c>
      <c r="G912" s="194">
        <v>0</v>
      </c>
      <c r="H912" s="197">
        <v>0</v>
      </c>
      <c r="I912" s="200"/>
      <c r="J912" s="200"/>
      <c r="K912" s="200"/>
      <c r="L912" s="200"/>
      <c r="M912" s="200"/>
      <c r="N912" s="153"/>
    </row>
    <row r="913" spans="1:14" ht="26.4" x14ac:dyDescent="0.3">
      <c r="A913" s="96">
        <v>37</v>
      </c>
      <c r="B913" s="96" t="s">
        <v>135</v>
      </c>
      <c r="C913" s="96" t="s">
        <v>110</v>
      </c>
      <c r="D913" s="96">
        <v>2023</v>
      </c>
      <c r="E913" s="96" t="s">
        <v>117</v>
      </c>
      <c r="F913" s="89" t="s">
        <v>118</v>
      </c>
      <c r="G913" s="194">
        <v>0</v>
      </c>
      <c r="H913" s="197">
        <v>0</v>
      </c>
      <c r="I913" s="200"/>
      <c r="J913" s="200"/>
      <c r="K913" s="200"/>
      <c r="L913" s="200"/>
      <c r="M913" s="200"/>
      <c r="N913" s="153"/>
    </row>
    <row r="914" spans="1:14" ht="13.8" x14ac:dyDescent="0.3">
      <c r="A914" s="96">
        <v>37</v>
      </c>
      <c r="B914" s="96" t="s">
        <v>135</v>
      </c>
      <c r="C914" s="96" t="s">
        <v>110</v>
      </c>
      <c r="D914" s="96">
        <v>2023</v>
      </c>
      <c r="E914" s="96" t="s">
        <v>119</v>
      </c>
      <c r="F914" s="90" t="s">
        <v>120</v>
      </c>
      <c r="G914" s="194">
        <v>0</v>
      </c>
      <c r="H914" s="197">
        <v>0</v>
      </c>
      <c r="I914" s="200"/>
      <c r="J914" s="200"/>
      <c r="K914" s="200"/>
      <c r="L914" s="200"/>
      <c r="M914" s="200"/>
      <c r="N914" s="153"/>
    </row>
    <row r="915" spans="1:14" ht="13.8" x14ac:dyDescent="0.3">
      <c r="A915" s="96">
        <v>37</v>
      </c>
      <c r="B915" s="96" t="s">
        <v>135</v>
      </c>
      <c r="C915" s="96" t="s">
        <v>110</v>
      </c>
      <c r="D915" s="96">
        <v>2023</v>
      </c>
      <c r="E915" s="96" t="s">
        <v>121</v>
      </c>
      <c r="F915" s="90" t="s">
        <v>122</v>
      </c>
      <c r="G915" s="194">
        <v>0</v>
      </c>
      <c r="H915" s="197">
        <v>0</v>
      </c>
      <c r="I915" s="200"/>
      <c r="J915" s="200"/>
      <c r="K915" s="200"/>
      <c r="L915" s="200"/>
      <c r="M915" s="200"/>
      <c r="N915" s="153"/>
    </row>
    <row r="916" spans="1:14" ht="13.8" x14ac:dyDescent="0.3">
      <c r="A916" s="96">
        <v>37</v>
      </c>
      <c r="B916" s="96" t="s">
        <v>135</v>
      </c>
      <c r="C916" s="96" t="s">
        <v>110</v>
      </c>
      <c r="D916" s="96">
        <v>2023</v>
      </c>
      <c r="E916" s="96" t="s">
        <v>123</v>
      </c>
      <c r="F916" s="90" t="s">
        <v>124</v>
      </c>
      <c r="G916" s="194">
        <v>0</v>
      </c>
      <c r="H916" s="197">
        <v>0</v>
      </c>
      <c r="I916" s="200"/>
      <c r="J916" s="200"/>
      <c r="K916" s="200"/>
      <c r="L916" s="200"/>
      <c r="M916" s="200"/>
      <c r="N916" s="153"/>
    </row>
    <row r="917" spans="1:14" ht="13.8" x14ac:dyDescent="0.3">
      <c r="A917" s="96">
        <v>37</v>
      </c>
      <c r="B917" s="96" t="s">
        <v>135</v>
      </c>
      <c r="C917" s="96" t="s">
        <v>110</v>
      </c>
      <c r="D917" s="96">
        <v>2023</v>
      </c>
      <c r="E917" s="96" t="s">
        <v>125</v>
      </c>
      <c r="F917" s="90" t="s">
        <v>126</v>
      </c>
      <c r="G917" s="194">
        <v>0</v>
      </c>
      <c r="H917" s="197">
        <v>0</v>
      </c>
      <c r="I917" s="200"/>
      <c r="J917" s="200"/>
      <c r="K917" s="200"/>
      <c r="L917" s="200"/>
      <c r="M917" s="200"/>
      <c r="N917" s="153"/>
    </row>
    <row r="918" spans="1:14" ht="13.8" x14ac:dyDescent="0.3">
      <c r="A918" s="96">
        <v>37</v>
      </c>
      <c r="B918" s="96" t="s">
        <v>135</v>
      </c>
      <c r="C918" s="96" t="s">
        <v>110</v>
      </c>
      <c r="D918" s="96">
        <v>2023</v>
      </c>
      <c r="E918" s="96" t="s">
        <v>127</v>
      </c>
      <c r="F918" s="90" t="s">
        <v>128</v>
      </c>
      <c r="G918" s="194">
        <v>0</v>
      </c>
      <c r="H918" s="197">
        <v>0</v>
      </c>
      <c r="I918" s="200"/>
      <c r="J918" s="200"/>
      <c r="K918" s="200"/>
      <c r="L918" s="200"/>
      <c r="M918" s="200"/>
      <c r="N918" s="153"/>
    </row>
    <row r="919" spans="1:14" ht="13.8" x14ac:dyDescent="0.3">
      <c r="A919" s="96">
        <v>37</v>
      </c>
      <c r="B919" s="96" t="s">
        <v>135</v>
      </c>
      <c r="C919" s="96" t="s">
        <v>110</v>
      </c>
      <c r="D919" s="96">
        <v>2023</v>
      </c>
      <c r="E919" s="96" t="s">
        <v>129</v>
      </c>
      <c r="F919" s="90" t="s">
        <v>130</v>
      </c>
      <c r="G919" s="194">
        <v>0</v>
      </c>
      <c r="H919" s="197">
        <v>0</v>
      </c>
      <c r="I919" s="200"/>
      <c r="J919" s="200"/>
      <c r="K919" s="200"/>
      <c r="L919" s="200"/>
      <c r="M919" s="200"/>
      <c r="N919" s="153"/>
    </row>
    <row r="920" spans="1:14" ht="13.8" x14ac:dyDescent="0.3">
      <c r="A920" s="96">
        <v>37</v>
      </c>
      <c r="B920" s="96" t="s">
        <v>135</v>
      </c>
      <c r="C920" s="96" t="s">
        <v>110</v>
      </c>
      <c r="D920" s="96">
        <v>2023</v>
      </c>
      <c r="E920" s="96" t="s">
        <v>131</v>
      </c>
      <c r="F920" s="90" t="s">
        <v>132</v>
      </c>
      <c r="G920" s="194">
        <v>0</v>
      </c>
      <c r="H920" s="197">
        <v>0</v>
      </c>
      <c r="I920" s="200"/>
      <c r="J920" s="200"/>
      <c r="K920" s="200"/>
      <c r="L920" s="200"/>
      <c r="M920" s="200"/>
      <c r="N920" s="153"/>
    </row>
    <row r="921" spans="1:14" ht="13.8" x14ac:dyDescent="0.3">
      <c r="A921" s="96">
        <v>37</v>
      </c>
      <c r="B921" s="96" t="s">
        <v>135</v>
      </c>
      <c r="C921" s="96" t="s">
        <v>110</v>
      </c>
      <c r="D921" s="96">
        <v>2023</v>
      </c>
      <c r="E921" s="96" t="s">
        <v>19</v>
      </c>
      <c r="F921" s="90" t="s">
        <v>133</v>
      </c>
      <c r="G921" s="194">
        <v>0</v>
      </c>
      <c r="H921" s="197">
        <v>0</v>
      </c>
      <c r="I921" s="200"/>
      <c r="J921" s="200"/>
      <c r="K921" s="200"/>
      <c r="L921" s="200"/>
      <c r="M921" s="200"/>
      <c r="N921" s="153"/>
    </row>
    <row r="922" spans="1:14" ht="14.4" thickBot="1" x14ac:dyDescent="0.35">
      <c r="A922" s="96">
        <v>37</v>
      </c>
      <c r="B922" s="96" t="s">
        <v>135</v>
      </c>
      <c r="C922" s="96" t="s">
        <v>110</v>
      </c>
      <c r="D922" s="96">
        <v>2023</v>
      </c>
      <c r="E922" s="96" t="s">
        <v>81</v>
      </c>
      <c r="F922" s="91" t="s">
        <v>82</v>
      </c>
      <c r="G922" s="192">
        <v>0</v>
      </c>
      <c r="H922" s="198">
        <v>0</v>
      </c>
      <c r="I922" s="200"/>
      <c r="J922" s="200"/>
      <c r="K922" s="200"/>
      <c r="L922" s="200"/>
      <c r="M922" s="200"/>
      <c r="N922" s="153"/>
    </row>
    <row r="923" spans="1:14" ht="14.4" customHeight="1" thickTop="1" thickBot="1" x14ac:dyDescent="0.3">
      <c r="A923" s="84" t="s">
        <v>12</v>
      </c>
      <c r="B923" s="84" t="s">
        <v>12</v>
      </c>
      <c r="C923" s="84" t="s">
        <v>52</v>
      </c>
      <c r="D923" s="84" t="s">
        <v>97</v>
      </c>
      <c r="E923" s="84" t="s">
        <v>98</v>
      </c>
      <c r="F923" s="5" t="s">
        <v>99</v>
      </c>
      <c r="G923" s="155" t="s">
        <v>42</v>
      </c>
      <c r="H923" s="155" t="s">
        <v>43</v>
      </c>
      <c r="I923" s="155" t="s">
        <v>44</v>
      </c>
      <c r="J923" s="155" t="s">
        <v>45</v>
      </c>
      <c r="K923" s="155" t="s">
        <v>18</v>
      </c>
      <c r="L923" s="155" t="s">
        <v>19</v>
      </c>
      <c r="M923" s="155" t="s">
        <v>100</v>
      </c>
      <c r="N923" s="153"/>
    </row>
    <row r="924" spans="1:14" ht="13.8" x14ac:dyDescent="0.3">
      <c r="A924" s="92">
        <v>38</v>
      </c>
      <c r="B924" s="92" t="s">
        <v>135</v>
      </c>
      <c r="C924" s="92" t="s">
        <v>54</v>
      </c>
      <c r="D924" s="92">
        <v>2023</v>
      </c>
      <c r="E924" s="93" t="s">
        <v>34</v>
      </c>
      <c r="F924" s="59" t="s">
        <v>101</v>
      </c>
      <c r="G924" s="27">
        <v>0</v>
      </c>
      <c r="H924" s="27">
        <v>0</v>
      </c>
      <c r="I924" s="27">
        <v>0</v>
      </c>
      <c r="J924" s="27">
        <v>0</v>
      </c>
      <c r="K924" s="27">
        <v>0</v>
      </c>
      <c r="L924" s="27">
        <v>0</v>
      </c>
      <c r="M924" s="27">
        <v>0</v>
      </c>
      <c r="N924" s="153"/>
    </row>
    <row r="925" spans="1:14" ht="13.8" x14ac:dyDescent="0.3">
      <c r="A925" s="92">
        <v>38</v>
      </c>
      <c r="B925" s="92" t="s">
        <v>135</v>
      </c>
      <c r="C925" s="92" t="s">
        <v>54</v>
      </c>
      <c r="D925" s="92">
        <v>2023</v>
      </c>
      <c r="E925" s="93" t="s">
        <v>36</v>
      </c>
      <c r="F925" s="60" t="s">
        <v>102</v>
      </c>
      <c r="G925" s="27">
        <v>0</v>
      </c>
      <c r="H925" s="27">
        <v>0</v>
      </c>
      <c r="I925" s="27">
        <v>0</v>
      </c>
      <c r="J925" s="27">
        <v>0</v>
      </c>
      <c r="K925" s="27">
        <v>0</v>
      </c>
      <c r="L925" s="27">
        <v>0</v>
      </c>
      <c r="M925" s="27">
        <v>0</v>
      </c>
      <c r="N925" s="153"/>
    </row>
    <row r="926" spans="1:14" ht="13.8" x14ac:dyDescent="0.3">
      <c r="A926" s="92">
        <v>38</v>
      </c>
      <c r="B926" s="92" t="s">
        <v>135</v>
      </c>
      <c r="C926" s="92" t="s">
        <v>54</v>
      </c>
      <c r="D926" s="92">
        <v>2023</v>
      </c>
      <c r="E926" s="93" t="s">
        <v>38</v>
      </c>
      <c r="F926" s="61" t="s">
        <v>103</v>
      </c>
      <c r="G926" s="27">
        <v>0</v>
      </c>
      <c r="H926" s="27">
        <v>0</v>
      </c>
      <c r="I926" s="27">
        <v>0</v>
      </c>
      <c r="J926" s="27">
        <v>0</v>
      </c>
      <c r="K926" s="27">
        <v>0</v>
      </c>
      <c r="L926" s="27">
        <v>0</v>
      </c>
      <c r="M926" s="27">
        <v>0</v>
      </c>
      <c r="N926" s="153"/>
    </row>
    <row r="927" spans="1:14" ht="14.4" thickBot="1" x14ac:dyDescent="0.35">
      <c r="A927" s="92">
        <v>38</v>
      </c>
      <c r="B927" s="92" t="s">
        <v>135</v>
      </c>
      <c r="C927" s="92" t="s">
        <v>54</v>
      </c>
      <c r="D927" s="92">
        <v>2023</v>
      </c>
      <c r="E927" s="93" t="s">
        <v>40</v>
      </c>
      <c r="F927" s="61" t="s">
        <v>104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153"/>
    </row>
    <row r="928" spans="1:14" ht="14.4" customHeight="1" thickTop="1" thickBot="1" x14ac:dyDescent="0.3">
      <c r="A928" s="86" t="s">
        <v>12</v>
      </c>
      <c r="B928" s="86" t="s">
        <v>12</v>
      </c>
      <c r="C928" s="86" t="s">
        <v>52</v>
      </c>
      <c r="D928" s="86" t="s">
        <v>97</v>
      </c>
      <c r="E928" s="86" t="s">
        <v>64</v>
      </c>
      <c r="F928" s="5" t="s">
        <v>105</v>
      </c>
      <c r="G928" s="155" t="s">
        <v>66</v>
      </c>
      <c r="H928" s="155">
        <v>160</v>
      </c>
      <c r="I928" s="155">
        <v>61120</v>
      </c>
      <c r="J928" s="155" t="s">
        <v>95</v>
      </c>
      <c r="K928" s="155" t="s">
        <v>96</v>
      </c>
      <c r="L928" s="153"/>
    </row>
    <row r="929" spans="1:14" ht="13.8" x14ac:dyDescent="0.3">
      <c r="A929" s="95">
        <v>38</v>
      </c>
      <c r="B929" s="95" t="s">
        <v>135</v>
      </c>
      <c r="C929" s="95" t="s">
        <v>85</v>
      </c>
      <c r="D929" s="95">
        <v>2023</v>
      </c>
      <c r="E929" s="94" t="s">
        <v>42</v>
      </c>
      <c r="F929" s="62" t="s">
        <v>27</v>
      </c>
      <c r="G929" s="27">
        <v>0</v>
      </c>
      <c r="H929" s="27">
        <v>0</v>
      </c>
      <c r="I929" s="27">
        <v>0</v>
      </c>
      <c r="J929" s="27">
        <v>0</v>
      </c>
      <c r="K929" s="27">
        <v>0</v>
      </c>
      <c r="L929" s="153"/>
    </row>
    <row r="930" spans="1:14" ht="13.8" x14ac:dyDescent="0.3">
      <c r="A930" s="94">
        <v>38</v>
      </c>
      <c r="B930" s="95" t="s">
        <v>135</v>
      </c>
      <c r="C930" s="95" t="s">
        <v>85</v>
      </c>
      <c r="D930" s="95">
        <v>2023</v>
      </c>
      <c r="E930" s="94" t="s">
        <v>43</v>
      </c>
      <c r="F930" s="62" t="s">
        <v>28</v>
      </c>
      <c r="G930" s="27">
        <v>3911.02</v>
      </c>
      <c r="H930" s="27">
        <v>0</v>
      </c>
      <c r="I930" s="27">
        <v>0</v>
      </c>
      <c r="J930" s="27">
        <v>0</v>
      </c>
      <c r="K930" s="27">
        <v>3911.02</v>
      </c>
      <c r="L930" s="153"/>
    </row>
    <row r="931" spans="1:14" ht="13.8" x14ac:dyDescent="0.3">
      <c r="A931" s="94">
        <v>38</v>
      </c>
      <c r="B931" s="95" t="s">
        <v>135</v>
      </c>
      <c r="C931" s="95" t="s">
        <v>85</v>
      </c>
      <c r="D931" s="95">
        <v>2023</v>
      </c>
      <c r="E931" s="94" t="s">
        <v>44</v>
      </c>
      <c r="F931" s="62" t="s">
        <v>29</v>
      </c>
      <c r="G931" s="27">
        <v>0</v>
      </c>
      <c r="H931" s="27">
        <v>0</v>
      </c>
      <c r="I931" s="27">
        <v>0</v>
      </c>
      <c r="J931" s="27">
        <v>0</v>
      </c>
      <c r="K931" s="27">
        <v>0</v>
      </c>
      <c r="L931" s="153"/>
    </row>
    <row r="932" spans="1:14" ht="13.8" x14ac:dyDescent="0.3">
      <c r="A932" s="94">
        <v>38</v>
      </c>
      <c r="B932" s="95" t="s">
        <v>135</v>
      </c>
      <c r="C932" s="95" t="s">
        <v>85</v>
      </c>
      <c r="D932" s="95">
        <v>2023</v>
      </c>
      <c r="E932" s="94" t="s">
        <v>80</v>
      </c>
      <c r="F932" s="62" t="s">
        <v>60</v>
      </c>
      <c r="G932" s="27">
        <v>0</v>
      </c>
      <c r="H932" s="27">
        <v>0</v>
      </c>
      <c r="I932" s="27">
        <v>0</v>
      </c>
      <c r="J932" s="27">
        <v>0</v>
      </c>
      <c r="K932" s="27">
        <v>0</v>
      </c>
      <c r="L932" s="153"/>
    </row>
    <row r="933" spans="1:14" ht="13.8" x14ac:dyDescent="0.3">
      <c r="A933" s="94">
        <v>38</v>
      </c>
      <c r="B933" s="95" t="s">
        <v>135</v>
      </c>
      <c r="C933" s="95" t="s">
        <v>85</v>
      </c>
      <c r="D933" s="95">
        <v>2023</v>
      </c>
      <c r="E933" s="94" t="s">
        <v>18</v>
      </c>
      <c r="F933" s="62" t="s">
        <v>31</v>
      </c>
      <c r="G933" s="27">
        <v>0</v>
      </c>
      <c r="H933" s="27">
        <v>0</v>
      </c>
      <c r="I933" s="27">
        <v>0</v>
      </c>
      <c r="J933" s="27">
        <v>0</v>
      </c>
      <c r="K933" s="27">
        <v>0</v>
      </c>
      <c r="L933" s="153"/>
    </row>
    <row r="934" spans="1:14" ht="13.8" x14ac:dyDescent="0.3">
      <c r="A934" s="94">
        <v>38</v>
      </c>
      <c r="B934" s="95" t="s">
        <v>135</v>
      </c>
      <c r="C934" s="95" t="s">
        <v>85</v>
      </c>
      <c r="D934" s="95">
        <v>2023</v>
      </c>
      <c r="E934" s="94" t="s">
        <v>19</v>
      </c>
      <c r="F934" s="62" t="s">
        <v>32</v>
      </c>
      <c r="G934" s="27">
        <v>0</v>
      </c>
      <c r="H934" s="27">
        <v>0</v>
      </c>
      <c r="I934" s="27">
        <v>0</v>
      </c>
      <c r="J934" s="27">
        <v>0</v>
      </c>
      <c r="K934" s="27">
        <v>0</v>
      </c>
      <c r="L934" s="153"/>
    </row>
    <row r="935" spans="1:14" ht="14.4" thickBot="1" x14ac:dyDescent="0.35">
      <c r="A935" s="94">
        <v>38</v>
      </c>
      <c r="B935" s="95" t="s">
        <v>135</v>
      </c>
      <c r="C935" s="95" t="s">
        <v>85</v>
      </c>
      <c r="D935" s="95">
        <v>2023</v>
      </c>
      <c r="E935" s="94" t="s">
        <v>81</v>
      </c>
      <c r="F935" s="62" t="s">
        <v>82</v>
      </c>
      <c r="G935" s="199">
        <v>3911.02</v>
      </c>
      <c r="H935" s="199">
        <v>0</v>
      </c>
      <c r="I935" s="199">
        <v>0</v>
      </c>
      <c r="J935" s="199">
        <v>0</v>
      </c>
      <c r="K935" s="199">
        <v>3911.02</v>
      </c>
      <c r="L935" s="153"/>
    </row>
    <row r="936" spans="1:14" ht="14.4" customHeight="1" thickTop="1" thickBot="1" x14ac:dyDescent="0.3">
      <c r="A936" s="88" t="s">
        <v>12</v>
      </c>
      <c r="B936" s="88" t="s">
        <v>12</v>
      </c>
      <c r="C936" s="88" t="s">
        <v>52</v>
      </c>
      <c r="D936" s="88" t="s">
        <v>97</v>
      </c>
      <c r="E936" s="88" t="s">
        <v>106</v>
      </c>
      <c r="F936" s="5" t="s">
        <v>107</v>
      </c>
      <c r="G936" s="155" t="s">
        <v>108</v>
      </c>
      <c r="H936" s="155" t="s">
        <v>109</v>
      </c>
      <c r="I936" s="155"/>
      <c r="J936" s="155"/>
      <c r="K936" s="155"/>
      <c r="L936" s="155"/>
      <c r="M936" s="155"/>
      <c r="N936" s="153"/>
    </row>
    <row r="937" spans="1:14" ht="13.8" x14ac:dyDescent="0.3">
      <c r="A937" s="96">
        <v>38</v>
      </c>
      <c r="B937" s="96" t="s">
        <v>135</v>
      </c>
      <c r="C937" s="96" t="s">
        <v>110</v>
      </c>
      <c r="D937" s="96">
        <v>2023</v>
      </c>
      <c r="E937" s="96" t="s">
        <v>111</v>
      </c>
      <c r="F937" s="89" t="s">
        <v>112</v>
      </c>
      <c r="G937" s="194">
        <v>0</v>
      </c>
      <c r="H937" s="197">
        <v>0</v>
      </c>
      <c r="I937" s="200"/>
      <c r="J937" s="200"/>
      <c r="K937" s="200"/>
      <c r="L937" s="200"/>
      <c r="M937" s="200"/>
      <c r="N937" s="153"/>
    </row>
    <row r="938" spans="1:14" ht="13.8" x14ac:dyDescent="0.3">
      <c r="A938" s="96">
        <v>38</v>
      </c>
      <c r="B938" s="96" t="s">
        <v>135</v>
      </c>
      <c r="C938" s="96" t="s">
        <v>110</v>
      </c>
      <c r="D938" s="96">
        <v>2023</v>
      </c>
      <c r="E938" s="96" t="s">
        <v>113</v>
      </c>
      <c r="F938" s="89" t="s">
        <v>114</v>
      </c>
      <c r="G938" s="194">
        <v>0</v>
      </c>
      <c r="H938" s="197">
        <v>0</v>
      </c>
      <c r="I938" s="200"/>
      <c r="J938" s="200"/>
      <c r="K938" s="200"/>
      <c r="L938" s="200"/>
      <c r="M938" s="200"/>
      <c r="N938" s="153"/>
    </row>
    <row r="939" spans="1:14" ht="13.8" x14ac:dyDescent="0.3">
      <c r="A939" s="96">
        <v>38</v>
      </c>
      <c r="B939" s="96" t="s">
        <v>135</v>
      </c>
      <c r="C939" s="96" t="s">
        <v>110</v>
      </c>
      <c r="D939" s="96">
        <v>2023</v>
      </c>
      <c r="E939" s="96" t="s">
        <v>115</v>
      </c>
      <c r="F939" s="89" t="s">
        <v>116</v>
      </c>
      <c r="G939" s="194">
        <v>0</v>
      </c>
      <c r="H939" s="197">
        <v>0</v>
      </c>
      <c r="I939" s="200"/>
      <c r="J939" s="200"/>
      <c r="K939" s="200"/>
      <c r="L939" s="200"/>
      <c r="M939" s="200"/>
      <c r="N939" s="153"/>
    </row>
    <row r="940" spans="1:14" ht="26.4" x14ac:dyDescent="0.3">
      <c r="A940" s="96">
        <v>38</v>
      </c>
      <c r="B940" s="96" t="s">
        <v>135</v>
      </c>
      <c r="C940" s="96" t="s">
        <v>110</v>
      </c>
      <c r="D940" s="96">
        <v>2023</v>
      </c>
      <c r="E940" s="96" t="s">
        <v>117</v>
      </c>
      <c r="F940" s="89" t="s">
        <v>118</v>
      </c>
      <c r="G940" s="194">
        <v>0</v>
      </c>
      <c r="H940" s="197">
        <v>0</v>
      </c>
      <c r="I940" s="200"/>
      <c r="J940" s="200"/>
      <c r="K940" s="200"/>
      <c r="L940" s="200"/>
      <c r="M940" s="200"/>
      <c r="N940" s="153"/>
    </row>
    <row r="941" spans="1:14" ht="13.8" x14ac:dyDescent="0.3">
      <c r="A941" s="96">
        <v>38</v>
      </c>
      <c r="B941" s="96" t="s">
        <v>135</v>
      </c>
      <c r="C941" s="96" t="s">
        <v>110</v>
      </c>
      <c r="D941" s="96">
        <v>2023</v>
      </c>
      <c r="E941" s="96" t="s">
        <v>119</v>
      </c>
      <c r="F941" s="90" t="s">
        <v>120</v>
      </c>
      <c r="G941" s="194">
        <v>0</v>
      </c>
      <c r="H941" s="197">
        <v>0</v>
      </c>
      <c r="I941" s="200"/>
      <c r="J941" s="200"/>
      <c r="K941" s="200"/>
      <c r="L941" s="200"/>
      <c r="M941" s="200"/>
      <c r="N941" s="153"/>
    </row>
    <row r="942" spans="1:14" ht="13.8" x14ac:dyDescent="0.3">
      <c r="A942" s="96">
        <v>38</v>
      </c>
      <c r="B942" s="96" t="s">
        <v>135</v>
      </c>
      <c r="C942" s="96" t="s">
        <v>110</v>
      </c>
      <c r="D942" s="96">
        <v>2023</v>
      </c>
      <c r="E942" s="96" t="s">
        <v>121</v>
      </c>
      <c r="F942" s="90" t="s">
        <v>122</v>
      </c>
      <c r="G942" s="194">
        <v>0</v>
      </c>
      <c r="H942" s="197">
        <v>0</v>
      </c>
      <c r="I942" s="200"/>
      <c r="J942" s="200"/>
      <c r="K942" s="200"/>
      <c r="L942" s="200"/>
      <c r="M942" s="200"/>
      <c r="N942" s="153"/>
    </row>
    <row r="943" spans="1:14" ht="13.8" x14ac:dyDescent="0.3">
      <c r="A943" s="96">
        <v>38</v>
      </c>
      <c r="B943" s="96" t="s">
        <v>135</v>
      </c>
      <c r="C943" s="96" t="s">
        <v>110</v>
      </c>
      <c r="D943" s="96">
        <v>2023</v>
      </c>
      <c r="E943" s="96" t="s">
        <v>123</v>
      </c>
      <c r="F943" s="90" t="s">
        <v>124</v>
      </c>
      <c r="G943" s="194">
        <v>0</v>
      </c>
      <c r="H943" s="197">
        <v>0</v>
      </c>
      <c r="I943" s="200"/>
      <c r="J943" s="200"/>
      <c r="K943" s="200"/>
      <c r="L943" s="200"/>
      <c r="M943" s="200"/>
      <c r="N943" s="153"/>
    </row>
    <row r="944" spans="1:14" ht="13.8" x14ac:dyDescent="0.3">
      <c r="A944" s="96">
        <v>38</v>
      </c>
      <c r="B944" s="96" t="s">
        <v>135</v>
      </c>
      <c r="C944" s="96" t="s">
        <v>110</v>
      </c>
      <c r="D944" s="96">
        <v>2023</v>
      </c>
      <c r="E944" s="96" t="s">
        <v>125</v>
      </c>
      <c r="F944" s="90" t="s">
        <v>126</v>
      </c>
      <c r="G944" s="194">
        <v>0</v>
      </c>
      <c r="H944" s="197">
        <v>0</v>
      </c>
      <c r="I944" s="200"/>
      <c r="J944" s="200"/>
      <c r="K944" s="200"/>
      <c r="L944" s="200"/>
      <c r="M944" s="200"/>
      <c r="N944" s="153"/>
    </row>
    <row r="945" spans="1:14" ht="13.8" x14ac:dyDescent="0.3">
      <c r="A945" s="96">
        <v>38</v>
      </c>
      <c r="B945" s="96" t="s">
        <v>135</v>
      </c>
      <c r="C945" s="96" t="s">
        <v>110</v>
      </c>
      <c r="D945" s="96">
        <v>2023</v>
      </c>
      <c r="E945" s="96" t="s">
        <v>127</v>
      </c>
      <c r="F945" s="90" t="s">
        <v>128</v>
      </c>
      <c r="G945" s="194">
        <v>0</v>
      </c>
      <c r="H945" s="197">
        <v>0</v>
      </c>
      <c r="I945" s="200"/>
      <c r="J945" s="200"/>
      <c r="K945" s="200"/>
      <c r="L945" s="200"/>
      <c r="M945" s="200"/>
      <c r="N945" s="153"/>
    </row>
    <row r="946" spans="1:14" ht="13.8" x14ac:dyDescent="0.3">
      <c r="A946" s="96">
        <v>38</v>
      </c>
      <c r="B946" s="96" t="s">
        <v>135</v>
      </c>
      <c r="C946" s="96" t="s">
        <v>110</v>
      </c>
      <c r="D946" s="96">
        <v>2023</v>
      </c>
      <c r="E946" s="96" t="s">
        <v>129</v>
      </c>
      <c r="F946" s="90" t="s">
        <v>130</v>
      </c>
      <c r="G946" s="194">
        <v>0</v>
      </c>
      <c r="H946" s="197">
        <v>0</v>
      </c>
      <c r="I946" s="200"/>
      <c r="J946" s="200"/>
      <c r="K946" s="200"/>
      <c r="L946" s="200"/>
      <c r="M946" s="200"/>
      <c r="N946" s="153"/>
    </row>
    <row r="947" spans="1:14" ht="13.8" x14ac:dyDescent="0.3">
      <c r="A947" s="96">
        <v>38</v>
      </c>
      <c r="B947" s="96" t="s">
        <v>135</v>
      </c>
      <c r="C947" s="96" t="s">
        <v>110</v>
      </c>
      <c r="D947" s="96">
        <v>2023</v>
      </c>
      <c r="E947" s="96" t="s">
        <v>131</v>
      </c>
      <c r="F947" s="90" t="s">
        <v>132</v>
      </c>
      <c r="G947" s="194">
        <v>0</v>
      </c>
      <c r="H947" s="197">
        <v>0</v>
      </c>
      <c r="I947" s="200"/>
      <c r="J947" s="200"/>
      <c r="K947" s="200"/>
      <c r="L947" s="200"/>
      <c r="M947" s="200"/>
      <c r="N947" s="153"/>
    </row>
    <row r="948" spans="1:14" ht="13.8" x14ac:dyDescent="0.3">
      <c r="A948" s="96">
        <v>38</v>
      </c>
      <c r="B948" s="96" t="s">
        <v>135</v>
      </c>
      <c r="C948" s="96" t="s">
        <v>110</v>
      </c>
      <c r="D948" s="96">
        <v>2023</v>
      </c>
      <c r="E948" s="96" t="s">
        <v>19</v>
      </c>
      <c r="F948" s="90" t="s">
        <v>133</v>
      </c>
      <c r="G948" s="194">
        <v>0</v>
      </c>
      <c r="H948" s="197">
        <v>0</v>
      </c>
      <c r="I948" s="200"/>
      <c r="J948" s="200"/>
      <c r="K948" s="200"/>
      <c r="L948" s="200"/>
      <c r="M948" s="200"/>
      <c r="N948" s="153"/>
    </row>
    <row r="949" spans="1:14" ht="14.4" thickBot="1" x14ac:dyDescent="0.35">
      <c r="A949" s="96">
        <v>38</v>
      </c>
      <c r="B949" s="96" t="s">
        <v>135</v>
      </c>
      <c r="C949" s="96" t="s">
        <v>110</v>
      </c>
      <c r="D949" s="96">
        <v>2023</v>
      </c>
      <c r="E949" s="96" t="s">
        <v>81</v>
      </c>
      <c r="F949" s="91" t="s">
        <v>82</v>
      </c>
      <c r="G949" s="192">
        <v>0</v>
      </c>
      <c r="H949" s="198">
        <v>0</v>
      </c>
      <c r="I949" s="200"/>
      <c r="J949" s="200"/>
      <c r="K949" s="200"/>
      <c r="L949" s="200"/>
      <c r="M949" s="200"/>
      <c r="N949" s="153"/>
    </row>
    <row r="950" spans="1:14" ht="14.4" customHeight="1" thickTop="1" thickBot="1" x14ac:dyDescent="0.3">
      <c r="A950" s="84" t="s">
        <v>12</v>
      </c>
      <c r="B950" s="84" t="s">
        <v>12</v>
      </c>
      <c r="C950" s="84" t="s">
        <v>52</v>
      </c>
      <c r="D950" s="84" t="s">
        <v>97</v>
      </c>
      <c r="E950" s="84" t="s">
        <v>98</v>
      </c>
      <c r="F950" s="5" t="s">
        <v>99</v>
      </c>
      <c r="G950" s="155" t="s">
        <v>42</v>
      </c>
      <c r="H950" s="155" t="s">
        <v>43</v>
      </c>
      <c r="I950" s="155" t="s">
        <v>44</v>
      </c>
      <c r="J950" s="155" t="s">
        <v>45</v>
      </c>
      <c r="K950" s="155" t="s">
        <v>18</v>
      </c>
      <c r="L950" s="155" t="s">
        <v>19</v>
      </c>
      <c r="M950" s="155" t="s">
        <v>100</v>
      </c>
      <c r="N950" s="153"/>
    </row>
    <row r="951" spans="1:14" ht="13.8" x14ac:dyDescent="0.3">
      <c r="A951" s="92">
        <v>39</v>
      </c>
      <c r="B951" s="92" t="s">
        <v>135</v>
      </c>
      <c r="C951" s="92" t="s">
        <v>54</v>
      </c>
      <c r="D951" s="92">
        <v>2023</v>
      </c>
      <c r="E951" s="93" t="s">
        <v>34</v>
      </c>
      <c r="F951" s="59" t="s">
        <v>101</v>
      </c>
      <c r="G951" s="27">
        <v>0</v>
      </c>
      <c r="H951" s="27">
        <v>0</v>
      </c>
      <c r="I951" s="27">
        <v>0</v>
      </c>
      <c r="J951" s="27">
        <v>0</v>
      </c>
      <c r="K951" s="27">
        <v>0</v>
      </c>
      <c r="L951" s="27">
        <v>0</v>
      </c>
      <c r="M951" s="27">
        <v>0</v>
      </c>
      <c r="N951" s="153"/>
    </row>
    <row r="952" spans="1:14" ht="13.8" x14ac:dyDescent="0.3">
      <c r="A952" s="92">
        <v>39</v>
      </c>
      <c r="B952" s="92" t="s">
        <v>135</v>
      </c>
      <c r="C952" s="92" t="s">
        <v>54</v>
      </c>
      <c r="D952" s="92">
        <v>2023</v>
      </c>
      <c r="E952" s="93" t="s">
        <v>36</v>
      </c>
      <c r="F952" s="60" t="s">
        <v>102</v>
      </c>
      <c r="G952" s="27">
        <v>0</v>
      </c>
      <c r="H952" s="27">
        <v>0</v>
      </c>
      <c r="I952" s="27">
        <v>0</v>
      </c>
      <c r="J952" s="27">
        <v>0</v>
      </c>
      <c r="K952" s="27">
        <v>0</v>
      </c>
      <c r="L952" s="27">
        <v>0</v>
      </c>
      <c r="M952" s="27">
        <v>0</v>
      </c>
      <c r="N952" s="153"/>
    </row>
    <row r="953" spans="1:14" ht="13.8" x14ac:dyDescent="0.3">
      <c r="A953" s="92">
        <v>39</v>
      </c>
      <c r="B953" s="92" t="s">
        <v>135</v>
      </c>
      <c r="C953" s="92" t="s">
        <v>54</v>
      </c>
      <c r="D953" s="92">
        <v>2023</v>
      </c>
      <c r="E953" s="93" t="s">
        <v>38</v>
      </c>
      <c r="F953" s="61" t="s">
        <v>103</v>
      </c>
      <c r="G953" s="27">
        <v>0</v>
      </c>
      <c r="H953" s="27">
        <v>0</v>
      </c>
      <c r="I953" s="27">
        <v>0</v>
      </c>
      <c r="J953" s="27">
        <v>0</v>
      </c>
      <c r="K953" s="27">
        <v>0</v>
      </c>
      <c r="L953" s="27">
        <v>0</v>
      </c>
      <c r="M953" s="27">
        <v>0</v>
      </c>
      <c r="N953" s="153"/>
    </row>
    <row r="954" spans="1:14" ht="14.4" thickBot="1" x14ac:dyDescent="0.35">
      <c r="A954" s="92">
        <v>39</v>
      </c>
      <c r="B954" s="92" t="s">
        <v>135</v>
      </c>
      <c r="C954" s="92" t="s">
        <v>54</v>
      </c>
      <c r="D954" s="92">
        <v>2023</v>
      </c>
      <c r="E954" s="93" t="s">
        <v>40</v>
      </c>
      <c r="F954" s="61" t="s">
        <v>104</v>
      </c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153"/>
    </row>
    <row r="955" spans="1:14" ht="14.4" customHeight="1" thickTop="1" thickBot="1" x14ac:dyDescent="0.3">
      <c r="A955" s="86" t="s">
        <v>12</v>
      </c>
      <c r="B955" s="86" t="s">
        <v>12</v>
      </c>
      <c r="C955" s="86" t="s">
        <v>52</v>
      </c>
      <c r="D955" s="86" t="s">
        <v>97</v>
      </c>
      <c r="E955" s="86" t="s">
        <v>64</v>
      </c>
      <c r="F955" s="5" t="s">
        <v>105</v>
      </c>
      <c r="G955" s="155" t="s">
        <v>66</v>
      </c>
      <c r="H955" s="155">
        <v>160</v>
      </c>
      <c r="I955" s="155">
        <v>61120</v>
      </c>
      <c r="J955" s="155" t="s">
        <v>95</v>
      </c>
      <c r="K955" s="155" t="s">
        <v>96</v>
      </c>
      <c r="L955" s="153"/>
    </row>
    <row r="956" spans="1:14" ht="13.8" x14ac:dyDescent="0.3">
      <c r="A956" s="95">
        <v>39</v>
      </c>
      <c r="B956" s="95" t="s">
        <v>135</v>
      </c>
      <c r="C956" s="95" t="s">
        <v>85</v>
      </c>
      <c r="D956" s="95">
        <v>2023</v>
      </c>
      <c r="E956" s="94" t="s">
        <v>42</v>
      </c>
      <c r="F956" s="62" t="s">
        <v>27</v>
      </c>
      <c r="G956" s="27">
        <v>0</v>
      </c>
      <c r="H956" s="27">
        <v>0</v>
      </c>
      <c r="I956" s="27">
        <v>0</v>
      </c>
      <c r="J956" s="27">
        <v>0</v>
      </c>
      <c r="K956" s="27">
        <v>0</v>
      </c>
      <c r="L956" s="153"/>
    </row>
    <row r="957" spans="1:14" ht="13.8" x14ac:dyDescent="0.3">
      <c r="A957" s="94">
        <v>39</v>
      </c>
      <c r="B957" s="95" t="s">
        <v>135</v>
      </c>
      <c r="C957" s="95" t="s">
        <v>85</v>
      </c>
      <c r="D957" s="95">
        <v>2023</v>
      </c>
      <c r="E957" s="94" t="s">
        <v>43</v>
      </c>
      <c r="F957" s="62" t="s">
        <v>28</v>
      </c>
      <c r="G957" s="27">
        <v>2440.46</v>
      </c>
      <c r="H957" s="27">
        <v>0</v>
      </c>
      <c r="I957" s="27">
        <v>0</v>
      </c>
      <c r="J957" s="27">
        <v>0</v>
      </c>
      <c r="K957" s="27">
        <v>2440.46</v>
      </c>
      <c r="L957" s="153"/>
    </row>
    <row r="958" spans="1:14" ht="13.8" x14ac:dyDescent="0.3">
      <c r="A958" s="94">
        <v>39</v>
      </c>
      <c r="B958" s="95" t="s">
        <v>135</v>
      </c>
      <c r="C958" s="95" t="s">
        <v>85</v>
      </c>
      <c r="D958" s="95">
        <v>2023</v>
      </c>
      <c r="E958" s="94" t="s">
        <v>44</v>
      </c>
      <c r="F958" s="62" t="s">
        <v>29</v>
      </c>
      <c r="G958" s="27">
        <v>0</v>
      </c>
      <c r="H958" s="27">
        <v>0</v>
      </c>
      <c r="I958" s="27">
        <v>0</v>
      </c>
      <c r="J958" s="27">
        <v>0</v>
      </c>
      <c r="K958" s="27">
        <v>0</v>
      </c>
      <c r="L958" s="153"/>
    </row>
    <row r="959" spans="1:14" ht="13.8" x14ac:dyDescent="0.3">
      <c r="A959" s="94">
        <v>39</v>
      </c>
      <c r="B959" s="95" t="s">
        <v>135</v>
      </c>
      <c r="C959" s="95" t="s">
        <v>85</v>
      </c>
      <c r="D959" s="95">
        <v>2023</v>
      </c>
      <c r="E959" s="94" t="s">
        <v>80</v>
      </c>
      <c r="F959" s="62" t="s">
        <v>60</v>
      </c>
      <c r="G959" s="27">
        <v>0</v>
      </c>
      <c r="H959" s="27">
        <v>0</v>
      </c>
      <c r="I959" s="27">
        <v>0</v>
      </c>
      <c r="J959" s="27">
        <v>0</v>
      </c>
      <c r="K959" s="27">
        <v>0</v>
      </c>
      <c r="L959" s="153"/>
    </row>
    <row r="960" spans="1:14" ht="13.8" x14ac:dyDescent="0.3">
      <c r="A960" s="94">
        <v>39</v>
      </c>
      <c r="B960" s="95" t="s">
        <v>135</v>
      </c>
      <c r="C960" s="95" t="s">
        <v>85</v>
      </c>
      <c r="D960" s="95">
        <v>2023</v>
      </c>
      <c r="E960" s="94" t="s">
        <v>18</v>
      </c>
      <c r="F960" s="62" t="s">
        <v>31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153"/>
    </row>
    <row r="961" spans="1:14" ht="13.8" x14ac:dyDescent="0.3">
      <c r="A961" s="94">
        <v>39</v>
      </c>
      <c r="B961" s="95" t="s">
        <v>135</v>
      </c>
      <c r="C961" s="95" t="s">
        <v>85</v>
      </c>
      <c r="D961" s="95">
        <v>2023</v>
      </c>
      <c r="E961" s="94" t="s">
        <v>19</v>
      </c>
      <c r="F961" s="62" t="s">
        <v>32</v>
      </c>
      <c r="G961" s="27">
        <v>0</v>
      </c>
      <c r="H961" s="27">
        <v>0</v>
      </c>
      <c r="I961" s="27">
        <v>0</v>
      </c>
      <c r="J961" s="27">
        <v>0</v>
      </c>
      <c r="K961" s="27">
        <v>0</v>
      </c>
      <c r="L961" s="153"/>
    </row>
    <row r="962" spans="1:14" ht="14.4" thickBot="1" x14ac:dyDescent="0.35">
      <c r="A962" s="94">
        <v>39</v>
      </c>
      <c r="B962" s="95" t="s">
        <v>135</v>
      </c>
      <c r="C962" s="95" t="s">
        <v>85</v>
      </c>
      <c r="D962" s="95">
        <v>2023</v>
      </c>
      <c r="E962" s="94" t="s">
        <v>81</v>
      </c>
      <c r="F962" s="62" t="s">
        <v>82</v>
      </c>
      <c r="G962" s="199">
        <v>2440.46</v>
      </c>
      <c r="H962" s="199">
        <v>0</v>
      </c>
      <c r="I962" s="199">
        <v>0</v>
      </c>
      <c r="J962" s="199">
        <v>0</v>
      </c>
      <c r="K962" s="199">
        <v>2440.46</v>
      </c>
      <c r="L962" s="153"/>
    </row>
    <row r="963" spans="1:14" ht="14.4" customHeight="1" thickTop="1" thickBot="1" x14ac:dyDescent="0.3">
      <c r="A963" s="88" t="s">
        <v>12</v>
      </c>
      <c r="B963" s="88" t="s">
        <v>12</v>
      </c>
      <c r="C963" s="88" t="s">
        <v>52</v>
      </c>
      <c r="D963" s="88" t="s">
        <v>97</v>
      </c>
      <c r="E963" s="88" t="s">
        <v>106</v>
      </c>
      <c r="F963" s="5" t="s">
        <v>107</v>
      </c>
      <c r="G963" s="155" t="s">
        <v>108</v>
      </c>
      <c r="H963" s="155" t="s">
        <v>109</v>
      </c>
      <c r="I963" s="155"/>
      <c r="J963" s="155"/>
      <c r="K963" s="155"/>
      <c r="L963" s="155"/>
      <c r="M963" s="155"/>
      <c r="N963" s="153"/>
    </row>
    <row r="964" spans="1:14" ht="13.8" x14ac:dyDescent="0.3">
      <c r="A964" s="96">
        <v>39</v>
      </c>
      <c r="B964" s="96" t="s">
        <v>135</v>
      </c>
      <c r="C964" s="96" t="s">
        <v>110</v>
      </c>
      <c r="D964" s="96">
        <v>2023</v>
      </c>
      <c r="E964" s="96" t="s">
        <v>111</v>
      </c>
      <c r="F964" s="89" t="s">
        <v>112</v>
      </c>
      <c r="G964" s="194">
        <v>0</v>
      </c>
      <c r="H964" s="197">
        <v>0</v>
      </c>
      <c r="I964" s="200"/>
      <c r="J964" s="200"/>
      <c r="K964" s="200"/>
      <c r="L964" s="200"/>
      <c r="M964" s="200"/>
      <c r="N964" s="153"/>
    </row>
    <row r="965" spans="1:14" ht="13.8" x14ac:dyDescent="0.3">
      <c r="A965" s="96">
        <v>39</v>
      </c>
      <c r="B965" s="96" t="s">
        <v>135</v>
      </c>
      <c r="C965" s="96" t="s">
        <v>110</v>
      </c>
      <c r="D965" s="96">
        <v>2023</v>
      </c>
      <c r="E965" s="96" t="s">
        <v>113</v>
      </c>
      <c r="F965" s="89" t="s">
        <v>114</v>
      </c>
      <c r="G965" s="194">
        <v>0</v>
      </c>
      <c r="H965" s="197">
        <v>0</v>
      </c>
      <c r="I965" s="200"/>
      <c r="J965" s="200"/>
      <c r="K965" s="200"/>
      <c r="L965" s="200"/>
      <c r="M965" s="200"/>
      <c r="N965" s="153"/>
    </row>
    <row r="966" spans="1:14" ht="13.8" x14ac:dyDescent="0.3">
      <c r="A966" s="96">
        <v>39</v>
      </c>
      <c r="B966" s="96" t="s">
        <v>135</v>
      </c>
      <c r="C966" s="96" t="s">
        <v>110</v>
      </c>
      <c r="D966" s="96">
        <v>2023</v>
      </c>
      <c r="E966" s="96" t="s">
        <v>115</v>
      </c>
      <c r="F966" s="89" t="s">
        <v>116</v>
      </c>
      <c r="G966" s="194">
        <v>0</v>
      </c>
      <c r="H966" s="197">
        <v>0</v>
      </c>
      <c r="I966" s="200"/>
      <c r="J966" s="200"/>
      <c r="K966" s="200"/>
      <c r="L966" s="200"/>
      <c r="M966" s="200"/>
      <c r="N966" s="153"/>
    </row>
    <row r="967" spans="1:14" ht="26.4" x14ac:dyDescent="0.3">
      <c r="A967" s="96">
        <v>39</v>
      </c>
      <c r="B967" s="96" t="s">
        <v>135</v>
      </c>
      <c r="C967" s="96" t="s">
        <v>110</v>
      </c>
      <c r="D967" s="96">
        <v>2023</v>
      </c>
      <c r="E967" s="96" t="s">
        <v>117</v>
      </c>
      <c r="F967" s="89" t="s">
        <v>118</v>
      </c>
      <c r="G967" s="194">
        <v>0</v>
      </c>
      <c r="H967" s="197">
        <v>0</v>
      </c>
      <c r="I967" s="200"/>
      <c r="J967" s="200"/>
      <c r="K967" s="200"/>
      <c r="L967" s="200"/>
      <c r="M967" s="200"/>
      <c r="N967" s="153"/>
    </row>
    <row r="968" spans="1:14" ht="13.8" x14ac:dyDescent="0.3">
      <c r="A968" s="96">
        <v>39</v>
      </c>
      <c r="B968" s="96" t="s">
        <v>135</v>
      </c>
      <c r="C968" s="96" t="s">
        <v>110</v>
      </c>
      <c r="D968" s="96">
        <v>2023</v>
      </c>
      <c r="E968" s="96" t="s">
        <v>119</v>
      </c>
      <c r="F968" s="90" t="s">
        <v>120</v>
      </c>
      <c r="G968" s="194">
        <v>0</v>
      </c>
      <c r="H968" s="197">
        <v>0</v>
      </c>
      <c r="I968" s="200"/>
      <c r="J968" s="200"/>
      <c r="K968" s="200"/>
      <c r="L968" s="200"/>
      <c r="M968" s="200"/>
      <c r="N968" s="153"/>
    </row>
    <row r="969" spans="1:14" ht="13.8" x14ac:dyDescent="0.3">
      <c r="A969" s="96">
        <v>39</v>
      </c>
      <c r="B969" s="96" t="s">
        <v>135</v>
      </c>
      <c r="C969" s="96" t="s">
        <v>110</v>
      </c>
      <c r="D969" s="96">
        <v>2023</v>
      </c>
      <c r="E969" s="96" t="s">
        <v>121</v>
      </c>
      <c r="F969" s="90" t="s">
        <v>122</v>
      </c>
      <c r="G969" s="194">
        <v>0</v>
      </c>
      <c r="H969" s="197">
        <v>0</v>
      </c>
      <c r="I969" s="200"/>
      <c r="J969" s="200"/>
      <c r="K969" s="200"/>
      <c r="L969" s="200"/>
      <c r="M969" s="200"/>
      <c r="N969" s="153"/>
    </row>
    <row r="970" spans="1:14" ht="13.8" x14ac:dyDescent="0.3">
      <c r="A970" s="96">
        <v>39</v>
      </c>
      <c r="B970" s="96" t="s">
        <v>135</v>
      </c>
      <c r="C970" s="96" t="s">
        <v>110</v>
      </c>
      <c r="D970" s="96">
        <v>2023</v>
      </c>
      <c r="E970" s="96" t="s">
        <v>123</v>
      </c>
      <c r="F970" s="90" t="s">
        <v>124</v>
      </c>
      <c r="G970" s="194">
        <v>0</v>
      </c>
      <c r="H970" s="197">
        <v>0</v>
      </c>
      <c r="I970" s="200"/>
      <c r="J970" s="200"/>
      <c r="K970" s="200"/>
      <c r="L970" s="200"/>
      <c r="M970" s="200"/>
      <c r="N970" s="153"/>
    </row>
    <row r="971" spans="1:14" ht="13.8" x14ac:dyDescent="0.3">
      <c r="A971" s="96">
        <v>39</v>
      </c>
      <c r="B971" s="96" t="s">
        <v>135</v>
      </c>
      <c r="C971" s="96" t="s">
        <v>110</v>
      </c>
      <c r="D971" s="96">
        <v>2023</v>
      </c>
      <c r="E971" s="96" t="s">
        <v>125</v>
      </c>
      <c r="F971" s="90" t="s">
        <v>126</v>
      </c>
      <c r="G971" s="194">
        <v>0</v>
      </c>
      <c r="H971" s="197">
        <v>0</v>
      </c>
      <c r="I971" s="200"/>
      <c r="J971" s="200"/>
      <c r="K971" s="200"/>
      <c r="L971" s="200"/>
      <c r="M971" s="200"/>
      <c r="N971" s="153"/>
    </row>
    <row r="972" spans="1:14" ht="13.8" x14ac:dyDescent="0.3">
      <c r="A972" s="96">
        <v>39</v>
      </c>
      <c r="B972" s="96" t="s">
        <v>135</v>
      </c>
      <c r="C972" s="96" t="s">
        <v>110</v>
      </c>
      <c r="D972" s="96">
        <v>2023</v>
      </c>
      <c r="E972" s="96" t="s">
        <v>127</v>
      </c>
      <c r="F972" s="90" t="s">
        <v>128</v>
      </c>
      <c r="G972" s="194">
        <v>0</v>
      </c>
      <c r="H972" s="197">
        <v>0</v>
      </c>
      <c r="I972" s="200"/>
      <c r="J972" s="200"/>
      <c r="K972" s="200"/>
      <c r="L972" s="200"/>
      <c r="M972" s="200"/>
      <c r="N972" s="153"/>
    </row>
    <row r="973" spans="1:14" ht="13.8" x14ac:dyDescent="0.3">
      <c r="A973" s="96">
        <v>39</v>
      </c>
      <c r="B973" s="96" t="s">
        <v>135</v>
      </c>
      <c r="C973" s="96" t="s">
        <v>110</v>
      </c>
      <c r="D973" s="96">
        <v>2023</v>
      </c>
      <c r="E973" s="96" t="s">
        <v>129</v>
      </c>
      <c r="F973" s="90" t="s">
        <v>130</v>
      </c>
      <c r="G973" s="194">
        <v>0</v>
      </c>
      <c r="H973" s="197">
        <v>0</v>
      </c>
      <c r="I973" s="200"/>
      <c r="J973" s="200"/>
      <c r="K973" s="200"/>
      <c r="L973" s="200"/>
      <c r="M973" s="200"/>
      <c r="N973" s="153"/>
    </row>
    <row r="974" spans="1:14" ht="13.8" x14ac:dyDescent="0.3">
      <c r="A974" s="96">
        <v>39</v>
      </c>
      <c r="B974" s="96" t="s">
        <v>135</v>
      </c>
      <c r="C974" s="96" t="s">
        <v>110</v>
      </c>
      <c r="D974" s="96">
        <v>2023</v>
      </c>
      <c r="E974" s="96" t="s">
        <v>131</v>
      </c>
      <c r="F974" s="90" t="s">
        <v>132</v>
      </c>
      <c r="G974" s="194">
        <v>0</v>
      </c>
      <c r="H974" s="197">
        <v>0</v>
      </c>
      <c r="I974" s="200"/>
      <c r="J974" s="200"/>
      <c r="K974" s="200"/>
      <c r="L974" s="200"/>
      <c r="M974" s="200"/>
      <c r="N974" s="153"/>
    </row>
    <row r="975" spans="1:14" ht="13.8" x14ac:dyDescent="0.3">
      <c r="A975" s="96">
        <v>39</v>
      </c>
      <c r="B975" s="96" t="s">
        <v>135</v>
      </c>
      <c r="C975" s="96" t="s">
        <v>110</v>
      </c>
      <c r="D975" s="96">
        <v>2023</v>
      </c>
      <c r="E975" s="96" t="s">
        <v>19</v>
      </c>
      <c r="F975" s="90" t="s">
        <v>133</v>
      </c>
      <c r="G975" s="194">
        <v>0</v>
      </c>
      <c r="H975" s="197">
        <v>0</v>
      </c>
      <c r="I975" s="200"/>
      <c r="J975" s="200"/>
      <c r="K975" s="200"/>
      <c r="L975" s="200"/>
      <c r="M975" s="200"/>
      <c r="N975" s="153"/>
    </row>
    <row r="976" spans="1:14" ht="14.4" thickBot="1" x14ac:dyDescent="0.35">
      <c r="A976" s="96">
        <v>39</v>
      </c>
      <c r="B976" s="96" t="s">
        <v>135</v>
      </c>
      <c r="C976" s="96" t="s">
        <v>110</v>
      </c>
      <c r="D976" s="96">
        <v>2023</v>
      </c>
      <c r="E976" s="96" t="s">
        <v>81</v>
      </c>
      <c r="F976" s="91" t="s">
        <v>82</v>
      </c>
      <c r="G976" s="192">
        <v>0</v>
      </c>
      <c r="H976" s="198">
        <v>0</v>
      </c>
      <c r="I976" s="200"/>
      <c r="J976" s="200"/>
      <c r="K976" s="200"/>
      <c r="L976" s="200"/>
      <c r="M976" s="200"/>
      <c r="N976" s="153"/>
    </row>
    <row r="977" spans="1:14" ht="14.4" customHeight="1" thickTop="1" thickBot="1" x14ac:dyDescent="0.3">
      <c r="A977" s="84" t="s">
        <v>12</v>
      </c>
      <c r="B977" s="84" t="s">
        <v>12</v>
      </c>
      <c r="C977" s="84" t="s">
        <v>52</v>
      </c>
      <c r="D977" s="84" t="s">
        <v>97</v>
      </c>
      <c r="E977" s="84" t="s">
        <v>98</v>
      </c>
      <c r="F977" s="5" t="s">
        <v>99</v>
      </c>
      <c r="G977" s="155" t="s">
        <v>42</v>
      </c>
      <c r="H977" s="155" t="s">
        <v>43</v>
      </c>
      <c r="I977" s="155" t="s">
        <v>44</v>
      </c>
      <c r="J977" s="155" t="s">
        <v>45</v>
      </c>
      <c r="K977" s="155" t="s">
        <v>18</v>
      </c>
      <c r="L977" s="155" t="s">
        <v>19</v>
      </c>
      <c r="M977" s="155" t="s">
        <v>100</v>
      </c>
      <c r="N977" s="153"/>
    </row>
    <row r="978" spans="1:14" ht="13.8" x14ac:dyDescent="0.3">
      <c r="A978" s="92">
        <v>40</v>
      </c>
      <c r="B978" s="92">
        <v>40</v>
      </c>
      <c r="C978" s="92" t="s">
        <v>54</v>
      </c>
      <c r="D978" s="92">
        <v>2023</v>
      </c>
      <c r="E978" s="93" t="s">
        <v>34</v>
      </c>
      <c r="F978" s="59" t="s">
        <v>101</v>
      </c>
      <c r="G978" s="27">
        <v>0</v>
      </c>
      <c r="H978" s="27">
        <v>0</v>
      </c>
      <c r="I978" s="27">
        <v>0</v>
      </c>
      <c r="J978" s="27">
        <v>0</v>
      </c>
      <c r="K978" s="27">
        <v>0</v>
      </c>
      <c r="L978" s="27">
        <v>0</v>
      </c>
      <c r="M978" s="27">
        <v>0</v>
      </c>
      <c r="N978" s="153"/>
    </row>
    <row r="979" spans="1:14" ht="13.8" x14ac:dyDescent="0.3">
      <c r="A979" s="92">
        <v>40</v>
      </c>
      <c r="B979" s="92">
        <v>40</v>
      </c>
      <c r="C979" s="92" t="s">
        <v>54</v>
      </c>
      <c r="D979" s="92">
        <v>2023</v>
      </c>
      <c r="E979" s="93" t="s">
        <v>36</v>
      </c>
      <c r="F979" s="60" t="s">
        <v>102</v>
      </c>
      <c r="G979" s="27">
        <v>0</v>
      </c>
      <c r="H979" s="27">
        <v>0</v>
      </c>
      <c r="I979" s="27">
        <v>0</v>
      </c>
      <c r="J979" s="27">
        <v>0</v>
      </c>
      <c r="K979" s="27">
        <v>0</v>
      </c>
      <c r="L979" s="27">
        <v>0</v>
      </c>
      <c r="M979" s="27">
        <v>0</v>
      </c>
      <c r="N979" s="153"/>
    </row>
    <row r="980" spans="1:14" ht="13.8" x14ac:dyDescent="0.3">
      <c r="A980" s="92">
        <v>40</v>
      </c>
      <c r="B980" s="92">
        <v>40</v>
      </c>
      <c r="C980" s="92" t="s">
        <v>54</v>
      </c>
      <c r="D980" s="92">
        <v>2023</v>
      </c>
      <c r="E980" s="93" t="s">
        <v>38</v>
      </c>
      <c r="F980" s="61" t="s">
        <v>103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153"/>
    </row>
    <row r="981" spans="1:14" ht="14.4" thickBot="1" x14ac:dyDescent="0.35">
      <c r="A981" s="92">
        <v>40</v>
      </c>
      <c r="B981" s="92">
        <v>40</v>
      </c>
      <c r="C981" s="92" t="s">
        <v>54</v>
      </c>
      <c r="D981" s="92">
        <v>2023</v>
      </c>
      <c r="E981" s="93" t="s">
        <v>40</v>
      </c>
      <c r="F981" s="61" t="s">
        <v>104</v>
      </c>
      <c r="G981" s="25">
        <v>0</v>
      </c>
      <c r="H981" s="25">
        <v>0</v>
      </c>
      <c r="I981" s="25">
        <v>0</v>
      </c>
      <c r="J981" s="25">
        <v>0</v>
      </c>
      <c r="K981" s="25">
        <v>0</v>
      </c>
      <c r="L981" s="25">
        <v>0</v>
      </c>
      <c r="M981" s="25">
        <v>0</v>
      </c>
      <c r="N981" s="153"/>
    </row>
    <row r="982" spans="1:14" ht="14.4" customHeight="1" thickTop="1" thickBot="1" x14ac:dyDescent="0.3">
      <c r="A982" s="86" t="s">
        <v>12</v>
      </c>
      <c r="B982" s="86" t="s">
        <v>12</v>
      </c>
      <c r="C982" s="86" t="s">
        <v>52</v>
      </c>
      <c r="D982" s="86" t="s">
        <v>97</v>
      </c>
      <c r="E982" s="86" t="s">
        <v>64</v>
      </c>
      <c r="F982" s="5" t="s">
        <v>105</v>
      </c>
      <c r="G982" s="155" t="s">
        <v>66</v>
      </c>
      <c r="H982" s="155">
        <v>160</v>
      </c>
      <c r="I982" s="155">
        <v>61120</v>
      </c>
      <c r="J982" s="155" t="s">
        <v>95</v>
      </c>
      <c r="K982" s="155" t="s">
        <v>96</v>
      </c>
      <c r="L982" s="153"/>
    </row>
    <row r="983" spans="1:14" ht="13.8" x14ac:dyDescent="0.3">
      <c r="A983" s="95">
        <v>40</v>
      </c>
      <c r="B983" s="95">
        <v>40</v>
      </c>
      <c r="C983" s="95" t="s">
        <v>85</v>
      </c>
      <c r="D983" s="95">
        <v>2023</v>
      </c>
      <c r="E983" s="94" t="s">
        <v>42</v>
      </c>
      <c r="F983" s="62" t="s">
        <v>27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153"/>
    </row>
    <row r="984" spans="1:14" ht="13.8" x14ac:dyDescent="0.3">
      <c r="A984" s="95">
        <v>40</v>
      </c>
      <c r="B984" s="95">
        <v>40</v>
      </c>
      <c r="C984" s="95" t="s">
        <v>85</v>
      </c>
      <c r="D984" s="95">
        <v>2023</v>
      </c>
      <c r="E984" s="94" t="s">
        <v>43</v>
      </c>
      <c r="F984" s="62" t="s">
        <v>28</v>
      </c>
      <c r="G984" s="27">
        <v>0</v>
      </c>
      <c r="H984" s="27">
        <v>0</v>
      </c>
      <c r="I984" s="27">
        <v>0</v>
      </c>
      <c r="J984" s="27">
        <v>0</v>
      </c>
      <c r="K984" s="27">
        <v>0</v>
      </c>
      <c r="L984" s="153"/>
    </row>
    <row r="985" spans="1:14" ht="13.8" x14ac:dyDescent="0.3">
      <c r="A985" s="95">
        <v>40</v>
      </c>
      <c r="B985" s="95">
        <v>40</v>
      </c>
      <c r="C985" s="95" t="s">
        <v>85</v>
      </c>
      <c r="D985" s="95">
        <v>2023</v>
      </c>
      <c r="E985" s="94" t="s">
        <v>44</v>
      </c>
      <c r="F985" s="62" t="s">
        <v>29</v>
      </c>
      <c r="G985" s="27">
        <v>0</v>
      </c>
      <c r="H985" s="27">
        <v>0</v>
      </c>
      <c r="I985" s="27">
        <v>0</v>
      </c>
      <c r="J985" s="27">
        <v>0</v>
      </c>
      <c r="K985" s="27">
        <v>0</v>
      </c>
      <c r="L985" s="153"/>
    </row>
    <row r="986" spans="1:14" ht="13.8" x14ac:dyDescent="0.3">
      <c r="A986" s="95">
        <v>40</v>
      </c>
      <c r="B986" s="95">
        <v>40</v>
      </c>
      <c r="C986" s="95" t="s">
        <v>85</v>
      </c>
      <c r="D986" s="95">
        <v>2023</v>
      </c>
      <c r="E986" s="94" t="s">
        <v>80</v>
      </c>
      <c r="F986" s="62" t="s">
        <v>60</v>
      </c>
      <c r="G986" s="27">
        <v>0</v>
      </c>
      <c r="H986" s="27">
        <v>0</v>
      </c>
      <c r="I986" s="27">
        <v>0</v>
      </c>
      <c r="J986" s="27">
        <v>0</v>
      </c>
      <c r="K986" s="27">
        <v>0</v>
      </c>
      <c r="L986" s="153"/>
    </row>
    <row r="987" spans="1:14" ht="13.8" x14ac:dyDescent="0.3">
      <c r="A987" s="95">
        <v>40</v>
      </c>
      <c r="B987" s="95">
        <v>40</v>
      </c>
      <c r="C987" s="95" t="s">
        <v>85</v>
      </c>
      <c r="D987" s="95">
        <v>2023</v>
      </c>
      <c r="E987" s="94" t="s">
        <v>18</v>
      </c>
      <c r="F987" s="62" t="s">
        <v>31</v>
      </c>
      <c r="G987" s="27">
        <v>0</v>
      </c>
      <c r="H987" s="27">
        <v>0</v>
      </c>
      <c r="I987" s="27">
        <v>0</v>
      </c>
      <c r="J987" s="27">
        <v>0</v>
      </c>
      <c r="K987" s="27">
        <v>0</v>
      </c>
      <c r="L987" s="153"/>
    </row>
    <row r="988" spans="1:14" ht="13.8" x14ac:dyDescent="0.3">
      <c r="A988" s="95">
        <v>40</v>
      </c>
      <c r="B988" s="95">
        <v>40</v>
      </c>
      <c r="C988" s="95" t="s">
        <v>85</v>
      </c>
      <c r="D988" s="95">
        <v>2023</v>
      </c>
      <c r="E988" s="94" t="s">
        <v>19</v>
      </c>
      <c r="F988" s="62" t="s">
        <v>32</v>
      </c>
      <c r="G988" s="27">
        <v>0</v>
      </c>
      <c r="H988" s="27">
        <v>0</v>
      </c>
      <c r="I988" s="27">
        <v>0</v>
      </c>
      <c r="J988" s="27">
        <v>0</v>
      </c>
      <c r="K988" s="27">
        <v>0</v>
      </c>
      <c r="L988" s="153"/>
    </row>
    <row r="989" spans="1:14" ht="14.4" thickBot="1" x14ac:dyDescent="0.35">
      <c r="A989" s="95">
        <v>40</v>
      </c>
      <c r="B989" s="95">
        <v>40</v>
      </c>
      <c r="C989" s="95" t="s">
        <v>85</v>
      </c>
      <c r="D989" s="95">
        <v>2023</v>
      </c>
      <c r="E989" s="94" t="s">
        <v>81</v>
      </c>
      <c r="F989" s="62" t="s">
        <v>82</v>
      </c>
      <c r="G989" s="199">
        <v>0</v>
      </c>
      <c r="H989" s="199">
        <v>0</v>
      </c>
      <c r="I989" s="199">
        <v>0</v>
      </c>
      <c r="J989" s="199">
        <v>0</v>
      </c>
      <c r="K989" s="199">
        <v>0</v>
      </c>
      <c r="L989" s="153"/>
    </row>
    <row r="990" spans="1:14" ht="14.4" customHeight="1" thickTop="1" thickBot="1" x14ac:dyDescent="0.3">
      <c r="A990" s="88" t="s">
        <v>12</v>
      </c>
      <c r="B990" s="88" t="s">
        <v>12</v>
      </c>
      <c r="C990" s="88" t="s">
        <v>52</v>
      </c>
      <c r="D990" s="88" t="s">
        <v>97</v>
      </c>
      <c r="E990" s="88" t="s">
        <v>106</v>
      </c>
      <c r="F990" s="5" t="s">
        <v>107</v>
      </c>
      <c r="G990" s="155" t="s">
        <v>108</v>
      </c>
      <c r="H990" s="155" t="s">
        <v>109</v>
      </c>
      <c r="I990" s="155"/>
      <c r="J990" s="155"/>
      <c r="K990" s="155"/>
      <c r="L990" s="155"/>
      <c r="M990" s="155"/>
      <c r="N990" s="153"/>
    </row>
    <row r="991" spans="1:14" ht="13.8" x14ac:dyDescent="0.3">
      <c r="A991" s="96">
        <v>40</v>
      </c>
      <c r="B991" s="96">
        <v>40</v>
      </c>
      <c r="C991" s="96" t="s">
        <v>110</v>
      </c>
      <c r="D991" s="96">
        <v>2023</v>
      </c>
      <c r="E991" s="96" t="s">
        <v>111</v>
      </c>
      <c r="F991" s="89" t="s">
        <v>112</v>
      </c>
      <c r="G991" s="194">
        <v>0</v>
      </c>
      <c r="H991" s="197">
        <v>0</v>
      </c>
      <c r="I991" s="200"/>
      <c r="J991" s="200"/>
      <c r="K991" s="200"/>
      <c r="L991" s="200"/>
      <c r="M991" s="200"/>
      <c r="N991" s="153"/>
    </row>
    <row r="992" spans="1:14" ht="13.8" x14ac:dyDescent="0.3">
      <c r="A992" s="96">
        <v>40</v>
      </c>
      <c r="B992" s="96">
        <v>40</v>
      </c>
      <c r="C992" s="96" t="s">
        <v>110</v>
      </c>
      <c r="D992" s="96">
        <v>2023</v>
      </c>
      <c r="E992" s="96" t="s">
        <v>113</v>
      </c>
      <c r="F992" s="89" t="s">
        <v>114</v>
      </c>
      <c r="G992" s="194">
        <v>0</v>
      </c>
      <c r="H992" s="197">
        <v>0</v>
      </c>
      <c r="I992" s="200"/>
      <c r="J992" s="200"/>
      <c r="K992" s="200"/>
      <c r="L992" s="200"/>
      <c r="M992" s="200"/>
      <c r="N992" s="153"/>
    </row>
    <row r="993" spans="1:14" ht="13.8" x14ac:dyDescent="0.3">
      <c r="A993" s="96">
        <v>40</v>
      </c>
      <c r="B993" s="96">
        <v>40</v>
      </c>
      <c r="C993" s="96" t="s">
        <v>110</v>
      </c>
      <c r="D993" s="96">
        <v>2023</v>
      </c>
      <c r="E993" s="96" t="s">
        <v>115</v>
      </c>
      <c r="F993" s="89" t="s">
        <v>116</v>
      </c>
      <c r="G993" s="194">
        <v>0</v>
      </c>
      <c r="H993" s="197">
        <v>0</v>
      </c>
      <c r="I993" s="200"/>
      <c r="J993" s="200"/>
      <c r="K993" s="200"/>
      <c r="L993" s="200"/>
      <c r="M993" s="200"/>
      <c r="N993" s="153"/>
    </row>
    <row r="994" spans="1:14" ht="26.4" x14ac:dyDescent="0.3">
      <c r="A994" s="96">
        <v>40</v>
      </c>
      <c r="B994" s="96">
        <v>40</v>
      </c>
      <c r="C994" s="96" t="s">
        <v>110</v>
      </c>
      <c r="D994" s="96">
        <v>2023</v>
      </c>
      <c r="E994" s="96" t="s">
        <v>117</v>
      </c>
      <c r="F994" s="89" t="s">
        <v>118</v>
      </c>
      <c r="G994" s="194">
        <v>0</v>
      </c>
      <c r="H994" s="197">
        <v>0</v>
      </c>
      <c r="I994" s="200"/>
      <c r="J994" s="200"/>
      <c r="K994" s="200"/>
      <c r="L994" s="200"/>
      <c r="M994" s="200"/>
      <c r="N994" s="153"/>
    </row>
    <row r="995" spans="1:14" ht="13.8" x14ac:dyDescent="0.3">
      <c r="A995" s="96">
        <v>40</v>
      </c>
      <c r="B995" s="96">
        <v>40</v>
      </c>
      <c r="C995" s="96" t="s">
        <v>110</v>
      </c>
      <c r="D995" s="96">
        <v>2023</v>
      </c>
      <c r="E995" s="96" t="s">
        <v>119</v>
      </c>
      <c r="F995" s="90" t="s">
        <v>120</v>
      </c>
      <c r="G995" s="194">
        <v>0</v>
      </c>
      <c r="H995" s="197">
        <v>0</v>
      </c>
      <c r="I995" s="200"/>
      <c r="J995" s="200"/>
      <c r="K995" s="200"/>
      <c r="L995" s="200"/>
      <c r="M995" s="200"/>
      <c r="N995" s="153"/>
    </row>
    <row r="996" spans="1:14" ht="13.8" x14ac:dyDescent="0.3">
      <c r="A996" s="96">
        <v>40</v>
      </c>
      <c r="B996" s="96">
        <v>40</v>
      </c>
      <c r="C996" s="96" t="s">
        <v>110</v>
      </c>
      <c r="D996" s="96">
        <v>2023</v>
      </c>
      <c r="E996" s="96" t="s">
        <v>121</v>
      </c>
      <c r="F996" s="90" t="s">
        <v>122</v>
      </c>
      <c r="G996" s="194">
        <v>0</v>
      </c>
      <c r="H996" s="197">
        <v>0</v>
      </c>
      <c r="I996" s="200"/>
      <c r="J996" s="200"/>
      <c r="K996" s="200"/>
      <c r="L996" s="200"/>
      <c r="M996" s="200"/>
      <c r="N996" s="153"/>
    </row>
    <row r="997" spans="1:14" ht="13.8" x14ac:dyDescent="0.3">
      <c r="A997" s="96">
        <v>40</v>
      </c>
      <c r="B997" s="96">
        <v>40</v>
      </c>
      <c r="C997" s="96" t="s">
        <v>110</v>
      </c>
      <c r="D997" s="96">
        <v>2023</v>
      </c>
      <c r="E997" s="96" t="s">
        <v>123</v>
      </c>
      <c r="F997" s="90" t="s">
        <v>124</v>
      </c>
      <c r="G997" s="194">
        <v>0</v>
      </c>
      <c r="H997" s="197">
        <v>0</v>
      </c>
      <c r="I997" s="200"/>
      <c r="J997" s="200"/>
      <c r="K997" s="200"/>
      <c r="L997" s="200"/>
      <c r="M997" s="200"/>
      <c r="N997" s="153"/>
    </row>
    <row r="998" spans="1:14" ht="13.8" x14ac:dyDescent="0.3">
      <c r="A998" s="96">
        <v>40</v>
      </c>
      <c r="B998" s="96">
        <v>40</v>
      </c>
      <c r="C998" s="96" t="s">
        <v>110</v>
      </c>
      <c r="D998" s="96">
        <v>2023</v>
      </c>
      <c r="E998" s="96" t="s">
        <v>125</v>
      </c>
      <c r="F998" s="90" t="s">
        <v>126</v>
      </c>
      <c r="G998" s="194">
        <v>0</v>
      </c>
      <c r="H998" s="197">
        <v>0</v>
      </c>
      <c r="I998" s="200"/>
      <c r="J998" s="200"/>
      <c r="K998" s="200"/>
      <c r="L998" s="200"/>
      <c r="M998" s="200"/>
      <c r="N998" s="153"/>
    </row>
    <row r="999" spans="1:14" ht="13.8" x14ac:dyDescent="0.3">
      <c r="A999" s="96">
        <v>40</v>
      </c>
      <c r="B999" s="96">
        <v>40</v>
      </c>
      <c r="C999" s="96" t="s">
        <v>110</v>
      </c>
      <c r="D999" s="96">
        <v>2023</v>
      </c>
      <c r="E999" s="96" t="s">
        <v>127</v>
      </c>
      <c r="F999" s="90" t="s">
        <v>128</v>
      </c>
      <c r="G999" s="194">
        <v>0</v>
      </c>
      <c r="H999" s="197">
        <v>0</v>
      </c>
      <c r="I999" s="200"/>
      <c r="J999" s="200"/>
      <c r="K999" s="200"/>
      <c r="L999" s="200"/>
      <c r="M999" s="200"/>
      <c r="N999" s="153"/>
    </row>
    <row r="1000" spans="1:14" ht="13.8" x14ac:dyDescent="0.3">
      <c r="A1000" s="96">
        <v>40</v>
      </c>
      <c r="B1000" s="96">
        <v>40</v>
      </c>
      <c r="C1000" s="96" t="s">
        <v>110</v>
      </c>
      <c r="D1000" s="96">
        <v>2023</v>
      </c>
      <c r="E1000" s="96" t="s">
        <v>129</v>
      </c>
      <c r="F1000" s="90" t="s">
        <v>130</v>
      </c>
      <c r="G1000" s="194">
        <v>0</v>
      </c>
      <c r="H1000" s="197">
        <v>0</v>
      </c>
      <c r="I1000" s="200"/>
      <c r="J1000" s="200"/>
      <c r="K1000" s="200"/>
      <c r="L1000" s="200"/>
      <c r="M1000" s="200"/>
      <c r="N1000" s="153"/>
    </row>
    <row r="1001" spans="1:14" ht="13.8" x14ac:dyDescent="0.3">
      <c r="A1001" s="96">
        <v>40</v>
      </c>
      <c r="B1001" s="96">
        <v>40</v>
      </c>
      <c r="C1001" s="96" t="s">
        <v>110</v>
      </c>
      <c r="D1001" s="96">
        <v>2023</v>
      </c>
      <c r="E1001" s="96" t="s">
        <v>131</v>
      </c>
      <c r="F1001" s="90" t="s">
        <v>132</v>
      </c>
      <c r="G1001" s="194">
        <v>0</v>
      </c>
      <c r="H1001" s="197">
        <v>0</v>
      </c>
      <c r="I1001" s="200"/>
      <c r="J1001" s="200"/>
      <c r="K1001" s="200"/>
      <c r="L1001" s="200"/>
      <c r="M1001" s="200"/>
      <c r="N1001" s="153"/>
    </row>
    <row r="1002" spans="1:14" ht="13.8" x14ac:dyDescent="0.3">
      <c r="A1002" s="96">
        <v>40</v>
      </c>
      <c r="B1002" s="96">
        <v>40</v>
      </c>
      <c r="C1002" s="96" t="s">
        <v>110</v>
      </c>
      <c r="D1002" s="96">
        <v>2023</v>
      </c>
      <c r="E1002" s="96" t="s">
        <v>19</v>
      </c>
      <c r="F1002" s="90" t="s">
        <v>133</v>
      </c>
      <c r="G1002" s="194">
        <v>0</v>
      </c>
      <c r="H1002" s="197">
        <v>0</v>
      </c>
      <c r="I1002" s="200"/>
      <c r="J1002" s="200"/>
      <c r="K1002" s="200"/>
      <c r="L1002" s="200"/>
      <c r="M1002" s="200"/>
      <c r="N1002" s="153"/>
    </row>
    <row r="1003" spans="1:14" ht="14.4" thickBot="1" x14ac:dyDescent="0.35">
      <c r="A1003" s="96">
        <v>40</v>
      </c>
      <c r="B1003" s="96">
        <v>40</v>
      </c>
      <c r="C1003" s="96" t="s">
        <v>110</v>
      </c>
      <c r="D1003" s="96">
        <v>2023</v>
      </c>
      <c r="E1003" s="96" t="s">
        <v>81</v>
      </c>
      <c r="F1003" s="91" t="s">
        <v>82</v>
      </c>
      <c r="G1003" s="192">
        <v>0</v>
      </c>
      <c r="H1003" s="198">
        <v>0</v>
      </c>
      <c r="I1003" s="200"/>
      <c r="J1003" s="200"/>
      <c r="K1003" s="200"/>
      <c r="L1003" s="200"/>
      <c r="M1003" s="200"/>
      <c r="N1003" s="153"/>
    </row>
    <row r="1004" spans="1:14" ht="14.4" customHeight="1" thickTop="1" thickBot="1" x14ac:dyDescent="0.3">
      <c r="A1004" s="84" t="s">
        <v>12</v>
      </c>
      <c r="B1004" s="84" t="s">
        <v>12</v>
      </c>
      <c r="C1004" s="84" t="s">
        <v>52</v>
      </c>
      <c r="D1004" s="84" t="s">
        <v>97</v>
      </c>
      <c r="E1004" s="84" t="s">
        <v>98</v>
      </c>
      <c r="F1004" s="5" t="s">
        <v>99</v>
      </c>
      <c r="G1004" s="155" t="s">
        <v>42</v>
      </c>
      <c r="H1004" s="155" t="s">
        <v>43</v>
      </c>
      <c r="I1004" s="155" t="s">
        <v>44</v>
      </c>
      <c r="J1004" s="155" t="s">
        <v>45</v>
      </c>
      <c r="K1004" s="155" t="s">
        <v>18</v>
      </c>
      <c r="L1004" s="155" t="s">
        <v>19</v>
      </c>
      <c r="M1004" s="155" t="s">
        <v>100</v>
      </c>
      <c r="N1004" s="153"/>
    </row>
    <row r="1005" spans="1:14" ht="13.8" x14ac:dyDescent="0.3">
      <c r="A1005" s="92">
        <v>41</v>
      </c>
      <c r="B1005" s="92">
        <v>41</v>
      </c>
      <c r="C1005" s="92" t="s">
        <v>54</v>
      </c>
      <c r="D1005" s="92">
        <v>2023</v>
      </c>
      <c r="E1005" s="93" t="s">
        <v>34</v>
      </c>
      <c r="F1005" s="59" t="s">
        <v>101</v>
      </c>
      <c r="G1005" s="27">
        <v>0</v>
      </c>
      <c r="H1005" s="27">
        <v>0</v>
      </c>
      <c r="I1005" s="27">
        <v>0</v>
      </c>
      <c r="J1005" s="27">
        <v>0</v>
      </c>
      <c r="K1005" s="27">
        <v>0</v>
      </c>
      <c r="L1005" s="27">
        <v>0</v>
      </c>
      <c r="M1005" s="27">
        <v>0</v>
      </c>
      <c r="N1005" s="153"/>
    </row>
    <row r="1006" spans="1:14" ht="13.8" x14ac:dyDescent="0.3">
      <c r="A1006" s="92">
        <v>41</v>
      </c>
      <c r="B1006" s="92">
        <v>41</v>
      </c>
      <c r="C1006" s="92" t="s">
        <v>54</v>
      </c>
      <c r="D1006" s="92">
        <v>2023</v>
      </c>
      <c r="E1006" s="93" t="s">
        <v>36</v>
      </c>
      <c r="F1006" s="60" t="s">
        <v>102</v>
      </c>
      <c r="G1006" s="27">
        <v>0</v>
      </c>
      <c r="H1006" s="27">
        <v>0</v>
      </c>
      <c r="I1006" s="27">
        <v>0</v>
      </c>
      <c r="J1006" s="27">
        <v>0</v>
      </c>
      <c r="K1006" s="27">
        <v>0</v>
      </c>
      <c r="L1006" s="27">
        <v>0</v>
      </c>
      <c r="M1006" s="27">
        <v>0</v>
      </c>
      <c r="N1006" s="153"/>
    </row>
    <row r="1007" spans="1:14" ht="13.8" x14ac:dyDescent="0.3">
      <c r="A1007" s="92">
        <v>41</v>
      </c>
      <c r="B1007" s="92">
        <v>41</v>
      </c>
      <c r="C1007" s="92" t="s">
        <v>54</v>
      </c>
      <c r="D1007" s="92">
        <v>2023</v>
      </c>
      <c r="E1007" s="93" t="s">
        <v>38</v>
      </c>
      <c r="F1007" s="61" t="s">
        <v>103</v>
      </c>
      <c r="G1007" s="27">
        <v>0</v>
      </c>
      <c r="H1007" s="27">
        <v>0</v>
      </c>
      <c r="I1007" s="27">
        <v>0</v>
      </c>
      <c r="J1007" s="27">
        <v>0</v>
      </c>
      <c r="K1007" s="27">
        <v>0</v>
      </c>
      <c r="L1007" s="27">
        <v>0</v>
      </c>
      <c r="M1007" s="27">
        <v>0</v>
      </c>
      <c r="N1007" s="153"/>
    </row>
    <row r="1008" spans="1:14" ht="14.4" thickBot="1" x14ac:dyDescent="0.35">
      <c r="A1008" s="92">
        <v>41</v>
      </c>
      <c r="B1008" s="92">
        <v>41</v>
      </c>
      <c r="C1008" s="92" t="s">
        <v>54</v>
      </c>
      <c r="D1008" s="92">
        <v>2023</v>
      </c>
      <c r="E1008" s="93" t="s">
        <v>40</v>
      </c>
      <c r="F1008" s="61" t="s">
        <v>104</v>
      </c>
      <c r="G1008" s="25">
        <v>0</v>
      </c>
      <c r="H1008" s="25">
        <v>0</v>
      </c>
      <c r="I1008" s="25">
        <v>0</v>
      </c>
      <c r="J1008" s="25">
        <v>0</v>
      </c>
      <c r="K1008" s="25">
        <v>0</v>
      </c>
      <c r="L1008" s="25">
        <v>0</v>
      </c>
      <c r="M1008" s="25">
        <v>0</v>
      </c>
      <c r="N1008" s="153"/>
    </row>
    <row r="1009" spans="1:14" ht="14.4" customHeight="1" thickTop="1" thickBot="1" x14ac:dyDescent="0.3">
      <c r="A1009" s="86" t="s">
        <v>12</v>
      </c>
      <c r="B1009" s="86" t="s">
        <v>12</v>
      </c>
      <c r="C1009" s="86" t="s">
        <v>52</v>
      </c>
      <c r="D1009" s="86" t="s">
        <v>97</v>
      </c>
      <c r="E1009" s="86" t="s">
        <v>64</v>
      </c>
      <c r="F1009" s="5" t="s">
        <v>105</v>
      </c>
      <c r="G1009" s="155" t="s">
        <v>66</v>
      </c>
      <c r="H1009" s="155">
        <v>160</v>
      </c>
      <c r="I1009" s="155">
        <v>61120</v>
      </c>
      <c r="J1009" s="155" t="s">
        <v>95</v>
      </c>
      <c r="K1009" s="155" t="s">
        <v>96</v>
      </c>
      <c r="L1009" s="153"/>
    </row>
    <row r="1010" spans="1:14" ht="13.8" x14ac:dyDescent="0.3">
      <c r="A1010" s="95">
        <v>41</v>
      </c>
      <c r="B1010" s="95">
        <v>41</v>
      </c>
      <c r="C1010" s="95" t="s">
        <v>85</v>
      </c>
      <c r="D1010" s="95">
        <v>2023</v>
      </c>
      <c r="E1010" s="94" t="s">
        <v>42</v>
      </c>
      <c r="F1010" s="62" t="s">
        <v>27</v>
      </c>
      <c r="G1010" s="27">
        <v>0</v>
      </c>
      <c r="H1010" s="27">
        <v>0</v>
      </c>
      <c r="I1010" s="27">
        <v>0</v>
      </c>
      <c r="J1010" s="27">
        <v>0</v>
      </c>
      <c r="K1010" s="27">
        <v>0</v>
      </c>
      <c r="L1010" s="153"/>
    </row>
    <row r="1011" spans="1:14" ht="13.8" x14ac:dyDescent="0.3">
      <c r="A1011" s="94">
        <v>41</v>
      </c>
      <c r="B1011" s="94">
        <v>41</v>
      </c>
      <c r="C1011" s="95" t="s">
        <v>85</v>
      </c>
      <c r="D1011" s="95">
        <v>2023</v>
      </c>
      <c r="E1011" s="94" t="s">
        <v>43</v>
      </c>
      <c r="F1011" s="62" t="s">
        <v>28</v>
      </c>
      <c r="G1011" s="27">
        <v>30680617.84</v>
      </c>
      <c r="H1011" s="27">
        <v>1042148.32</v>
      </c>
      <c r="I1011" s="27">
        <v>2133294.0700000003</v>
      </c>
      <c r="J1011" s="27">
        <v>4988663.2</v>
      </c>
      <c r="K1011" s="27">
        <v>38844723.430000007</v>
      </c>
      <c r="L1011" s="153"/>
    </row>
    <row r="1012" spans="1:14" ht="13.8" x14ac:dyDescent="0.3">
      <c r="A1012" s="94">
        <v>41</v>
      </c>
      <c r="B1012" s="94">
        <v>41</v>
      </c>
      <c r="C1012" s="95" t="s">
        <v>85</v>
      </c>
      <c r="D1012" s="95">
        <v>2023</v>
      </c>
      <c r="E1012" s="94" t="s">
        <v>44</v>
      </c>
      <c r="F1012" s="62" t="s">
        <v>29</v>
      </c>
      <c r="G1012" s="27">
        <v>0</v>
      </c>
      <c r="H1012" s="27">
        <v>0</v>
      </c>
      <c r="I1012" s="27">
        <v>0</v>
      </c>
      <c r="J1012" s="27">
        <v>0</v>
      </c>
      <c r="K1012" s="27">
        <v>0</v>
      </c>
      <c r="L1012" s="153"/>
    </row>
    <row r="1013" spans="1:14" ht="13.8" x14ac:dyDescent="0.3">
      <c r="A1013" s="94">
        <v>41</v>
      </c>
      <c r="B1013" s="94">
        <v>41</v>
      </c>
      <c r="C1013" s="95" t="s">
        <v>85</v>
      </c>
      <c r="D1013" s="95">
        <v>2023</v>
      </c>
      <c r="E1013" s="94" t="s">
        <v>80</v>
      </c>
      <c r="F1013" s="62" t="s">
        <v>60</v>
      </c>
      <c r="G1013" s="27">
        <v>0</v>
      </c>
      <c r="H1013" s="27">
        <v>0</v>
      </c>
      <c r="I1013" s="27">
        <v>0</v>
      </c>
      <c r="J1013" s="27">
        <v>0</v>
      </c>
      <c r="K1013" s="27">
        <v>0</v>
      </c>
      <c r="L1013" s="153"/>
    </row>
    <row r="1014" spans="1:14" ht="13.8" x14ac:dyDescent="0.3">
      <c r="A1014" s="94">
        <v>41</v>
      </c>
      <c r="B1014" s="94">
        <v>41</v>
      </c>
      <c r="C1014" s="95" t="s">
        <v>85</v>
      </c>
      <c r="D1014" s="95">
        <v>2023</v>
      </c>
      <c r="E1014" s="94" t="s">
        <v>18</v>
      </c>
      <c r="F1014" s="62" t="s">
        <v>31</v>
      </c>
      <c r="G1014" s="27">
        <v>0</v>
      </c>
      <c r="H1014" s="27">
        <v>0</v>
      </c>
      <c r="I1014" s="27">
        <v>0</v>
      </c>
      <c r="J1014" s="27">
        <v>0</v>
      </c>
      <c r="K1014" s="27">
        <v>0</v>
      </c>
      <c r="L1014" s="153"/>
    </row>
    <row r="1015" spans="1:14" ht="13.8" x14ac:dyDescent="0.3">
      <c r="A1015" s="94">
        <v>41</v>
      </c>
      <c r="B1015" s="94">
        <v>41</v>
      </c>
      <c r="C1015" s="95" t="s">
        <v>85</v>
      </c>
      <c r="D1015" s="95">
        <v>2023</v>
      </c>
      <c r="E1015" s="94" t="s">
        <v>19</v>
      </c>
      <c r="F1015" s="62" t="s">
        <v>32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153"/>
    </row>
    <row r="1016" spans="1:14" ht="14.4" thickBot="1" x14ac:dyDescent="0.35">
      <c r="A1016" s="94">
        <v>41</v>
      </c>
      <c r="B1016" s="94">
        <v>41</v>
      </c>
      <c r="C1016" s="95" t="s">
        <v>85</v>
      </c>
      <c r="D1016" s="95">
        <v>2023</v>
      </c>
      <c r="E1016" s="94" t="s">
        <v>81</v>
      </c>
      <c r="F1016" s="62" t="s">
        <v>82</v>
      </c>
      <c r="G1016" s="199">
        <v>30680617.84</v>
      </c>
      <c r="H1016" s="199">
        <v>1042148.32</v>
      </c>
      <c r="I1016" s="199">
        <v>2133294.0700000003</v>
      </c>
      <c r="J1016" s="199">
        <v>4988663.2</v>
      </c>
      <c r="K1016" s="199">
        <v>38844723.430000007</v>
      </c>
      <c r="L1016" s="153"/>
    </row>
    <row r="1017" spans="1:14" ht="14.4" customHeight="1" thickTop="1" thickBot="1" x14ac:dyDescent="0.3">
      <c r="A1017" s="88" t="s">
        <v>12</v>
      </c>
      <c r="B1017" s="88" t="s">
        <v>12</v>
      </c>
      <c r="C1017" s="88" t="s">
        <v>52</v>
      </c>
      <c r="D1017" s="88" t="s">
        <v>97</v>
      </c>
      <c r="E1017" s="88" t="s">
        <v>106</v>
      </c>
      <c r="F1017" s="5" t="s">
        <v>107</v>
      </c>
      <c r="G1017" s="155" t="s">
        <v>108</v>
      </c>
      <c r="H1017" s="155" t="s">
        <v>109</v>
      </c>
      <c r="I1017" s="155"/>
      <c r="J1017" s="155"/>
      <c r="K1017" s="155"/>
      <c r="L1017" s="155"/>
      <c r="M1017" s="155"/>
      <c r="N1017" s="153"/>
    </row>
    <row r="1018" spans="1:14" ht="13.8" x14ac:dyDescent="0.3">
      <c r="A1018" s="96">
        <v>41</v>
      </c>
      <c r="B1018" s="96">
        <v>41</v>
      </c>
      <c r="C1018" s="96" t="s">
        <v>110</v>
      </c>
      <c r="D1018" s="96">
        <v>2023</v>
      </c>
      <c r="E1018" s="96" t="s">
        <v>111</v>
      </c>
      <c r="F1018" s="89" t="s">
        <v>112</v>
      </c>
      <c r="G1018" s="194">
        <v>0</v>
      </c>
      <c r="H1018" s="197">
        <v>0</v>
      </c>
      <c r="I1018" s="200"/>
      <c r="J1018" s="200"/>
      <c r="K1018" s="200"/>
      <c r="L1018" s="200"/>
      <c r="M1018" s="200"/>
      <c r="N1018" s="153"/>
    </row>
    <row r="1019" spans="1:14" ht="13.8" x14ac:dyDescent="0.3">
      <c r="A1019" s="96">
        <v>41</v>
      </c>
      <c r="B1019" s="96">
        <v>41</v>
      </c>
      <c r="C1019" s="96" t="s">
        <v>110</v>
      </c>
      <c r="D1019" s="96">
        <v>2023</v>
      </c>
      <c r="E1019" s="96" t="s">
        <v>113</v>
      </c>
      <c r="F1019" s="89" t="s">
        <v>114</v>
      </c>
      <c r="G1019" s="194">
        <v>87158.44</v>
      </c>
      <c r="H1019" s="197">
        <v>2</v>
      </c>
      <c r="I1019" s="200"/>
      <c r="J1019" s="200"/>
      <c r="K1019" s="200"/>
      <c r="L1019" s="200"/>
      <c r="M1019" s="200"/>
      <c r="N1019" s="153"/>
    </row>
    <row r="1020" spans="1:14" ht="13.8" x14ac:dyDescent="0.3">
      <c r="A1020" s="96">
        <v>41</v>
      </c>
      <c r="B1020" s="96">
        <v>41</v>
      </c>
      <c r="C1020" s="96" t="s">
        <v>110</v>
      </c>
      <c r="D1020" s="96">
        <v>2023</v>
      </c>
      <c r="E1020" s="96" t="s">
        <v>115</v>
      </c>
      <c r="F1020" s="89" t="s">
        <v>116</v>
      </c>
      <c r="G1020" s="194">
        <v>0</v>
      </c>
      <c r="H1020" s="197">
        <v>0</v>
      </c>
      <c r="I1020" s="200"/>
      <c r="J1020" s="200"/>
      <c r="K1020" s="200"/>
      <c r="L1020" s="200"/>
      <c r="M1020" s="200"/>
      <c r="N1020" s="153"/>
    </row>
    <row r="1021" spans="1:14" ht="26.4" x14ac:dyDescent="0.3">
      <c r="A1021" s="96">
        <v>41</v>
      </c>
      <c r="B1021" s="96">
        <v>41</v>
      </c>
      <c r="C1021" s="96" t="s">
        <v>110</v>
      </c>
      <c r="D1021" s="96">
        <v>2023</v>
      </c>
      <c r="E1021" s="96" t="s">
        <v>117</v>
      </c>
      <c r="F1021" s="89" t="s">
        <v>118</v>
      </c>
      <c r="G1021" s="194">
        <v>0</v>
      </c>
      <c r="H1021" s="197">
        <v>0</v>
      </c>
      <c r="I1021" s="200"/>
      <c r="J1021" s="200"/>
      <c r="K1021" s="200"/>
      <c r="L1021" s="200"/>
      <c r="M1021" s="200"/>
      <c r="N1021" s="153"/>
    </row>
    <row r="1022" spans="1:14" ht="13.8" x14ac:dyDescent="0.3">
      <c r="A1022" s="96">
        <v>41</v>
      </c>
      <c r="B1022" s="96">
        <v>41</v>
      </c>
      <c r="C1022" s="96" t="s">
        <v>110</v>
      </c>
      <c r="D1022" s="96">
        <v>2023</v>
      </c>
      <c r="E1022" s="96" t="s">
        <v>119</v>
      </c>
      <c r="F1022" s="90" t="s">
        <v>120</v>
      </c>
      <c r="G1022" s="194">
        <v>0</v>
      </c>
      <c r="H1022" s="197">
        <v>0</v>
      </c>
      <c r="I1022" s="200"/>
      <c r="J1022" s="200"/>
      <c r="K1022" s="200"/>
      <c r="L1022" s="200"/>
      <c r="M1022" s="200"/>
      <c r="N1022" s="153"/>
    </row>
    <row r="1023" spans="1:14" ht="13.8" x14ac:dyDescent="0.3">
      <c r="A1023" s="96">
        <v>41</v>
      </c>
      <c r="B1023" s="96">
        <v>41</v>
      </c>
      <c r="C1023" s="96" t="s">
        <v>110</v>
      </c>
      <c r="D1023" s="96">
        <v>2023</v>
      </c>
      <c r="E1023" s="96" t="s">
        <v>121</v>
      </c>
      <c r="F1023" s="90" t="s">
        <v>122</v>
      </c>
      <c r="G1023" s="194">
        <v>0</v>
      </c>
      <c r="H1023" s="197">
        <v>0</v>
      </c>
      <c r="I1023" s="200"/>
      <c r="J1023" s="200"/>
      <c r="K1023" s="200"/>
      <c r="L1023" s="200"/>
      <c r="M1023" s="200"/>
      <c r="N1023" s="153"/>
    </row>
    <row r="1024" spans="1:14" ht="13.8" x14ac:dyDescent="0.3">
      <c r="A1024" s="96">
        <v>41</v>
      </c>
      <c r="B1024" s="96">
        <v>41</v>
      </c>
      <c r="C1024" s="96" t="s">
        <v>110</v>
      </c>
      <c r="D1024" s="96">
        <v>2023</v>
      </c>
      <c r="E1024" s="96" t="s">
        <v>123</v>
      </c>
      <c r="F1024" s="90" t="s">
        <v>124</v>
      </c>
      <c r="G1024" s="194">
        <v>0</v>
      </c>
      <c r="H1024" s="197">
        <v>0</v>
      </c>
      <c r="I1024" s="200"/>
      <c r="J1024" s="200"/>
      <c r="K1024" s="200"/>
      <c r="L1024" s="200"/>
      <c r="M1024" s="200"/>
      <c r="N1024" s="153"/>
    </row>
    <row r="1025" spans="1:14" ht="13.8" x14ac:dyDescent="0.3">
      <c r="A1025" s="96">
        <v>41</v>
      </c>
      <c r="B1025" s="96">
        <v>41</v>
      </c>
      <c r="C1025" s="96" t="s">
        <v>110</v>
      </c>
      <c r="D1025" s="96">
        <v>2023</v>
      </c>
      <c r="E1025" s="96" t="s">
        <v>125</v>
      </c>
      <c r="F1025" s="90" t="s">
        <v>126</v>
      </c>
      <c r="G1025" s="194">
        <v>0</v>
      </c>
      <c r="H1025" s="197">
        <v>0</v>
      </c>
      <c r="I1025" s="200"/>
      <c r="J1025" s="200"/>
      <c r="K1025" s="200"/>
      <c r="L1025" s="200"/>
      <c r="M1025" s="200"/>
      <c r="N1025" s="153"/>
    </row>
    <row r="1026" spans="1:14" ht="13.8" x14ac:dyDescent="0.3">
      <c r="A1026" s="96">
        <v>41</v>
      </c>
      <c r="B1026" s="96">
        <v>41</v>
      </c>
      <c r="C1026" s="96" t="s">
        <v>110</v>
      </c>
      <c r="D1026" s="96">
        <v>2023</v>
      </c>
      <c r="E1026" s="96" t="s">
        <v>127</v>
      </c>
      <c r="F1026" s="90" t="s">
        <v>128</v>
      </c>
      <c r="G1026" s="194">
        <v>0</v>
      </c>
      <c r="H1026" s="197">
        <v>0</v>
      </c>
      <c r="I1026" s="200"/>
      <c r="J1026" s="200"/>
      <c r="K1026" s="200"/>
      <c r="L1026" s="200"/>
      <c r="M1026" s="200"/>
      <c r="N1026" s="153"/>
    </row>
    <row r="1027" spans="1:14" ht="13.8" x14ac:dyDescent="0.3">
      <c r="A1027" s="96">
        <v>41</v>
      </c>
      <c r="B1027" s="96">
        <v>41</v>
      </c>
      <c r="C1027" s="96" t="s">
        <v>110</v>
      </c>
      <c r="D1027" s="96">
        <v>2023</v>
      </c>
      <c r="E1027" s="96" t="s">
        <v>129</v>
      </c>
      <c r="F1027" s="90" t="s">
        <v>130</v>
      </c>
      <c r="G1027" s="194">
        <v>0</v>
      </c>
      <c r="H1027" s="197">
        <v>0</v>
      </c>
      <c r="I1027" s="200"/>
      <c r="J1027" s="200"/>
      <c r="K1027" s="200"/>
      <c r="L1027" s="200"/>
      <c r="M1027" s="200"/>
      <c r="N1027" s="153"/>
    </row>
    <row r="1028" spans="1:14" ht="13.8" x14ac:dyDescent="0.3">
      <c r="A1028" s="96">
        <v>41</v>
      </c>
      <c r="B1028" s="96">
        <v>41</v>
      </c>
      <c r="C1028" s="96" t="s">
        <v>110</v>
      </c>
      <c r="D1028" s="96">
        <v>2023</v>
      </c>
      <c r="E1028" s="96" t="s">
        <v>131</v>
      </c>
      <c r="F1028" s="90" t="s">
        <v>132</v>
      </c>
      <c r="G1028" s="194">
        <v>0</v>
      </c>
      <c r="H1028" s="197">
        <v>0</v>
      </c>
      <c r="I1028" s="200"/>
      <c r="J1028" s="200"/>
      <c r="K1028" s="200"/>
      <c r="L1028" s="200"/>
      <c r="M1028" s="200"/>
      <c r="N1028" s="153"/>
    </row>
    <row r="1029" spans="1:14" ht="13.8" x14ac:dyDescent="0.3">
      <c r="A1029" s="96">
        <v>41</v>
      </c>
      <c r="B1029" s="96">
        <v>41</v>
      </c>
      <c r="C1029" s="96" t="s">
        <v>110</v>
      </c>
      <c r="D1029" s="96">
        <v>2023</v>
      </c>
      <c r="E1029" s="96" t="s">
        <v>19</v>
      </c>
      <c r="F1029" s="90" t="s">
        <v>133</v>
      </c>
      <c r="G1029" s="194">
        <v>0</v>
      </c>
      <c r="H1029" s="197">
        <v>0</v>
      </c>
      <c r="I1029" s="200"/>
      <c r="J1029" s="200"/>
      <c r="K1029" s="200"/>
      <c r="L1029" s="200"/>
      <c r="M1029" s="200"/>
      <c r="N1029" s="153"/>
    </row>
    <row r="1030" spans="1:14" ht="14.4" thickBot="1" x14ac:dyDescent="0.35">
      <c r="A1030" s="96">
        <v>41</v>
      </c>
      <c r="B1030" s="96">
        <v>41</v>
      </c>
      <c r="C1030" s="96" t="s">
        <v>110</v>
      </c>
      <c r="D1030" s="96">
        <v>2023</v>
      </c>
      <c r="E1030" s="96" t="s">
        <v>81</v>
      </c>
      <c r="F1030" s="91" t="s">
        <v>82</v>
      </c>
      <c r="G1030" s="192">
        <v>87158.44</v>
      </c>
      <c r="H1030" s="198">
        <v>2</v>
      </c>
      <c r="I1030" s="200"/>
      <c r="J1030" s="200"/>
      <c r="K1030" s="200"/>
      <c r="L1030" s="200"/>
      <c r="M1030" s="200"/>
      <c r="N1030" s="153"/>
    </row>
    <row r="1031" spans="1:14" ht="14.4" customHeight="1" thickTop="1" thickBot="1" x14ac:dyDescent="0.3">
      <c r="A1031" s="84" t="s">
        <v>12</v>
      </c>
      <c r="B1031" s="84" t="s">
        <v>12</v>
      </c>
      <c r="C1031" s="84" t="s">
        <v>52</v>
      </c>
      <c r="D1031" s="84" t="s">
        <v>97</v>
      </c>
      <c r="E1031" s="84" t="s">
        <v>98</v>
      </c>
      <c r="F1031" s="5" t="s">
        <v>99</v>
      </c>
      <c r="G1031" s="155" t="s">
        <v>42</v>
      </c>
      <c r="H1031" s="155" t="s">
        <v>43</v>
      </c>
      <c r="I1031" s="155" t="s">
        <v>44</v>
      </c>
      <c r="J1031" s="155" t="s">
        <v>45</v>
      </c>
      <c r="K1031" s="155" t="s">
        <v>18</v>
      </c>
      <c r="L1031" s="155" t="s">
        <v>19</v>
      </c>
      <c r="M1031" s="155" t="s">
        <v>100</v>
      </c>
      <c r="N1031" s="153"/>
    </row>
    <row r="1032" spans="1:14" ht="13.8" x14ac:dyDescent="0.3">
      <c r="A1032" s="92">
        <v>43</v>
      </c>
      <c r="B1032" s="92">
        <v>43</v>
      </c>
      <c r="C1032" s="92" t="s">
        <v>54</v>
      </c>
      <c r="D1032" s="92">
        <v>2023</v>
      </c>
      <c r="E1032" s="93" t="s">
        <v>34</v>
      </c>
      <c r="F1032" s="59" t="s">
        <v>101</v>
      </c>
      <c r="G1032" s="27">
        <v>35475526.920000002</v>
      </c>
      <c r="H1032" s="27">
        <v>0</v>
      </c>
      <c r="I1032" s="27">
        <v>0</v>
      </c>
      <c r="J1032" s="27">
        <v>0</v>
      </c>
      <c r="K1032" s="27">
        <v>0</v>
      </c>
      <c r="L1032" s="27">
        <v>0</v>
      </c>
      <c r="M1032" s="27">
        <v>35475526.920000002</v>
      </c>
      <c r="N1032" s="153"/>
    </row>
    <row r="1033" spans="1:14" ht="13.8" x14ac:dyDescent="0.3">
      <c r="A1033" s="92">
        <v>43</v>
      </c>
      <c r="B1033" s="92">
        <v>43</v>
      </c>
      <c r="C1033" s="92" t="s">
        <v>54</v>
      </c>
      <c r="D1033" s="92">
        <v>2023</v>
      </c>
      <c r="E1033" s="93" t="s">
        <v>36</v>
      </c>
      <c r="F1033" s="60" t="s">
        <v>102</v>
      </c>
      <c r="G1033" s="27">
        <v>0</v>
      </c>
      <c r="H1033" s="27">
        <v>0</v>
      </c>
      <c r="I1033" s="27">
        <v>0</v>
      </c>
      <c r="J1033" s="27">
        <v>0</v>
      </c>
      <c r="K1033" s="27">
        <v>0</v>
      </c>
      <c r="L1033" s="27">
        <v>0</v>
      </c>
      <c r="M1033" s="27">
        <v>0</v>
      </c>
      <c r="N1033" s="153"/>
    </row>
    <row r="1034" spans="1:14" ht="13.8" x14ac:dyDescent="0.3">
      <c r="A1034" s="92">
        <v>43</v>
      </c>
      <c r="B1034" s="92">
        <v>43</v>
      </c>
      <c r="C1034" s="92" t="s">
        <v>54</v>
      </c>
      <c r="D1034" s="92">
        <v>2023</v>
      </c>
      <c r="E1034" s="93" t="s">
        <v>38</v>
      </c>
      <c r="F1034" s="61" t="s">
        <v>103</v>
      </c>
      <c r="G1034" s="27">
        <v>0</v>
      </c>
      <c r="H1034" s="27">
        <v>0</v>
      </c>
      <c r="I1034" s="27">
        <v>0</v>
      </c>
      <c r="J1034" s="27">
        <v>0</v>
      </c>
      <c r="K1034" s="27">
        <v>0</v>
      </c>
      <c r="L1034" s="27">
        <v>0</v>
      </c>
      <c r="M1034" s="27">
        <v>0</v>
      </c>
      <c r="N1034" s="153"/>
    </row>
    <row r="1035" spans="1:14" ht="14.4" thickBot="1" x14ac:dyDescent="0.35">
      <c r="A1035" s="92">
        <v>43</v>
      </c>
      <c r="B1035" s="92">
        <v>43</v>
      </c>
      <c r="C1035" s="92" t="s">
        <v>54</v>
      </c>
      <c r="D1035" s="92">
        <v>2023</v>
      </c>
      <c r="E1035" s="93" t="s">
        <v>40</v>
      </c>
      <c r="F1035" s="61" t="s">
        <v>104</v>
      </c>
      <c r="G1035" s="25">
        <v>35475526.920000002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35475526.920000002</v>
      </c>
      <c r="N1035" s="153"/>
    </row>
    <row r="1036" spans="1:14" ht="14.4" customHeight="1" thickTop="1" thickBot="1" x14ac:dyDescent="0.3">
      <c r="A1036" s="86" t="s">
        <v>12</v>
      </c>
      <c r="B1036" s="86" t="s">
        <v>12</v>
      </c>
      <c r="C1036" s="86" t="s">
        <v>52</v>
      </c>
      <c r="D1036" s="86" t="s">
        <v>97</v>
      </c>
      <c r="E1036" s="86" t="s">
        <v>64</v>
      </c>
      <c r="F1036" s="5" t="s">
        <v>105</v>
      </c>
      <c r="G1036" s="155" t="s">
        <v>66</v>
      </c>
      <c r="H1036" s="155">
        <v>160</v>
      </c>
      <c r="I1036" s="155">
        <v>61120</v>
      </c>
      <c r="J1036" s="155" t="s">
        <v>95</v>
      </c>
      <c r="K1036" s="155" t="s">
        <v>96</v>
      </c>
      <c r="L1036" s="153"/>
    </row>
    <row r="1037" spans="1:14" ht="13.8" x14ac:dyDescent="0.3">
      <c r="A1037" s="95">
        <v>43</v>
      </c>
      <c r="B1037" s="95">
        <v>43</v>
      </c>
      <c r="C1037" s="95" t="s">
        <v>85</v>
      </c>
      <c r="D1037" s="95">
        <v>2023</v>
      </c>
      <c r="E1037" s="94" t="s">
        <v>42</v>
      </c>
      <c r="F1037" s="62" t="s">
        <v>27</v>
      </c>
      <c r="G1037" s="27">
        <v>131898486.15000001</v>
      </c>
      <c r="H1037" s="27">
        <v>3611798.23</v>
      </c>
      <c r="I1037" s="27">
        <v>5527358.1100000003</v>
      </c>
      <c r="J1037" s="27">
        <v>55306499.060000002</v>
      </c>
      <c r="K1037" s="27">
        <v>196344141.55000001</v>
      </c>
      <c r="L1037" s="153"/>
    </row>
    <row r="1038" spans="1:14" ht="13.8" x14ac:dyDescent="0.3">
      <c r="A1038" s="94">
        <v>43</v>
      </c>
      <c r="B1038" s="94">
        <v>43</v>
      </c>
      <c r="C1038" s="95" t="s">
        <v>85</v>
      </c>
      <c r="D1038" s="95">
        <v>2023</v>
      </c>
      <c r="E1038" s="94" t="s">
        <v>43</v>
      </c>
      <c r="F1038" s="62" t="s">
        <v>28</v>
      </c>
      <c r="G1038" s="27">
        <v>13559881.68</v>
      </c>
      <c r="H1038" s="27">
        <v>6409710.8199999994</v>
      </c>
      <c r="I1038" s="27">
        <v>5663977.8499999996</v>
      </c>
      <c r="J1038" s="27">
        <v>724291811.75999999</v>
      </c>
      <c r="K1038" s="27">
        <v>749925382.11000001</v>
      </c>
      <c r="L1038" s="153"/>
    </row>
    <row r="1039" spans="1:14" ht="13.8" x14ac:dyDescent="0.3">
      <c r="A1039" s="94">
        <v>43</v>
      </c>
      <c r="B1039" s="94">
        <v>43</v>
      </c>
      <c r="C1039" s="95" t="s">
        <v>85</v>
      </c>
      <c r="D1039" s="95">
        <v>2023</v>
      </c>
      <c r="E1039" s="94" t="s">
        <v>44</v>
      </c>
      <c r="F1039" s="62" t="s">
        <v>29</v>
      </c>
      <c r="G1039" s="27">
        <v>375737.18</v>
      </c>
      <c r="H1039" s="27">
        <v>52588.53</v>
      </c>
      <c r="I1039" s="27">
        <v>32487.24</v>
      </c>
      <c r="J1039" s="27">
        <v>0</v>
      </c>
      <c r="K1039" s="27">
        <v>460812.94999999995</v>
      </c>
      <c r="L1039" s="153"/>
    </row>
    <row r="1040" spans="1:14" ht="13.8" x14ac:dyDescent="0.3">
      <c r="A1040" s="94">
        <v>43</v>
      </c>
      <c r="B1040" s="94">
        <v>43</v>
      </c>
      <c r="C1040" s="95" t="s">
        <v>85</v>
      </c>
      <c r="D1040" s="95">
        <v>2023</v>
      </c>
      <c r="E1040" s="94" t="s">
        <v>80</v>
      </c>
      <c r="F1040" s="62" t="s">
        <v>60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153"/>
    </row>
    <row r="1041" spans="1:14" ht="13.8" x14ac:dyDescent="0.3">
      <c r="A1041" s="94">
        <v>43</v>
      </c>
      <c r="B1041" s="94">
        <v>43</v>
      </c>
      <c r="C1041" s="95" t="s">
        <v>85</v>
      </c>
      <c r="D1041" s="95">
        <v>2023</v>
      </c>
      <c r="E1041" s="94" t="s">
        <v>18</v>
      </c>
      <c r="F1041" s="62" t="s">
        <v>31</v>
      </c>
      <c r="G1041" s="27">
        <v>0</v>
      </c>
      <c r="H1041" s="27">
        <v>0</v>
      </c>
      <c r="I1041" s="27">
        <v>0</v>
      </c>
      <c r="J1041" s="27">
        <v>0</v>
      </c>
      <c r="K1041" s="27">
        <v>0</v>
      </c>
      <c r="L1041" s="153"/>
    </row>
    <row r="1042" spans="1:14" ht="13.8" x14ac:dyDescent="0.3">
      <c r="A1042" s="94">
        <v>43</v>
      </c>
      <c r="B1042" s="94">
        <v>43</v>
      </c>
      <c r="C1042" s="95" t="s">
        <v>85</v>
      </c>
      <c r="D1042" s="95">
        <v>2023</v>
      </c>
      <c r="E1042" s="94" t="s">
        <v>19</v>
      </c>
      <c r="F1042" s="62" t="s">
        <v>32</v>
      </c>
      <c r="G1042" s="27">
        <v>0</v>
      </c>
      <c r="H1042" s="27">
        <v>0</v>
      </c>
      <c r="I1042" s="27">
        <v>0</v>
      </c>
      <c r="J1042" s="27">
        <v>0</v>
      </c>
      <c r="K1042" s="27">
        <v>0</v>
      </c>
      <c r="L1042" s="153"/>
    </row>
    <row r="1043" spans="1:14" ht="14.4" thickBot="1" x14ac:dyDescent="0.35">
      <c r="A1043" s="94">
        <v>43</v>
      </c>
      <c r="B1043" s="94">
        <v>43</v>
      </c>
      <c r="C1043" s="95" t="s">
        <v>85</v>
      </c>
      <c r="D1043" s="95">
        <v>2023</v>
      </c>
      <c r="E1043" s="94" t="s">
        <v>81</v>
      </c>
      <c r="F1043" s="62" t="s">
        <v>82</v>
      </c>
      <c r="G1043" s="199">
        <v>145834105.01000002</v>
      </c>
      <c r="H1043" s="199">
        <v>10074097.579999998</v>
      </c>
      <c r="I1043" s="199">
        <v>11223823.200000001</v>
      </c>
      <c r="J1043" s="199">
        <v>779598310.81999993</v>
      </c>
      <c r="K1043" s="199">
        <v>946730336.61000013</v>
      </c>
      <c r="L1043" s="153"/>
    </row>
    <row r="1044" spans="1:14" ht="14.4" customHeight="1" thickTop="1" thickBot="1" x14ac:dyDescent="0.3">
      <c r="A1044" s="88" t="s">
        <v>12</v>
      </c>
      <c r="B1044" s="88" t="s">
        <v>12</v>
      </c>
      <c r="C1044" s="88" t="s">
        <v>52</v>
      </c>
      <c r="D1044" s="88" t="s">
        <v>97</v>
      </c>
      <c r="E1044" s="88" t="s">
        <v>106</v>
      </c>
      <c r="F1044" s="5" t="s">
        <v>107</v>
      </c>
      <c r="G1044" s="155" t="s">
        <v>108</v>
      </c>
      <c r="H1044" s="155" t="s">
        <v>109</v>
      </c>
      <c r="I1044" s="155"/>
      <c r="J1044" s="155"/>
      <c r="K1044" s="155"/>
      <c r="L1044" s="155"/>
      <c r="M1044" s="155"/>
      <c r="N1044" s="153"/>
    </row>
    <row r="1045" spans="1:14" ht="13.8" x14ac:dyDescent="0.3">
      <c r="A1045" s="96">
        <v>43</v>
      </c>
      <c r="B1045" s="96">
        <v>43</v>
      </c>
      <c r="C1045" s="96" t="s">
        <v>110</v>
      </c>
      <c r="D1045" s="96">
        <v>2023</v>
      </c>
      <c r="E1045" s="96" t="s">
        <v>111</v>
      </c>
      <c r="F1045" s="89" t="s">
        <v>112</v>
      </c>
      <c r="G1045" s="194">
        <v>0</v>
      </c>
      <c r="H1045" s="197">
        <v>0</v>
      </c>
      <c r="I1045" s="200"/>
      <c r="J1045" s="200"/>
      <c r="K1045" s="200"/>
      <c r="L1045" s="200"/>
      <c r="M1045" s="200"/>
      <c r="N1045" s="153"/>
    </row>
    <row r="1046" spans="1:14" ht="13.8" x14ac:dyDescent="0.3">
      <c r="A1046" s="96">
        <v>43</v>
      </c>
      <c r="B1046" s="96">
        <v>43</v>
      </c>
      <c r="C1046" s="96" t="s">
        <v>110</v>
      </c>
      <c r="D1046" s="96">
        <v>2023</v>
      </c>
      <c r="E1046" s="96" t="s">
        <v>113</v>
      </c>
      <c r="F1046" s="89" t="s">
        <v>114</v>
      </c>
      <c r="G1046" s="194">
        <v>0</v>
      </c>
      <c r="H1046" s="197">
        <v>0</v>
      </c>
      <c r="I1046" s="200"/>
      <c r="J1046" s="200"/>
      <c r="K1046" s="200"/>
      <c r="L1046" s="200"/>
      <c r="M1046" s="200"/>
      <c r="N1046" s="153"/>
    </row>
    <row r="1047" spans="1:14" ht="13.8" x14ac:dyDescent="0.3">
      <c r="A1047" s="96">
        <v>43</v>
      </c>
      <c r="B1047" s="96">
        <v>43</v>
      </c>
      <c r="C1047" s="96" t="s">
        <v>110</v>
      </c>
      <c r="D1047" s="96">
        <v>2023</v>
      </c>
      <c r="E1047" s="96" t="s">
        <v>115</v>
      </c>
      <c r="F1047" s="89" t="s">
        <v>116</v>
      </c>
      <c r="G1047" s="194">
        <v>0</v>
      </c>
      <c r="H1047" s="197">
        <v>0</v>
      </c>
      <c r="I1047" s="200"/>
      <c r="J1047" s="200"/>
      <c r="K1047" s="200"/>
      <c r="L1047" s="200"/>
      <c r="M1047" s="200"/>
      <c r="N1047" s="153"/>
    </row>
    <row r="1048" spans="1:14" ht="26.4" x14ac:dyDescent="0.3">
      <c r="A1048" s="96">
        <v>43</v>
      </c>
      <c r="B1048" s="96">
        <v>43</v>
      </c>
      <c r="C1048" s="96" t="s">
        <v>110</v>
      </c>
      <c r="D1048" s="96">
        <v>2023</v>
      </c>
      <c r="E1048" s="96" t="s">
        <v>117</v>
      </c>
      <c r="F1048" s="89" t="s">
        <v>118</v>
      </c>
      <c r="G1048" s="194">
        <v>0</v>
      </c>
      <c r="H1048" s="197">
        <v>0</v>
      </c>
      <c r="I1048" s="200"/>
      <c r="J1048" s="200"/>
      <c r="K1048" s="200"/>
      <c r="L1048" s="200"/>
      <c r="M1048" s="200"/>
      <c r="N1048" s="153"/>
    </row>
    <row r="1049" spans="1:14" ht="13.8" x14ac:dyDescent="0.3">
      <c r="A1049" s="96">
        <v>43</v>
      </c>
      <c r="B1049" s="96">
        <v>43</v>
      </c>
      <c r="C1049" s="96" t="s">
        <v>110</v>
      </c>
      <c r="D1049" s="96">
        <v>2023</v>
      </c>
      <c r="E1049" s="96" t="s">
        <v>119</v>
      </c>
      <c r="F1049" s="90" t="s">
        <v>120</v>
      </c>
      <c r="G1049" s="194">
        <v>0</v>
      </c>
      <c r="H1049" s="197">
        <v>0</v>
      </c>
      <c r="I1049" s="200"/>
      <c r="J1049" s="200"/>
      <c r="K1049" s="200"/>
      <c r="L1049" s="200"/>
      <c r="M1049" s="200"/>
      <c r="N1049" s="153"/>
    </row>
    <row r="1050" spans="1:14" ht="13.8" x14ac:dyDescent="0.3">
      <c r="A1050" s="96">
        <v>43</v>
      </c>
      <c r="B1050" s="96">
        <v>43</v>
      </c>
      <c r="C1050" s="96" t="s">
        <v>110</v>
      </c>
      <c r="D1050" s="96">
        <v>2023</v>
      </c>
      <c r="E1050" s="96" t="s">
        <v>121</v>
      </c>
      <c r="F1050" s="90" t="s">
        <v>122</v>
      </c>
      <c r="G1050" s="194">
        <v>0</v>
      </c>
      <c r="H1050" s="197">
        <v>0</v>
      </c>
      <c r="I1050" s="200"/>
      <c r="J1050" s="200"/>
      <c r="K1050" s="200"/>
      <c r="L1050" s="200"/>
      <c r="M1050" s="200"/>
      <c r="N1050" s="153"/>
    </row>
    <row r="1051" spans="1:14" ht="13.8" x14ac:dyDescent="0.3">
      <c r="A1051" s="96">
        <v>43</v>
      </c>
      <c r="B1051" s="96">
        <v>43</v>
      </c>
      <c r="C1051" s="96" t="s">
        <v>110</v>
      </c>
      <c r="D1051" s="96">
        <v>2023</v>
      </c>
      <c r="E1051" s="96" t="s">
        <v>123</v>
      </c>
      <c r="F1051" s="90" t="s">
        <v>124</v>
      </c>
      <c r="G1051" s="194">
        <v>0</v>
      </c>
      <c r="H1051" s="197">
        <v>0</v>
      </c>
      <c r="I1051" s="200"/>
      <c r="J1051" s="200"/>
      <c r="K1051" s="200"/>
      <c r="L1051" s="200"/>
      <c r="M1051" s="200"/>
      <c r="N1051" s="153"/>
    </row>
    <row r="1052" spans="1:14" ht="13.8" x14ac:dyDescent="0.3">
      <c r="A1052" s="96">
        <v>43</v>
      </c>
      <c r="B1052" s="96">
        <v>43</v>
      </c>
      <c r="C1052" s="96" t="s">
        <v>110</v>
      </c>
      <c r="D1052" s="96">
        <v>2023</v>
      </c>
      <c r="E1052" s="96" t="s">
        <v>125</v>
      </c>
      <c r="F1052" s="90" t="s">
        <v>126</v>
      </c>
      <c r="G1052" s="194">
        <v>0</v>
      </c>
      <c r="H1052" s="197">
        <v>0</v>
      </c>
      <c r="I1052" s="200"/>
      <c r="J1052" s="200"/>
      <c r="K1052" s="200"/>
      <c r="L1052" s="200"/>
      <c r="M1052" s="200"/>
      <c r="N1052" s="153"/>
    </row>
    <row r="1053" spans="1:14" ht="13.8" x14ac:dyDescent="0.3">
      <c r="A1053" s="96">
        <v>43</v>
      </c>
      <c r="B1053" s="96">
        <v>43</v>
      </c>
      <c r="C1053" s="96" t="s">
        <v>110</v>
      </c>
      <c r="D1053" s="96">
        <v>2023</v>
      </c>
      <c r="E1053" s="96" t="s">
        <v>127</v>
      </c>
      <c r="F1053" s="90" t="s">
        <v>128</v>
      </c>
      <c r="G1053" s="194">
        <v>0</v>
      </c>
      <c r="H1053" s="197">
        <v>0</v>
      </c>
      <c r="I1053" s="200"/>
      <c r="J1053" s="200"/>
      <c r="K1053" s="200"/>
      <c r="L1053" s="200"/>
      <c r="M1053" s="200"/>
      <c r="N1053" s="153"/>
    </row>
    <row r="1054" spans="1:14" ht="13.8" x14ac:dyDescent="0.3">
      <c r="A1054" s="96">
        <v>43</v>
      </c>
      <c r="B1054" s="96">
        <v>43</v>
      </c>
      <c r="C1054" s="96" t="s">
        <v>110</v>
      </c>
      <c r="D1054" s="96">
        <v>2023</v>
      </c>
      <c r="E1054" s="96" t="s">
        <v>129</v>
      </c>
      <c r="F1054" s="90" t="s">
        <v>130</v>
      </c>
      <c r="G1054" s="194">
        <v>0</v>
      </c>
      <c r="H1054" s="197">
        <v>0</v>
      </c>
      <c r="I1054" s="200"/>
      <c r="J1054" s="200"/>
      <c r="K1054" s="200"/>
      <c r="L1054" s="200"/>
      <c r="M1054" s="200"/>
      <c r="N1054" s="153"/>
    </row>
    <row r="1055" spans="1:14" ht="13.8" x14ac:dyDescent="0.3">
      <c r="A1055" s="96">
        <v>43</v>
      </c>
      <c r="B1055" s="96">
        <v>43</v>
      </c>
      <c r="C1055" s="96" t="s">
        <v>110</v>
      </c>
      <c r="D1055" s="96">
        <v>2023</v>
      </c>
      <c r="E1055" s="96" t="s">
        <v>131</v>
      </c>
      <c r="F1055" s="90" t="s">
        <v>132</v>
      </c>
      <c r="G1055" s="194">
        <v>307829</v>
      </c>
      <c r="H1055" s="197">
        <v>13.5</v>
      </c>
      <c r="I1055" s="200"/>
      <c r="J1055" s="200"/>
      <c r="K1055" s="200"/>
      <c r="L1055" s="200"/>
      <c r="M1055" s="200"/>
      <c r="N1055" s="153"/>
    </row>
    <row r="1056" spans="1:14" ht="13.8" x14ac:dyDescent="0.3">
      <c r="A1056" s="96">
        <v>43</v>
      </c>
      <c r="B1056" s="96">
        <v>43</v>
      </c>
      <c r="C1056" s="96" t="s">
        <v>110</v>
      </c>
      <c r="D1056" s="96">
        <v>2023</v>
      </c>
      <c r="E1056" s="96" t="s">
        <v>19</v>
      </c>
      <c r="F1056" s="90" t="s">
        <v>133</v>
      </c>
      <c r="G1056" s="194">
        <v>70297</v>
      </c>
      <c r="H1056" s="197">
        <v>4.57</v>
      </c>
      <c r="I1056" s="200"/>
      <c r="J1056" s="200"/>
      <c r="K1056" s="200"/>
      <c r="L1056" s="200"/>
      <c r="M1056" s="200"/>
      <c r="N1056" s="153"/>
    </row>
    <row r="1057" spans="1:14" ht="14.4" thickBot="1" x14ac:dyDescent="0.35">
      <c r="A1057" s="96">
        <v>43</v>
      </c>
      <c r="B1057" s="96">
        <v>43</v>
      </c>
      <c r="C1057" s="96" t="s">
        <v>110</v>
      </c>
      <c r="D1057" s="96">
        <v>2023</v>
      </c>
      <c r="E1057" s="96" t="s">
        <v>81</v>
      </c>
      <c r="F1057" s="91" t="s">
        <v>82</v>
      </c>
      <c r="G1057" s="192">
        <v>378126</v>
      </c>
      <c r="H1057" s="198">
        <v>18.07</v>
      </c>
      <c r="I1057" s="200"/>
      <c r="J1057" s="200"/>
      <c r="K1057" s="200"/>
      <c r="L1057" s="200"/>
      <c r="M1057" s="200"/>
      <c r="N1057" s="153"/>
    </row>
    <row r="1058" spans="1:14" ht="14.4" customHeight="1" thickTop="1" thickBot="1" x14ac:dyDescent="0.3">
      <c r="A1058" s="84" t="s">
        <v>12</v>
      </c>
      <c r="B1058" s="84" t="s">
        <v>12</v>
      </c>
      <c r="C1058" s="84" t="s">
        <v>52</v>
      </c>
      <c r="D1058" s="84" t="s">
        <v>97</v>
      </c>
      <c r="E1058" s="84" t="s">
        <v>98</v>
      </c>
      <c r="F1058" s="5" t="s">
        <v>99</v>
      </c>
      <c r="G1058" s="155" t="s">
        <v>42</v>
      </c>
      <c r="H1058" s="155" t="s">
        <v>43</v>
      </c>
      <c r="I1058" s="155" t="s">
        <v>44</v>
      </c>
      <c r="J1058" s="155" t="s">
        <v>45</v>
      </c>
      <c r="K1058" s="155" t="s">
        <v>18</v>
      </c>
      <c r="L1058" s="155" t="s">
        <v>19</v>
      </c>
      <c r="M1058" s="155" t="s">
        <v>100</v>
      </c>
      <c r="N1058" s="153"/>
    </row>
    <row r="1059" spans="1:14" ht="13.8" x14ac:dyDescent="0.3">
      <c r="A1059" s="92">
        <v>45</v>
      </c>
      <c r="B1059" s="92">
        <v>45</v>
      </c>
      <c r="C1059" s="92" t="s">
        <v>54</v>
      </c>
      <c r="D1059" s="92">
        <v>2023</v>
      </c>
      <c r="E1059" s="93" t="s">
        <v>34</v>
      </c>
      <c r="F1059" s="59" t="s">
        <v>101</v>
      </c>
      <c r="G1059" s="27">
        <v>52745725.739999987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52745725.739999987</v>
      </c>
      <c r="N1059" s="153"/>
    </row>
    <row r="1060" spans="1:14" ht="13.8" x14ac:dyDescent="0.3">
      <c r="A1060" s="92">
        <v>45</v>
      </c>
      <c r="B1060" s="92">
        <v>45</v>
      </c>
      <c r="C1060" s="92" t="s">
        <v>54</v>
      </c>
      <c r="D1060" s="92">
        <v>2023</v>
      </c>
      <c r="E1060" s="93" t="s">
        <v>36</v>
      </c>
      <c r="F1060" s="60" t="s">
        <v>102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153"/>
    </row>
    <row r="1061" spans="1:14" ht="13.8" x14ac:dyDescent="0.3">
      <c r="A1061" s="92">
        <v>45</v>
      </c>
      <c r="B1061" s="92">
        <v>45</v>
      </c>
      <c r="C1061" s="92" t="s">
        <v>54</v>
      </c>
      <c r="D1061" s="92">
        <v>2023</v>
      </c>
      <c r="E1061" s="93" t="s">
        <v>38</v>
      </c>
      <c r="F1061" s="61" t="s">
        <v>103</v>
      </c>
      <c r="G1061" s="27">
        <v>0</v>
      </c>
      <c r="H1061" s="27">
        <v>0</v>
      </c>
      <c r="I1061" s="27">
        <v>0</v>
      </c>
      <c r="J1061" s="27">
        <v>0</v>
      </c>
      <c r="K1061" s="27">
        <v>0</v>
      </c>
      <c r="L1061" s="27">
        <v>0</v>
      </c>
      <c r="M1061" s="27">
        <v>0</v>
      </c>
      <c r="N1061" s="153"/>
    </row>
    <row r="1062" spans="1:14" ht="14.4" thickBot="1" x14ac:dyDescent="0.35">
      <c r="A1062" s="92">
        <v>45</v>
      </c>
      <c r="B1062" s="92">
        <v>45</v>
      </c>
      <c r="C1062" s="92" t="s">
        <v>54</v>
      </c>
      <c r="D1062" s="92">
        <v>2023</v>
      </c>
      <c r="E1062" s="93" t="s">
        <v>40</v>
      </c>
      <c r="F1062" s="61" t="s">
        <v>104</v>
      </c>
      <c r="G1062" s="25">
        <v>52745725.739999987</v>
      </c>
      <c r="H1062" s="25">
        <v>0</v>
      </c>
      <c r="I1062" s="25">
        <v>0</v>
      </c>
      <c r="J1062" s="25">
        <v>0</v>
      </c>
      <c r="K1062" s="25">
        <v>0</v>
      </c>
      <c r="L1062" s="25">
        <v>0</v>
      </c>
      <c r="M1062" s="25">
        <v>52745725.739999987</v>
      </c>
      <c r="N1062" s="153"/>
    </row>
    <row r="1063" spans="1:14" ht="14.4" customHeight="1" thickTop="1" thickBot="1" x14ac:dyDescent="0.3">
      <c r="A1063" s="86" t="s">
        <v>12</v>
      </c>
      <c r="B1063" s="86" t="s">
        <v>12</v>
      </c>
      <c r="C1063" s="86" t="s">
        <v>52</v>
      </c>
      <c r="D1063" s="86" t="s">
        <v>97</v>
      </c>
      <c r="E1063" s="86" t="s">
        <v>64</v>
      </c>
      <c r="F1063" s="5" t="s">
        <v>105</v>
      </c>
      <c r="G1063" s="155" t="s">
        <v>66</v>
      </c>
      <c r="H1063" s="155">
        <v>160</v>
      </c>
      <c r="I1063" s="155">
        <v>61120</v>
      </c>
      <c r="J1063" s="155" t="s">
        <v>95</v>
      </c>
      <c r="K1063" s="155" t="s">
        <v>96</v>
      </c>
      <c r="L1063" s="153"/>
    </row>
    <row r="1064" spans="1:14" ht="13.8" x14ac:dyDescent="0.3">
      <c r="A1064" s="95">
        <v>45</v>
      </c>
      <c r="B1064" s="95">
        <v>45</v>
      </c>
      <c r="C1064" s="95" t="s">
        <v>85</v>
      </c>
      <c r="D1064" s="95">
        <v>2023</v>
      </c>
      <c r="E1064" s="94" t="s">
        <v>42</v>
      </c>
      <c r="F1064" s="62" t="s">
        <v>27</v>
      </c>
      <c r="G1064" s="27">
        <v>0</v>
      </c>
      <c r="H1064" s="27">
        <v>37570416.170000017</v>
      </c>
      <c r="I1064" s="27">
        <v>57805186.869999997</v>
      </c>
      <c r="J1064" s="27">
        <v>2049945700.6399996</v>
      </c>
      <c r="K1064" s="27">
        <v>2145321303.6799996</v>
      </c>
      <c r="L1064" s="153"/>
    </row>
    <row r="1065" spans="1:14" ht="13.8" x14ac:dyDescent="0.3">
      <c r="A1065" s="94">
        <v>45</v>
      </c>
      <c r="B1065" s="94">
        <v>45</v>
      </c>
      <c r="C1065" s="95" t="s">
        <v>85</v>
      </c>
      <c r="D1065" s="95">
        <v>2023</v>
      </c>
      <c r="E1065" s="94" t="s">
        <v>43</v>
      </c>
      <c r="F1065" s="62" t="s">
        <v>28</v>
      </c>
      <c r="G1065" s="27">
        <v>0</v>
      </c>
      <c r="H1065" s="27">
        <v>0</v>
      </c>
      <c r="I1065" s="27">
        <v>0</v>
      </c>
      <c r="J1065" s="27">
        <v>0</v>
      </c>
      <c r="K1065" s="27">
        <v>0</v>
      </c>
      <c r="L1065" s="153"/>
    </row>
    <row r="1066" spans="1:14" ht="13.8" x14ac:dyDescent="0.3">
      <c r="A1066" s="94">
        <v>45</v>
      </c>
      <c r="B1066" s="94">
        <v>45</v>
      </c>
      <c r="C1066" s="95" t="s">
        <v>85</v>
      </c>
      <c r="D1066" s="95">
        <v>2023</v>
      </c>
      <c r="E1066" s="94" t="s">
        <v>44</v>
      </c>
      <c r="F1066" s="62" t="s">
        <v>29</v>
      </c>
      <c r="G1066" s="27">
        <v>0</v>
      </c>
      <c r="H1066" s="27">
        <v>0</v>
      </c>
      <c r="I1066" s="27">
        <v>0</v>
      </c>
      <c r="J1066" s="27">
        <v>0</v>
      </c>
      <c r="K1066" s="27">
        <v>0</v>
      </c>
      <c r="L1066" s="153"/>
    </row>
    <row r="1067" spans="1:14" ht="13.8" x14ac:dyDescent="0.3">
      <c r="A1067" s="94">
        <v>45</v>
      </c>
      <c r="B1067" s="94">
        <v>45</v>
      </c>
      <c r="C1067" s="95" t="s">
        <v>85</v>
      </c>
      <c r="D1067" s="95">
        <v>2023</v>
      </c>
      <c r="E1067" s="94" t="s">
        <v>80</v>
      </c>
      <c r="F1067" s="62" t="s">
        <v>60</v>
      </c>
      <c r="G1067" s="27">
        <v>0</v>
      </c>
      <c r="H1067" s="27">
        <v>0</v>
      </c>
      <c r="I1067" s="27">
        <v>0</v>
      </c>
      <c r="J1067" s="27">
        <v>0</v>
      </c>
      <c r="K1067" s="27">
        <v>0</v>
      </c>
      <c r="L1067" s="153"/>
    </row>
    <row r="1068" spans="1:14" ht="13.8" x14ac:dyDescent="0.3">
      <c r="A1068" s="94">
        <v>45</v>
      </c>
      <c r="B1068" s="94">
        <v>45</v>
      </c>
      <c r="C1068" s="95" t="s">
        <v>85</v>
      </c>
      <c r="D1068" s="95">
        <v>2023</v>
      </c>
      <c r="E1068" s="94" t="s">
        <v>18</v>
      </c>
      <c r="F1068" s="62" t="s">
        <v>31</v>
      </c>
      <c r="G1068" s="27">
        <v>0</v>
      </c>
      <c r="H1068" s="27">
        <v>0</v>
      </c>
      <c r="I1068" s="27">
        <v>0</v>
      </c>
      <c r="J1068" s="27">
        <v>0</v>
      </c>
      <c r="K1068" s="27">
        <v>0</v>
      </c>
      <c r="L1068" s="153"/>
    </row>
    <row r="1069" spans="1:14" ht="13.8" x14ac:dyDescent="0.3">
      <c r="A1069" s="94">
        <v>45</v>
      </c>
      <c r="B1069" s="94">
        <v>45</v>
      </c>
      <c r="C1069" s="95" t="s">
        <v>85</v>
      </c>
      <c r="D1069" s="95">
        <v>2023</v>
      </c>
      <c r="E1069" s="94" t="s">
        <v>19</v>
      </c>
      <c r="F1069" s="62" t="s">
        <v>32</v>
      </c>
      <c r="G1069" s="27">
        <v>0</v>
      </c>
      <c r="H1069" s="27">
        <v>382.65</v>
      </c>
      <c r="I1069" s="27">
        <v>21</v>
      </c>
      <c r="J1069" s="27">
        <v>44491.19</v>
      </c>
      <c r="K1069" s="27">
        <v>44894.840000000004</v>
      </c>
      <c r="L1069" s="153"/>
    </row>
    <row r="1070" spans="1:14" ht="14.4" thickBot="1" x14ac:dyDescent="0.35">
      <c r="A1070" s="94">
        <v>45</v>
      </c>
      <c r="B1070" s="94">
        <v>45</v>
      </c>
      <c r="C1070" s="95" t="s">
        <v>85</v>
      </c>
      <c r="D1070" s="95">
        <v>2023</v>
      </c>
      <c r="E1070" s="94" t="s">
        <v>81</v>
      </c>
      <c r="F1070" s="62" t="s">
        <v>82</v>
      </c>
      <c r="G1070" s="199">
        <v>0</v>
      </c>
      <c r="H1070" s="199">
        <v>37570798.820000015</v>
      </c>
      <c r="I1070" s="199">
        <v>57805207.869999997</v>
      </c>
      <c r="J1070" s="199">
        <v>2049990191.8299997</v>
      </c>
      <c r="K1070" s="199">
        <v>2145366198.5199995</v>
      </c>
      <c r="L1070" s="153"/>
    </row>
    <row r="1071" spans="1:14" ht="14.4" customHeight="1" thickTop="1" thickBot="1" x14ac:dyDescent="0.3">
      <c r="A1071" s="88" t="s">
        <v>12</v>
      </c>
      <c r="B1071" s="88" t="s">
        <v>12</v>
      </c>
      <c r="C1071" s="88" t="s">
        <v>52</v>
      </c>
      <c r="D1071" s="88" t="s">
        <v>97</v>
      </c>
      <c r="E1071" s="88" t="s">
        <v>106</v>
      </c>
      <c r="F1071" s="5" t="s">
        <v>107</v>
      </c>
      <c r="G1071" s="155" t="s">
        <v>108</v>
      </c>
      <c r="H1071" s="155" t="s">
        <v>109</v>
      </c>
      <c r="I1071" s="155"/>
      <c r="J1071" s="155"/>
      <c r="K1071" s="155"/>
      <c r="L1071" s="155"/>
      <c r="M1071" s="155"/>
      <c r="N1071" s="153"/>
    </row>
    <row r="1072" spans="1:14" ht="13.8" x14ac:dyDescent="0.3">
      <c r="A1072" s="96">
        <v>45</v>
      </c>
      <c r="B1072" s="96">
        <v>45</v>
      </c>
      <c r="C1072" s="96" t="s">
        <v>110</v>
      </c>
      <c r="D1072" s="96">
        <v>2023</v>
      </c>
      <c r="E1072" s="96" t="s">
        <v>111</v>
      </c>
      <c r="F1072" s="89" t="s">
        <v>112</v>
      </c>
      <c r="G1072" s="194">
        <v>0</v>
      </c>
      <c r="H1072" s="197">
        <v>0</v>
      </c>
      <c r="I1072" s="200"/>
      <c r="J1072" s="200"/>
      <c r="K1072" s="200"/>
      <c r="L1072" s="200"/>
      <c r="M1072" s="200"/>
      <c r="N1072" s="153"/>
    </row>
    <row r="1073" spans="1:14" ht="13.8" x14ac:dyDescent="0.3">
      <c r="A1073" s="96">
        <v>45</v>
      </c>
      <c r="B1073" s="96">
        <v>45</v>
      </c>
      <c r="C1073" s="96" t="s">
        <v>110</v>
      </c>
      <c r="D1073" s="96">
        <v>2023</v>
      </c>
      <c r="E1073" s="96" t="s">
        <v>113</v>
      </c>
      <c r="F1073" s="89" t="s">
        <v>114</v>
      </c>
      <c r="G1073" s="194">
        <v>0</v>
      </c>
      <c r="H1073" s="197">
        <v>0</v>
      </c>
      <c r="I1073" s="200"/>
      <c r="J1073" s="200"/>
      <c r="K1073" s="200"/>
      <c r="L1073" s="200"/>
      <c r="M1073" s="200"/>
      <c r="N1073" s="153"/>
    </row>
    <row r="1074" spans="1:14" ht="13.8" x14ac:dyDescent="0.3">
      <c r="A1074" s="96">
        <v>45</v>
      </c>
      <c r="B1074" s="96">
        <v>45</v>
      </c>
      <c r="C1074" s="96" t="s">
        <v>110</v>
      </c>
      <c r="D1074" s="96">
        <v>2023</v>
      </c>
      <c r="E1074" s="96" t="s">
        <v>115</v>
      </c>
      <c r="F1074" s="89" t="s">
        <v>116</v>
      </c>
      <c r="G1074" s="194">
        <v>0</v>
      </c>
      <c r="H1074" s="197">
        <v>0</v>
      </c>
      <c r="I1074" s="200"/>
      <c r="J1074" s="200"/>
      <c r="K1074" s="200"/>
      <c r="L1074" s="200"/>
      <c r="M1074" s="200"/>
      <c r="N1074" s="153"/>
    </row>
    <row r="1075" spans="1:14" ht="26.4" x14ac:dyDescent="0.3">
      <c r="A1075" s="96">
        <v>45</v>
      </c>
      <c r="B1075" s="96">
        <v>45</v>
      </c>
      <c r="C1075" s="96" t="s">
        <v>110</v>
      </c>
      <c r="D1075" s="96">
        <v>2023</v>
      </c>
      <c r="E1075" s="96" t="s">
        <v>117</v>
      </c>
      <c r="F1075" s="89" t="s">
        <v>118</v>
      </c>
      <c r="G1075" s="194">
        <v>22960108.739087123</v>
      </c>
      <c r="H1075" s="197">
        <v>267.12</v>
      </c>
      <c r="I1075" s="200"/>
      <c r="J1075" s="200"/>
      <c r="K1075" s="200"/>
      <c r="L1075" s="200"/>
      <c r="M1075" s="200"/>
      <c r="N1075" s="153"/>
    </row>
    <row r="1076" spans="1:14" ht="13.8" x14ac:dyDescent="0.3">
      <c r="A1076" s="96">
        <v>45</v>
      </c>
      <c r="B1076" s="96">
        <v>45</v>
      </c>
      <c r="C1076" s="96" t="s">
        <v>110</v>
      </c>
      <c r="D1076" s="96">
        <v>2023</v>
      </c>
      <c r="E1076" s="96" t="s">
        <v>119</v>
      </c>
      <c r="F1076" s="90" t="s">
        <v>120</v>
      </c>
      <c r="G1076" s="194">
        <v>0</v>
      </c>
      <c r="H1076" s="197">
        <v>0</v>
      </c>
      <c r="I1076" s="200"/>
      <c r="J1076" s="200"/>
      <c r="K1076" s="200"/>
      <c r="L1076" s="200"/>
      <c r="M1076" s="200"/>
      <c r="N1076" s="153"/>
    </row>
    <row r="1077" spans="1:14" ht="13.8" x14ac:dyDescent="0.3">
      <c r="A1077" s="96">
        <v>45</v>
      </c>
      <c r="B1077" s="96">
        <v>45</v>
      </c>
      <c r="C1077" s="96" t="s">
        <v>110</v>
      </c>
      <c r="D1077" s="96">
        <v>2023</v>
      </c>
      <c r="E1077" s="96" t="s">
        <v>121</v>
      </c>
      <c r="F1077" s="90" t="s">
        <v>122</v>
      </c>
      <c r="G1077" s="194">
        <v>0</v>
      </c>
      <c r="H1077" s="197">
        <v>0</v>
      </c>
      <c r="I1077" s="200"/>
      <c r="J1077" s="200"/>
      <c r="K1077" s="200"/>
      <c r="L1077" s="200"/>
      <c r="M1077" s="200"/>
      <c r="N1077" s="153"/>
    </row>
    <row r="1078" spans="1:14" ht="13.8" x14ac:dyDescent="0.3">
      <c r="A1078" s="96">
        <v>45</v>
      </c>
      <c r="B1078" s="96">
        <v>45</v>
      </c>
      <c r="C1078" s="96" t="s">
        <v>110</v>
      </c>
      <c r="D1078" s="96">
        <v>2023</v>
      </c>
      <c r="E1078" s="96" t="s">
        <v>123</v>
      </c>
      <c r="F1078" s="90" t="s">
        <v>124</v>
      </c>
      <c r="G1078" s="194">
        <v>0</v>
      </c>
      <c r="H1078" s="197">
        <v>0</v>
      </c>
      <c r="I1078" s="200"/>
      <c r="J1078" s="200"/>
      <c r="K1078" s="200"/>
      <c r="L1078" s="200"/>
      <c r="M1078" s="200"/>
      <c r="N1078" s="153"/>
    </row>
    <row r="1079" spans="1:14" ht="13.8" x14ac:dyDescent="0.3">
      <c r="A1079" s="96">
        <v>45</v>
      </c>
      <c r="B1079" s="96">
        <v>45</v>
      </c>
      <c r="C1079" s="96" t="s">
        <v>110</v>
      </c>
      <c r="D1079" s="96">
        <v>2023</v>
      </c>
      <c r="E1079" s="96" t="s">
        <v>125</v>
      </c>
      <c r="F1079" s="90" t="s">
        <v>126</v>
      </c>
      <c r="G1079" s="194">
        <v>0</v>
      </c>
      <c r="H1079" s="197">
        <v>0</v>
      </c>
      <c r="I1079" s="200"/>
      <c r="J1079" s="200"/>
      <c r="K1079" s="200"/>
      <c r="L1079" s="200"/>
      <c r="M1079" s="200"/>
      <c r="N1079" s="153"/>
    </row>
    <row r="1080" spans="1:14" ht="13.8" x14ac:dyDescent="0.3">
      <c r="A1080" s="96">
        <v>45</v>
      </c>
      <c r="B1080" s="96">
        <v>45</v>
      </c>
      <c r="C1080" s="96" t="s">
        <v>110</v>
      </c>
      <c r="D1080" s="96">
        <v>2023</v>
      </c>
      <c r="E1080" s="96" t="s">
        <v>127</v>
      </c>
      <c r="F1080" s="90" t="s">
        <v>128</v>
      </c>
      <c r="G1080" s="194">
        <v>0</v>
      </c>
      <c r="H1080" s="197">
        <v>0</v>
      </c>
      <c r="I1080" s="200"/>
      <c r="J1080" s="200"/>
      <c r="K1080" s="200"/>
      <c r="L1080" s="200"/>
      <c r="M1080" s="200"/>
      <c r="N1080" s="153"/>
    </row>
    <row r="1081" spans="1:14" ht="13.8" x14ac:dyDescent="0.3">
      <c r="A1081" s="96">
        <v>45</v>
      </c>
      <c r="B1081" s="96">
        <v>45</v>
      </c>
      <c r="C1081" s="96" t="s">
        <v>110</v>
      </c>
      <c r="D1081" s="96">
        <v>2023</v>
      </c>
      <c r="E1081" s="96" t="s">
        <v>129</v>
      </c>
      <c r="F1081" s="90" t="s">
        <v>130</v>
      </c>
      <c r="G1081" s="194">
        <v>0</v>
      </c>
      <c r="H1081" s="197">
        <v>0</v>
      </c>
      <c r="I1081" s="200"/>
      <c r="J1081" s="200"/>
      <c r="K1081" s="200"/>
      <c r="L1081" s="200"/>
      <c r="M1081" s="200"/>
      <c r="N1081" s="153"/>
    </row>
    <row r="1082" spans="1:14" ht="13.8" x14ac:dyDescent="0.3">
      <c r="A1082" s="96">
        <v>45</v>
      </c>
      <c r="B1082" s="96">
        <v>45</v>
      </c>
      <c r="C1082" s="96" t="s">
        <v>110</v>
      </c>
      <c r="D1082" s="96">
        <v>2023</v>
      </c>
      <c r="E1082" s="96" t="s">
        <v>131</v>
      </c>
      <c r="F1082" s="90" t="s">
        <v>132</v>
      </c>
      <c r="G1082" s="194">
        <v>0</v>
      </c>
      <c r="H1082" s="197">
        <v>0</v>
      </c>
      <c r="I1082" s="200"/>
      <c r="J1082" s="200"/>
      <c r="K1082" s="200"/>
      <c r="L1082" s="200"/>
      <c r="M1082" s="200"/>
      <c r="N1082" s="153"/>
    </row>
    <row r="1083" spans="1:14" ht="13.8" x14ac:dyDescent="0.3">
      <c r="A1083" s="96">
        <v>45</v>
      </c>
      <c r="B1083" s="96">
        <v>45</v>
      </c>
      <c r="C1083" s="96" t="s">
        <v>110</v>
      </c>
      <c r="D1083" s="96">
        <v>2023</v>
      </c>
      <c r="E1083" s="96" t="s">
        <v>19</v>
      </c>
      <c r="F1083" s="90" t="s">
        <v>133</v>
      </c>
      <c r="G1083" s="194">
        <v>0</v>
      </c>
      <c r="H1083" s="197">
        <v>0</v>
      </c>
      <c r="I1083" s="200"/>
      <c r="J1083" s="200"/>
      <c r="K1083" s="200"/>
      <c r="L1083" s="200"/>
      <c r="M1083" s="200"/>
      <c r="N1083" s="153"/>
    </row>
    <row r="1084" spans="1:14" ht="14.4" thickBot="1" x14ac:dyDescent="0.35">
      <c r="A1084" s="96">
        <v>45</v>
      </c>
      <c r="B1084" s="96">
        <v>45</v>
      </c>
      <c r="C1084" s="96" t="s">
        <v>110</v>
      </c>
      <c r="D1084" s="96">
        <v>2023</v>
      </c>
      <c r="E1084" s="96" t="s">
        <v>81</v>
      </c>
      <c r="F1084" s="91" t="s">
        <v>82</v>
      </c>
      <c r="G1084" s="192">
        <v>22960108.739087123</v>
      </c>
      <c r="H1084" s="198">
        <v>267.12</v>
      </c>
      <c r="I1084" s="200"/>
      <c r="J1084" s="200"/>
      <c r="K1084" s="200"/>
      <c r="L1084" s="200"/>
      <c r="M1084" s="200"/>
      <c r="N1084" s="153"/>
    </row>
    <row r="1085" spans="1:14" ht="14.4" customHeight="1" thickTop="1" thickBot="1" x14ac:dyDescent="0.3">
      <c r="A1085" s="84" t="s">
        <v>12</v>
      </c>
      <c r="B1085" s="84" t="s">
        <v>12</v>
      </c>
      <c r="C1085" s="84" t="s">
        <v>52</v>
      </c>
      <c r="D1085" s="84" t="s">
        <v>97</v>
      </c>
      <c r="E1085" s="84" t="s">
        <v>98</v>
      </c>
      <c r="F1085" s="5" t="s">
        <v>99</v>
      </c>
      <c r="G1085" s="155" t="s">
        <v>42</v>
      </c>
      <c r="H1085" s="155" t="s">
        <v>43</v>
      </c>
      <c r="I1085" s="155" t="s">
        <v>44</v>
      </c>
      <c r="J1085" s="155" t="s">
        <v>45</v>
      </c>
      <c r="K1085" s="155" t="s">
        <v>18</v>
      </c>
      <c r="L1085" s="155" t="s">
        <v>19</v>
      </c>
      <c r="M1085" s="155" t="s">
        <v>100</v>
      </c>
      <c r="N1085" s="153"/>
    </row>
    <row r="1086" spans="1:14" ht="13.8" x14ac:dyDescent="0.3">
      <c r="A1086" s="92">
        <v>46</v>
      </c>
      <c r="B1086" s="92">
        <v>46</v>
      </c>
      <c r="C1086" s="92" t="s">
        <v>54</v>
      </c>
      <c r="D1086" s="92">
        <v>2023</v>
      </c>
      <c r="E1086" s="93" t="s">
        <v>34</v>
      </c>
      <c r="F1086" s="59" t="s">
        <v>101</v>
      </c>
      <c r="G1086" s="27">
        <v>0</v>
      </c>
      <c r="H1086" s="27">
        <v>1391.49</v>
      </c>
      <c r="I1086" s="27">
        <v>0</v>
      </c>
      <c r="J1086" s="27">
        <v>0</v>
      </c>
      <c r="K1086" s="27">
        <v>6.72</v>
      </c>
      <c r="L1086" s="27">
        <v>0</v>
      </c>
      <c r="M1086" s="27">
        <v>1398.21</v>
      </c>
      <c r="N1086" s="153"/>
    </row>
    <row r="1087" spans="1:14" ht="13.8" x14ac:dyDescent="0.3">
      <c r="A1087" s="92">
        <v>46</v>
      </c>
      <c r="B1087" s="92">
        <v>46</v>
      </c>
      <c r="C1087" s="92" t="s">
        <v>54</v>
      </c>
      <c r="D1087" s="92">
        <v>2023</v>
      </c>
      <c r="E1087" s="93" t="s">
        <v>36</v>
      </c>
      <c r="F1087" s="60" t="s">
        <v>102</v>
      </c>
      <c r="G1087" s="27">
        <v>0</v>
      </c>
      <c r="H1087" s="27">
        <v>0</v>
      </c>
      <c r="I1087" s="27">
        <v>0</v>
      </c>
      <c r="J1087" s="27">
        <v>0</v>
      </c>
      <c r="K1087" s="27">
        <v>0</v>
      </c>
      <c r="L1087" s="27">
        <v>0</v>
      </c>
      <c r="M1087" s="27">
        <v>0</v>
      </c>
      <c r="N1087" s="153"/>
    </row>
    <row r="1088" spans="1:14" ht="13.8" x14ac:dyDescent="0.3">
      <c r="A1088" s="92">
        <v>46</v>
      </c>
      <c r="B1088" s="92">
        <v>46</v>
      </c>
      <c r="C1088" s="92" t="s">
        <v>54</v>
      </c>
      <c r="D1088" s="92">
        <v>2023</v>
      </c>
      <c r="E1088" s="93" t="s">
        <v>38</v>
      </c>
      <c r="F1088" s="61" t="s">
        <v>103</v>
      </c>
      <c r="G1088" s="27">
        <v>0</v>
      </c>
      <c r="H1088" s="27">
        <v>0</v>
      </c>
      <c r="I1088" s="27">
        <v>0</v>
      </c>
      <c r="J1088" s="27">
        <v>0</v>
      </c>
      <c r="K1088" s="27">
        <v>0</v>
      </c>
      <c r="L1088" s="27">
        <v>0</v>
      </c>
      <c r="M1088" s="27">
        <v>0</v>
      </c>
      <c r="N1088" s="153"/>
    </row>
    <row r="1089" spans="1:14" ht="14.4" thickBot="1" x14ac:dyDescent="0.35">
      <c r="A1089" s="92">
        <v>46</v>
      </c>
      <c r="B1089" s="92">
        <v>46</v>
      </c>
      <c r="C1089" s="92" t="s">
        <v>54</v>
      </c>
      <c r="D1089" s="92">
        <v>2023</v>
      </c>
      <c r="E1089" s="93" t="s">
        <v>40</v>
      </c>
      <c r="F1089" s="61" t="s">
        <v>104</v>
      </c>
      <c r="G1089" s="25">
        <v>0</v>
      </c>
      <c r="H1089" s="25">
        <v>1391.49</v>
      </c>
      <c r="I1089" s="25">
        <v>0</v>
      </c>
      <c r="J1089" s="25">
        <v>0</v>
      </c>
      <c r="K1089" s="25">
        <v>6.72</v>
      </c>
      <c r="L1089" s="25">
        <v>0</v>
      </c>
      <c r="M1089" s="25">
        <v>1398.21</v>
      </c>
      <c r="N1089" s="153"/>
    </row>
    <row r="1090" spans="1:14" ht="14.4" customHeight="1" thickTop="1" thickBot="1" x14ac:dyDescent="0.3">
      <c r="A1090" s="86" t="s">
        <v>12</v>
      </c>
      <c r="B1090" s="86" t="s">
        <v>12</v>
      </c>
      <c r="C1090" s="86" t="s">
        <v>52</v>
      </c>
      <c r="D1090" s="86" t="s">
        <v>97</v>
      </c>
      <c r="E1090" s="86" t="s">
        <v>64</v>
      </c>
      <c r="F1090" s="5" t="s">
        <v>105</v>
      </c>
      <c r="G1090" s="155" t="s">
        <v>66</v>
      </c>
      <c r="H1090" s="155">
        <v>160</v>
      </c>
      <c r="I1090" s="155">
        <v>61120</v>
      </c>
      <c r="J1090" s="155" t="s">
        <v>95</v>
      </c>
      <c r="K1090" s="155" t="s">
        <v>96</v>
      </c>
      <c r="L1090" s="153"/>
    </row>
    <row r="1091" spans="1:14" ht="13.8" x14ac:dyDescent="0.3">
      <c r="A1091" s="95">
        <v>46</v>
      </c>
      <c r="B1091" s="95">
        <v>46</v>
      </c>
      <c r="C1091" s="95" t="s">
        <v>85</v>
      </c>
      <c r="D1091" s="95">
        <v>2023</v>
      </c>
      <c r="E1091" s="94" t="s">
        <v>42</v>
      </c>
      <c r="F1091" s="62" t="s">
        <v>27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153"/>
    </row>
    <row r="1092" spans="1:14" ht="13.8" x14ac:dyDescent="0.3">
      <c r="A1092" s="94">
        <v>46</v>
      </c>
      <c r="B1092" s="94">
        <v>46</v>
      </c>
      <c r="C1092" s="95" t="s">
        <v>85</v>
      </c>
      <c r="D1092" s="95">
        <v>2023</v>
      </c>
      <c r="E1092" s="94" t="s">
        <v>43</v>
      </c>
      <c r="F1092" s="62" t="s">
        <v>28</v>
      </c>
      <c r="G1092" s="27">
        <v>0</v>
      </c>
      <c r="H1092" s="27">
        <v>0</v>
      </c>
      <c r="I1092" s="27">
        <v>0</v>
      </c>
      <c r="J1092" s="27">
        <v>15</v>
      </c>
      <c r="K1092" s="27">
        <v>15</v>
      </c>
      <c r="L1092" s="153"/>
    </row>
    <row r="1093" spans="1:14" ht="13.8" x14ac:dyDescent="0.3">
      <c r="A1093" s="94">
        <v>46</v>
      </c>
      <c r="B1093" s="94">
        <v>46</v>
      </c>
      <c r="C1093" s="95" t="s">
        <v>85</v>
      </c>
      <c r="D1093" s="95">
        <v>2023</v>
      </c>
      <c r="E1093" s="94" t="s">
        <v>44</v>
      </c>
      <c r="F1093" s="62" t="s">
        <v>29</v>
      </c>
      <c r="G1093" s="27">
        <v>88</v>
      </c>
      <c r="H1093" s="27">
        <v>4294.3999999999996</v>
      </c>
      <c r="I1093" s="27">
        <v>0</v>
      </c>
      <c r="J1093" s="27">
        <v>80</v>
      </c>
      <c r="K1093" s="27">
        <v>4462.3999999999996</v>
      </c>
      <c r="L1093" s="153"/>
    </row>
    <row r="1094" spans="1:14" ht="13.8" x14ac:dyDescent="0.3">
      <c r="A1094" s="94">
        <v>46</v>
      </c>
      <c r="B1094" s="94">
        <v>46</v>
      </c>
      <c r="C1094" s="95" t="s">
        <v>85</v>
      </c>
      <c r="D1094" s="95">
        <v>2023</v>
      </c>
      <c r="E1094" s="94" t="s">
        <v>80</v>
      </c>
      <c r="F1094" s="62" t="s">
        <v>60</v>
      </c>
      <c r="G1094" s="27">
        <v>0</v>
      </c>
      <c r="H1094" s="27">
        <v>0</v>
      </c>
      <c r="I1094" s="27">
        <v>0</v>
      </c>
      <c r="J1094" s="27">
        <v>0</v>
      </c>
      <c r="K1094" s="27">
        <v>0</v>
      </c>
      <c r="L1094" s="153"/>
    </row>
    <row r="1095" spans="1:14" ht="13.8" x14ac:dyDescent="0.3">
      <c r="A1095" s="94">
        <v>46</v>
      </c>
      <c r="B1095" s="94">
        <v>46</v>
      </c>
      <c r="C1095" s="95" t="s">
        <v>85</v>
      </c>
      <c r="D1095" s="95">
        <v>2023</v>
      </c>
      <c r="E1095" s="94" t="s">
        <v>18</v>
      </c>
      <c r="F1095" s="62" t="s">
        <v>31</v>
      </c>
      <c r="G1095" s="27">
        <v>316.5</v>
      </c>
      <c r="H1095" s="27">
        <v>435.28</v>
      </c>
      <c r="I1095" s="27">
        <v>89.6</v>
      </c>
      <c r="J1095" s="27">
        <v>1052.48</v>
      </c>
      <c r="K1095" s="27">
        <v>1893.8600000000001</v>
      </c>
      <c r="L1095" s="153"/>
    </row>
    <row r="1096" spans="1:14" ht="13.8" x14ac:dyDescent="0.3">
      <c r="A1096" s="94">
        <v>46</v>
      </c>
      <c r="B1096" s="94">
        <v>46</v>
      </c>
      <c r="C1096" s="95" t="s">
        <v>85</v>
      </c>
      <c r="D1096" s="95">
        <v>2023</v>
      </c>
      <c r="E1096" s="94" t="s">
        <v>19</v>
      </c>
      <c r="F1096" s="62" t="s">
        <v>32</v>
      </c>
      <c r="G1096" s="27">
        <v>0</v>
      </c>
      <c r="H1096" s="27">
        <v>0</v>
      </c>
      <c r="I1096" s="27">
        <v>0</v>
      </c>
      <c r="J1096" s="27">
        <v>0</v>
      </c>
      <c r="K1096" s="27">
        <v>0</v>
      </c>
      <c r="L1096" s="153"/>
    </row>
    <row r="1097" spans="1:14" ht="14.4" thickBot="1" x14ac:dyDescent="0.35">
      <c r="A1097" s="94">
        <v>46</v>
      </c>
      <c r="B1097" s="94">
        <v>46</v>
      </c>
      <c r="C1097" s="95" t="s">
        <v>85</v>
      </c>
      <c r="D1097" s="95">
        <v>2023</v>
      </c>
      <c r="E1097" s="94" t="s">
        <v>81</v>
      </c>
      <c r="F1097" s="62" t="s">
        <v>82</v>
      </c>
      <c r="G1097" s="199">
        <v>404.5</v>
      </c>
      <c r="H1097" s="199">
        <v>4729.6799999999994</v>
      </c>
      <c r="I1097" s="199">
        <v>89.6</v>
      </c>
      <c r="J1097" s="199">
        <v>1147.48</v>
      </c>
      <c r="K1097" s="199">
        <v>6371.26</v>
      </c>
      <c r="L1097" s="153"/>
    </row>
    <row r="1098" spans="1:14" ht="14.4" customHeight="1" thickTop="1" thickBot="1" x14ac:dyDescent="0.3">
      <c r="A1098" s="88" t="s">
        <v>12</v>
      </c>
      <c r="B1098" s="88" t="s">
        <v>12</v>
      </c>
      <c r="C1098" s="88" t="s">
        <v>52</v>
      </c>
      <c r="D1098" s="88" t="s">
        <v>97</v>
      </c>
      <c r="E1098" s="88" t="s">
        <v>106</v>
      </c>
      <c r="F1098" s="5" t="s">
        <v>107</v>
      </c>
      <c r="G1098" s="155" t="s">
        <v>108</v>
      </c>
      <c r="H1098" s="155" t="s">
        <v>109</v>
      </c>
      <c r="I1098" s="155"/>
      <c r="J1098" s="155"/>
      <c r="K1098" s="155"/>
      <c r="L1098" s="155"/>
      <c r="M1098" s="155"/>
      <c r="N1098" s="153"/>
    </row>
    <row r="1099" spans="1:14" ht="13.8" x14ac:dyDescent="0.3">
      <c r="A1099" s="96">
        <v>46</v>
      </c>
      <c r="B1099" s="96">
        <v>46</v>
      </c>
      <c r="C1099" s="96" t="s">
        <v>110</v>
      </c>
      <c r="D1099" s="96">
        <v>2023</v>
      </c>
      <c r="E1099" s="96" t="s">
        <v>111</v>
      </c>
      <c r="F1099" s="89" t="s">
        <v>112</v>
      </c>
      <c r="G1099" s="194">
        <v>0</v>
      </c>
      <c r="H1099" s="197">
        <v>0</v>
      </c>
      <c r="I1099" s="200"/>
      <c r="J1099" s="200"/>
      <c r="K1099" s="200"/>
      <c r="L1099" s="200"/>
      <c r="M1099" s="200"/>
      <c r="N1099" s="153"/>
    </row>
    <row r="1100" spans="1:14" ht="13.8" x14ac:dyDescent="0.3">
      <c r="A1100" s="96">
        <v>46</v>
      </c>
      <c r="B1100" s="96">
        <v>46</v>
      </c>
      <c r="C1100" s="96" t="s">
        <v>110</v>
      </c>
      <c r="D1100" s="96">
        <v>2023</v>
      </c>
      <c r="E1100" s="96" t="s">
        <v>113</v>
      </c>
      <c r="F1100" s="89" t="s">
        <v>114</v>
      </c>
      <c r="G1100" s="194">
        <v>0</v>
      </c>
      <c r="H1100" s="197">
        <v>0</v>
      </c>
      <c r="I1100" s="200"/>
      <c r="J1100" s="200"/>
      <c r="K1100" s="200"/>
      <c r="L1100" s="200"/>
      <c r="M1100" s="200"/>
      <c r="N1100" s="153"/>
    </row>
    <row r="1101" spans="1:14" ht="13.8" x14ac:dyDescent="0.3">
      <c r="A1101" s="96">
        <v>46</v>
      </c>
      <c r="B1101" s="96">
        <v>46</v>
      </c>
      <c r="C1101" s="96" t="s">
        <v>110</v>
      </c>
      <c r="D1101" s="96">
        <v>2023</v>
      </c>
      <c r="E1101" s="96" t="s">
        <v>115</v>
      </c>
      <c r="F1101" s="89" t="s">
        <v>116</v>
      </c>
      <c r="G1101" s="194">
        <v>0</v>
      </c>
      <c r="H1101" s="197">
        <v>0</v>
      </c>
      <c r="I1101" s="200"/>
      <c r="J1101" s="200"/>
      <c r="K1101" s="200"/>
      <c r="L1101" s="200"/>
      <c r="M1101" s="200"/>
      <c r="N1101" s="153"/>
    </row>
    <row r="1102" spans="1:14" ht="26.4" x14ac:dyDescent="0.3">
      <c r="A1102" s="96">
        <v>46</v>
      </c>
      <c r="B1102" s="96">
        <v>46</v>
      </c>
      <c r="C1102" s="96" t="s">
        <v>110</v>
      </c>
      <c r="D1102" s="96">
        <v>2023</v>
      </c>
      <c r="E1102" s="96" t="s">
        <v>117</v>
      </c>
      <c r="F1102" s="89" t="s">
        <v>118</v>
      </c>
      <c r="G1102" s="194">
        <v>7801.6</v>
      </c>
      <c r="H1102" s="197">
        <v>0.3</v>
      </c>
      <c r="I1102" s="200"/>
      <c r="J1102" s="200"/>
      <c r="K1102" s="200"/>
      <c r="L1102" s="200"/>
      <c r="M1102" s="200"/>
      <c r="N1102" s="153"/>
    </row>
    <row r="1103" spans="1:14" ht="13.8" x14ac:dyDescent="0.3">
      <c r="A1103" s="96">
        <v>46</v>
      </c>
      <c r="B1103" s="96">
        <v>46</v>
      </c>
      <c r="C1103" s="96" t="s">
        <v>110</v>
      </c>
      <c r="D1103" s="96">
        <v>2023</v>
      </c>
      <c r="E1103" s="96" t="s">
        <v>119</v>
      </c>
      <c r="F1103" s="90" t="s">
        <v>120</v>
      </c>
      <c r="G1103" s="194">
        <v>0</v>
      </c>
      <c r="H1103" s="197">
        <v>0</v>
      </c>
      <c r="I1103" s="200"/>
      <c r="J1103" s="200"/>
      <c r="K1103" s="200"/>
      <c r="L1103" s="200"/>
      <c r="M1103" s="200"/>
      <c r="N1103" s="153"/>
    </row>
    <row r="1104" spans="1:14" ht="13.8" x14ac:dyDescent="0.3">
      <c r="A1104" s="96">
        <v>46</v>
      </c>
      <c r="B1104" s="96">
        <v>46</v>
      </c>
      <c r="C1104" s="96" t="s">
        <v>110</v>
      </c>
      <c r="D1104" s="96">
        <v>2023</v>
      </c>
      <c r="E1104" s="96" t="s">
        <v>121</v>
      </c>
      <c r="F1104" s="90" t="s">
        <v>122</v>
      </c>
      <c r="G1104" s="194">
        <v>0</v>
      </c>
      <c r="H1104" s="197">
        <v>0</v>
      </c>
      <c r="I1104" s="200"/>
      <c r="J1104" s="200"/>
      <c r="K1104" s="200"/>
      <c r="L1104" s="200"/>
      <c r="M1104" s="200"/>
      <c r="N1104" s="153"/>
    </row>
    <row r="1105" spans="1:14" ht="13.8" x14ac:dyDescent="0.3">
      <c r="A1105" s="96">
        <v>46</v>
      </c>
      <c r="B1105" s="96">
        <v>46</v>
      </c>
      <c r="C1105" s="96" t="s">
        <v>110</v>
      </c>
      <c r="D1105" s="96">
        <v>2023</v>
      </c>
      <c r="E1105" s="96" t="s">
        <v>123</v>
      </c>
      <c r="F1105" s="90" t="s">
        <v>124</v>
      </c>
      <c r="G1105" s="194">
        <v>0</v>
      </c>
      <c r="H1105" s="197">
        <v>0</v>
      </c>
      <c r="I1105" s="200"/>
      <c r="J1105" s="200"/>
      <c r="K1105" s="200"/>
      <c r="L1105" s="200"/>
      <c r="M1105" s="200"/>
      <c r="N1105" s="153"/>
    </row>
    <row r="1106" spans="1:14" ht="13.8" x14ac:dyDescent="0.3">
      <c r="A1106" s="96">
        <v>46</v>
      </c>
      <c r="B1106" s="96">
        <v>46</v>
      </c>
      <c r="C1106" s="96" t="s">
        <v>110</v>
      </c>
      <c r="D1106" s="96">
        <v>2023</v>
      </c>
      <c r="E1106" s="96" t="s">
        <v>125</v>
      </c>
      <c r="F1106" s="90" t="s">
        <v>126</v>
      </c>
      <c r="G1106" s="194">
        <v>0</v>
      </c>
      <c r="H1106" s="197">
        <v>0</v>
      </c>
      <c r="I1106" s="200"/>
      <c r="J1106" s="200"/>
      <c r="K1106" s="200"/>
      <c r="L1106" s="200"/>
      <c r="M1106" s="200"/>
      <c r="N1106" s="153"/>
    </row>
    <row r="1107" spans="1:14" ht="13.8" x14ac:dyDescent="0.3">
      <c r="A1107" s="96">
        <v>46</v>
      </c>
      <c r="B1107" s="96">
        <v>46</v>
      </c>
      <c r="C1107" s="96" t="s">
        <v>110</v>
      </c>
      <c r="D1107" s="96">
        <v>2023</v>
      </c>
      <c r="E1107" s="96" t="s">
        <v>127</v>
      </c>
      <c r="F1107" s="90" t="s">
        <v>128</v>
      </c>
      <c r="G1107" s="194">
        <v>0</v>
      </c>
      <c r="H1107" s="197">
        <v>0</v>
      </c>
      <c r="I1107" s="200"/>
      <c r="J1107" s="200"/>
      <c r="K1107" s="200"/>
      <c r="L1107" s="200"/>
      <c r="M1107" s="200"/>
      <c r="N1107" s="153"/>
    </row>
    <row r="1108" spans="1:14" ht="13.8" x14ac:dyDescent="0.3">
      <c r="A1108" s="96">
        <v>46</v>
      </c>
      <c r="B1108" s="96">
        <v>46</v>
      </c>
      <c r="C1108" s="96" t="s">
        <v>110</v>
      </c>
      <c r="D1108" s="96">
        <v>2023</v>
      </c>
      <c r="E1108" s="96" t="s">
        <v>129</v>
      </c>
      <c r="F1108" s="90" t="s">
        <v>130</v>
      </c>
      <c r="G1108" s="194">
        <v>0</v>
      </c>
      <c r="H1108" s="197">
        <v>0</v>
      </c>
      <c r="I1108" s="200"/>
      <c r="J1108" s="200"/>
      <c r="K1108" s="200"/>
      <c r="L1108" s="200"/>
      <c r="M1108" s="200"/>
      <c r="N1108" s="153"/>
    </row>
    <row r="1109" spans="1:14" ht="13.8" x14ac:dyDescent="0.3">
      <c r="A1109" s="96">
        <v>46</v>
      </c>
      <c r="B1109" s="96">
        <v>46</v>
      </c>
      <c r="C1109" s="96" t="s">
        <v>110</v>
      </c>
      <c r="D1109" s="96">
        <v>2023</v>
      </c>
      <c r="E1109" s="96" t="s">
        <v>131</v>
      </c>
      <c r="F1109" s="90" t="s">
        <v>132</v>
      </c>
      <c r="G1109" s="194">
        <v>0</v>
      </c>
      <c r="H1109" s="197">
        <v>0</v>
      </c>
      <c r="I1109" s="200"/>
      <c r="J1109" s="200"/>
      <c r="K1109" s="200"/>
      <c r="L1109" s="200"/>
      <c r="M1109" s="200"/>
      <c r="N1109" s="153"/>
    </row>
    <row r="1110" spans="1:14" ht="13.8" x14ac:dyDescent="0.3">
      <c r="A1110" s="96">
        <v>46</v>
      </c>
      <c r="B1110" s="96">
        <v>46</v>
      </c>
      <c r="C1110" s="96" t="s">
        <v>110</v>
      </c>
      <c r="D1110" s="96">
        <v>2023</v>
      </c>
      <c r="E1110" s="96" t="s">
        <v>19</v>
      </c>
      <c r="F1110" s="90" t="s">
        <v>133</v>
      </c>
      <c r="G1110" s="194">
        <v>0</v>
      </c>
      <c r="H1110" s="197">
        <v>0</v>
      </c>
      <c r="I1110" s="200"/>
      <c r="J1110" s="200"/>
      <c r="K1110" s="200"/>
      <c r="L1110" s="200"/>
      <c r="M1110" s="200"/>
      <c r="N1110" s="153"/>
    </row>
    <row r="1111" spans="1:14" ht="14.4" thickBot="1" x14ac:dyDescent="0.35">
      <c r="A1111" s="96">
        <v>46</v>
      </c>
      <c r="B1111" s="96">
        <v>46</v>
      </c>
      <c r="C1111" s="96" t="s">
        <v>110</v>
      </c>
      <c r="D1111" s="96">
        <v>2023</v>
      </c>
      <c r="E1111" s="96" t="s">
        <v>81</v>
      </c>
      <c r="F1111" s="91" t="s">
        <v>82</v>
      </c>
      <c r="G1111" s="192">
        <v>7801.6</v>
      </c>
      <c r="H1111" s="198">
        <v>0.3</v>
      </c>
      <c r="I1111" s="200"/>
      <c r="J1111" s="200"/>
      <c r="K1111" s="200"/>
      <c r="L1111" s="200"/>
      <c r="M1111" s="200"/>
      <c r="N1111" s="153"/>
    </row>
    <row r="1112" spans="1:14" ht="14.4" customHeight="1" thickTop="1" thickBot="1" x14ac:dyDescent="0.3">
      <c r="A1112" s="84" t="s">
        <v>12</v>
      </c>
      <c r="B1112" s="84" t="s">
        <v>12</v>
      </c>
      <c r="C1112" s="84" t="s">
        <v>52</v>
      </c>
      <c r="D1112" s="84" t="s">
        <v>97</v>
      </c>
      <c r="E1112" s="84" t="s">
        <v>98</v>
      </c>
      <c r="F1112" s="5" t="s">
        <v>99</v>
      </c>
      <c r="G1112" s="155" t="s">
        <v>42</v>
      </c>
      <c r="H1112" s="155" t="s">
        <v>43</v>
      </c>
      <c r="I1112" s="155" t="s">
        <v>44</v>
      </c>
      <c r="J1112" s="155" t="s">
        <v>45</v>
      </c>
      <c r="K1112" s="155" t="s">
        <v>18</v>
      </c>
      <c r="L1112" s="155" t="s">
        <v>19</v>
      </c>
      <c r="M1112" s="155" t="s">
        <v>100</v>
      </c>
      <c r="N1112" s="153"/>
    </row>
    <row r="1113" spans="1:14" ht="13.8" x14ac:dyDescent="0.3">
      <c r="A1113" s="92">
        <v>48</v>
      </c>
      <c r="B1113" s="92" t="s">
        <v>136</v>
      </c>
      <c r="C1113" s="92" t="s">
        <v>54</v>
      </c>
      <c r="D1113" s="92">
        <v>2023</v>
      </c>
      <c r="E1113" s="93" t="s">
        <v>34</v>
      </c>
      <c r="F1113" s="59" t="s">
        <v>101</v>
      </c>
      <c r="G1113" s="27">
        <v>0</v>
      </c>
      <c r="H1113" s="27">
        <v>134166042</v>
      </c>
      <c r="I1113" s="27">
        <v>0</v>
      </c>
      <c r="J1113" s="27">
        <v>0</v>
      </c>
      <c r="K1113" s="27">
        <v>0</v>
      </c>
      <c r="L1113" s="27">
        <v>0</v>
      </c>
      <c r="M1113" s="27">
        <v>134166042</v>
      </c>
      <c r="N1113" s="153"/>
    </row>
    <row r="1114" spans="1:14" ht="13.8" x14ac:dyDescent="0.3">
      <c r="A1114" s="92">
        <v>48</v>
      </c>
      <c r="B1114" s="92" t="s">
        <v>136</v>
      </c>
      <c r="C1114" s="92" t="s">
        <v>54</v>
      </c>
      <c r="D1114" s="92">
        <v>2023</v>
      </c>
      <c r="E1114" s="93" t="s">
        <v>36</v>
      </c>
      <c r="F1114" s="60" t="s">
        <v>102</v>
      </c>
      <c r="G1114" s="27">
        <v>0</v>
      </c>
      <c r="H1114" s="27">
        <v>3900696188</v>
      </c>
      <c r="I1114" s="27">
        <v>0</v>
      </c>
      <c r="J1114" s="27">
        <v>0</v>
      </c>
      <c r="K1114" s="27">
        <v>0</v>
      </c>
      <c r="L1114" s="27">
        <v>0</v>
      </c>
      <c r="M1114" s="27">
        <v>3900696188</v>
      </c>
      <c r="N1114" s="153"/>
    </row>
    <row r="1115" spans="1:14" ht="13.8" x14ac:dyDescent="0.3">
      <c r="A1115" s="92">
        <v>48</v>
      </c>
      <c r="B1115" s="92" t="s">
        <v>136</v>
      </c>
      <c r="C1115" s="92" t="s">
        <v>54</v>
      </c>
      <c r="D1115" s="92">
        <v>2023</v>
      </c>
      <c r="E1115" s="93" t="s">
        <v>38</v>
      </c>
      <c r="F1115" s="61" t="s">
        <v>103</v>
      </c>
      <c r="G1115" s="27">
        <v>0</v>
      </c>
      <c r="H1115" s="27">
        <v>238755684</v>
      </c>
      <c r="I1115" s="27">
        <v>0</v>
      </c>
      <c r="J1115" s="27">
        <v>0</v>
      </c>
      <c r="K1115" s="27">
        <v>0</v>
      </c>
      <c r="L1115" s="27">
        <v>0</v>
      </c>
      <c r="M1115" s="27">
        <v>238755684</v>
      </c>
      <c r="N1115" s="153"/>
    </row>
    <row r="1116" spans="1:14" ht="14.4" thickBot="1" x14ac:dyDescent="0.35">
      <c r="A1116" s="92">
        <v>48</v>
      </c>
      <c r="B1116" s="92" t="s">
        <v>136</v>
      </c>
      <c r="C1116" s="92" t="s">
        <v>54</v>
      </c>
      <c r="D1116" s="92">
        <v>2023</v>
      </c>
      <c r="E1116" s="93" t="s">
        <v>40</v>
      </c>
      <c r="F1116" s="61" t="s">
        <v>104</v>
      </c>
      <c r="G1116" s="25">
        <v>0</v>
      </c>
      <c r="H1116" s="25">
        <v>4273617914</v>
      </c>
      <c r="I1116" s="25">
        <v>0</v>
      </c>
      <c r="J1116" s="25">
        <v>0</v>
      </c>
      <c r="K1116" s="25">
        <v>0</v>
      </c>
      <c r="L1116" s="25">
        <v>0</v>
      </c>
      <c r="M1116" s="25">
        <v>4273617914</v>
      </c>
      <c r="N1116" s="153"/>
    </row>
    <row r="1117" spans="1:14" ht="14.4" customHeight="1" thickTop="1" thickBot="1" x14ac:dyDescent="0.3">
      <c r="A1117" s="86" t="s">
        <v>12</v>
      </c>
      <c r="B1117" s="86" t="s">
        <v>12</v>
      </c>
      <c r="C1117" s="86" t="s">
        <v>52</v>
      </c>
      <c r="D1117" s="86" t="s">
        <v>97</v>
      </c>
      <c r="E1117" s="86" t="s">
        <v>64</v>
      </c>
      <c r="F1117" s="5" t="s">
        <v>105</v>
      </c>
      <c r="G1117" s="155" t="s">
        <v>66</v>
      </c>
      <c r="H1117" s="155">
        <v>160</v>
      </c>
      <c r="I1117" s="155">
        <v>61120</v>
      </c>
      <c r="J1117" s="155" t="s">
        <v>95</v>
      </c>
      <c r="K1117" s="155" t="s">
        <v>96</v>
      </c>
      <c r="L1117" s="153"/>
    </row>
    <row r="1118" spans="1:14" ht="13.8" x14ac:dyDescent="0.3">
      <c r="A1118" s="95">
        <v>48</v>
      </c>
      <c r="B1118" s="95" t="s">
        <v>136</v>
      </c>
      <c r="C1118" s="95" t="s">
        <v>85</v>
      </c>
      <c r="D1118" s="95">
        <v>2023</v>
      </c>
      <c r="E1118" s="94" t="s">
        <v>42</v>
      </c>
      <c r="F1118" s="62" t="s">
        <v>27</v>
      </c>
      <c r="G1118" s="27">
        <v>0</v>
      </c>
      <c r="H1118" s="27">
        <v>0</v>
      </c>
      <c r="I1118" s="27">
        <v>0</v>
      </c>
      <c r="J1118" s="27">
        <v>0</v>
      </c>
      <c r="K1118" s="27">
        <v>0</v>
      </c>
      <c r="L1118" s="153"/>
    </row>
    <row r="1119" spans="1:14" ht="13.8" x14ac:dyDescent="0.3">
      <c r="A1119" s="94">
        <v>48</v>
      </c>
      <c r="B1119" s="95" t="s">
        <v>136</v>
      </c>
      <c r="C1119" s="95" t="s">
        <v>85</v>
      </c>
      <c r="D1119" s="95">
        <v>2023</v>
      </c>
      <c r="E1119" s="94" t="s">
        <v>43</v>
      </c>
      <c r="F1119" s="62" t="s">
        <v>28</v>
      </c>
      <c r="G1119" s="27">
        <v>448281344.59997517</v>
      </c>
      <c r="H1119" s="27">
        <v>131855306.19999871</v>
      </c>
      <c r="I1119" s="27">
        <v>78834219.560000241</v>
      </c>
      <c r="J1119" s="27">
        <v>110604586.51999989</v>
      </c>
      <c r="K1119" s="27">
        <v>769575456.87997401</v>
      </c>
      <c r="L1119" s="153"/>
    </row>
    <row r="1120" spans="1:14" ht="13.8" x14ac:dyDescent="0.3">
      <c r="A1120" s="94">
        <v>48</v>
      </c>
      <c r="B1120" s="95" t="s">
        <v>136</v>
      </c>
      <c r="C1120" s="95" t="s">
        <v>85</v>
      </c>
      <c r="D1120" s="95">
        <v>2023</v>
      </c>
      <c r="E1120" s="94" t="s">
        <v>44</v>
      </c>
      <c r="F1120" s="62" t="s">
        <v>29</v>
      </c>
      <c r="G1120" s="27">
        <v>316822072</v>
      </c>
      <c r="H1120" s="27">
        <v>0</v>
      </c>
      <c r="I1120" s="27">
        <v>0</v>
      </c>
      <c r="J1120" s="27">
        <v>0</v>
      </c>
      <c r="K1120" s="27">
        <v>316822072</v>
      </c>
      <c r="L1120" s="153"/>
    </row>
    <row r="1121" spans="1:14" ht="13.8" x14ac:dyDescent="0.3">
      <c r="A1121" s="94">
        <v>48</v>
      </c>
      <c r="B1121" s="95" t="s">
        <v>136</v>
      </c>
      <c r="C1121" s="95" t="s">
        <v>85</v>
      </c>
      <c r="D1121" s="95">
        <v>2023</v>
      </c>
      <c r="E1121" s="94" t="s">
        <v>80</v>
      </c>
      <c r="F1121" s="62" t="s">
        <v>60</v>
      </c>
      <c r="G1121" s="27">
        <v>0</v>
      </c>
      <c r="H1121" s="27">
        <v>0</v>
      </c>
      <c r="I1121" s="27">
        <v>0</v>
      </c>
      <c r="J1121" s="27">
        <v>0</v>
      </c>
      <c r="K1121" s="27">
        <v>0</v>
      </c>
      <c r="L1121" s="153"/>
    </row>
    <row r="1122" spans="1:14" ht="13.8" x14ac:dyDescent="0.3">
      <c r="A1122" s="94">
        <v>48</v>
      </c>
      <c r="B1122" s="95" t="s">
        <v>136</v>
      </c>
      <c r="C1122" s="95" t="s">
        <v>85</v>
      </c>
      <c r="D1122" s="95">
        <v>2023</v>
      </c>
      <c r="E1122" s="94" t="s">
        <v>18</v>
      </c>
      <c r="F1122" s="62" t="s">
        <v>31</v>
      </c>
      <c r="G1122" s="27">
        <v>0</v>
      </c>
      <c r="H1122" s="27">
        <v>0</v>
      </c>
      <c r="I1122" s="27">
        <v>0</v>
      </c>
      <c r="J1122" s="27">
        <v>0</v>
      </c>
      <c r="K1122" s="27">
        <v>0</v>
      </c>
      <c r="L1122" s="153"/>
    </row>
    <row r="1123" spans="1:14" ht="13.8" x14ac:dyDescent="0.3">
      <c r="A1123" s="94">
        <v>48</v>
      </c>
      <c r="B1123" s="95" t="s">
        <v>136</v>
      </c>
      <c r="C1123" s="95" t="s">
        <v>85</v>
      </c>
      <c r="D1123" s="95">
        <v>2023</v>
      </c>
      <c r="E1123" s="94" t="s">
        <v>19</v>
      </c>
      <c r="F1123" s="62" t="s">
        <v>32</v>
      </c>
      <c r="G1123" s="27">
        <v>16888726.350000001</v>
      </c>
      <c r="H1123" s="27">
        <v>394235.6</v>
      </c>
      <c r="I1123" s="27">
        <v>3391760.17</v>
      </c>
      <c r="J1123" s="27">
        <v>2812422.6</v>
      </c>
      <c r="K1123" s="27">
        <v>23487144.720000006</v>
      </c>
      <c r="L1123" s="153"/>
    </row>
    <row r="1124" spans="1:14" ht="14.4" thickBot="1" x14ac:dyDescent="0.35">
      <c r="A1124" s="94">
        <v>48</v>
      </c>
      <c r="B1124" s="95" t="s">
        <v>136</v>
      </c>
      <c r="C1124" s="95" t="s">
        <v>85</v>
      </c>
      <c r="D1124" s="95">
        <v>2023</v>
      </c>
      <c r="E1124" s="94" t="s">
        <v>81</v>
      </c>
      <c r="F1124" s="62" t="s">
        <v>82</v>
      </c>
      <c r="G1124" s="199">
        <v>781992142.94997513</v>
      </c>
      <c r="H1124" s="199">
        <v>132249541.7999987</v>
      </c>
      <c r="I1124" s="199">
        <v>82225979.730000243</v>
      </c>
      <c r="J1124" s="199">
        <v>113417009.11999989</v>
      </c>
      <c r="K1124" s="199">
        <v>1109884673.5999739</v>
      </c>
      <c r="L1124" s="153"/>
    </row>
    <row r="1125" spans="1:14" ht="14.4" customHeight="1" thickTop="1" thickBot="1" x14ac:dyDescent="0.3">
      <c r="A1125" s="88" t="s">
        <v>12</v>
      </c>
      <c r="B1125" s="88" t="s">
        <v>12</v>
      </c>
      <c r="C1125" s="88" t="s">
        <v>52</v>
      </c>
      <c r="D1125" s="88" t="s">
        <v>97</v>
      </c>
      <c r="E1125" s="88" t="s">
        <v>106</v>
      </c>
      <c r="F1125" s="5" t="s">
        <v>107</v>
      </c>
      <c r="G1125" s="155" t="s">
        <v>108</v>
      </c>
      <c r="H1125" s="155" t="s">
        <v>109</v>
      </c>
      <c r="I1125" s="155"/>
      <c r="J1125" s="155"/>
      <c r="K1125" s="155"/>
      <c r="L1125" s="155"/>
      <c r="M1125" s="155"/>
      <c r="N1125" s="153"/>
    </row>
    <row r="1126" spans="1:14" ht="13.8" x14ac:dyDescent="0.3">
      <c r="A1126" s="96">
        <v>48</v>
      </c>
      <c r="B1126" s="96" t="s">
        <v>136</v>
      </c>
      <c r="C1126" s="96" t="s">
        <v>110</v>
      </c>
      <c r="D1126" s="96">
        <v>2023</v>
      </c>
      <c r="E1126" s="96" t="s">
        <v>111</v>
      </c>
      <c r="F1126" s="89" t="s">
        <v>112</v>
      </c>
      <c r="G1126" s="194">
        <v>534876</v>
      </c>
      <c r="H1126" s="197">
        <v>0</v>
      </c>
      <c r="I1126" s="200"/>
      <c r="J1126" s="200"/>
      <c r="K1126" s="200"/>
      <c r="L1126" s="200"/>
      <c r="M1126" s="200"/>
      <c r="N1126" s="153"/>
    </row>
    <row r="1127" spans="1:14" ht="13.8" x14ac:dyDescent="0.3">
      <c r="A1127" s="96">
        <v>48</v>
      </c>
      <c r="B1127" s="96" t="s">
        <v>136</v>
      </c>
      <c r="C1127" s="96" t="s">
        <v>110</v>
      </c>
      <c r="D1127" s="96">
        <v>2023</v>
      </c>
      <c r="E1127" s="96" t="s">
        <v>113</v>
      </c>
      <c r="F1127" s="89" t="s">
        <v>114</v>
      </c>
      <c r="G1127" s="194">
        <v>0</v>
      </c>
      <c r="H1127" s="197">
        <v>0</v>
      </c>
      <c r="I1127" s="200"/>
      <c r="J1127" s="200"/>
      <c r="K1127" s="200"/>
      <c r="L1127" s="200"/>
      <c r="M1127" s="200"/>
      <c r="N1127" s="153"/>
    </row>
    <row r="1128" spans="1:14" ht="13.8" x14ac:dyDescent="0.3">
      <c r="A1128" s="96">
        <v>48</v>
      </c>
      <c r="B1128" s="96" t="s">
        <v>136</v>
      </c>
      <c r="C1128" s="96" t="s">
        <v>110</v>
      </c>
      <c r="D1128" s="96">
        <v>2023</v>
      </c>
      <c r="E1128" s="96" t="s">
        <v>115</v>
      </c>
      <c r="F1128" s="89" t="s">
        <v>116</v>
      </c>
      <c r="G1128" s="194">
        <v>0</v>
      </c>
      <c r="H1128" s="197">
        <v>0</v>
      </c>
      <c r="I1128" s="200"/>
      <c r="J1128" s="200"/>
      <c r="K1128" s="200"/>
      <c r="L1128" s="200"/>
      <c r="M1128" s="200"/>
      <c r="N1128" s="153"/>
    </row>
    <row r="1129" spans="1:14" ht="26.4" x14ac:dyDescent="0.3">
      <c r="A1129" s="96">
        <v>48</v>
      </c>
      <c r="B1129" s="96" t="s">
        <v>136</v>
      </c>
      <c r="C1129" s="96" t="s">
        <v>110</v>
      </c>
      <c r="D1129" s="96">
        <v>2023</v>
      </c>
      <c r="E1129" s="96" t="s">
        <v>117</v>
      </c>
      <c r="F1129" s="89" t="s">
        <v>118</v>
      </c>
      <c r="G1129" s="194">
        <v>0</v>
      </c>
      <c r="H1129" s="197">
        <v>0</v>
      </c>
      <c r="I1129" s="200"/>
      <c r="J1129" s="200"/>
      <c r="K1129" s="200"/>
      <c r="L1129" s="200"/>
      <c r="M1129" s="200"/>
      <c r="N1129" s="153"/>
    </row>
    <row r="1130" spans="1:14" ht="13.8" x14ac:dyDescent="0.3">
      <c r="A1130" s="96">
        <v>48</v>
      </c>
      <c r="B1130" s="96" t="s">
        <v>136</v>
      </c>
      <c r="C1130" s="96" t="s">
        <v>110</v>
      </c>
      <c r="D1130" s="96">
        <v>2023</v>
      </c>
      <c r="E1130" s="96" t="s">
        <v>119</v>
      </c>
      <c r="F1130" s="90" t="s">
        <v>120</v>
      </c>
      <c r="G1130" s="194">
        <v>0</v>
      </c>
      <c r="H1130" s="197">
        <v>0</v>
      </c>
      <c r="I1130" s="200"/>
      <c r="J1130" s="200"/>
      <c r="K1130" s="200"/>
      <c r="L1130" s="200"/>
      <c r="M1130" s="200"/>
      <c r="N1130" s="153"/>
    </row>
    <row r="1131" spans="1:14" ht="13.8" x14ac:dyDescent="0.3">
      <c r="A1131" s="96">
        <v>48</v>
      </c>
      <c r="B1131" s="96" t="s">
        <v>136</v>
      </c>
      <c r="C1131" s="96" t="s">
        <v>110</v>
      </c>
      <c r="D1131" s="96">
        <v>2023</v>
      </c>
      <c r="E1131" s="96" t="s">
        <v>121</v>
      </c>
      <c r="F1131" s="90" t="s">
        <v>122</v>
      </c>
      <c r="G1131" s="194">
        <v>0</v>
      </c>
      <c r="H1131" s="197">
        <v>0</v>
      </c>
      <c r="I1131" s="200"/>
      <c r="J1131" s="200"/>
      <c r="K1131" s="200"/>
      <c r="L1131" s="200"/>
      <c r="M1131" s="200"/>
      <c r="N1131" s="153"/>
    </row>
    <row r="1132" spans="1:14" ht="13.8" x14ac:dyDescent="0.3">
      <c r="A1132" s="96">
        <v>48</v>
      </c>
      <c r="B1132" s="96" t="s">
        <v>136</v>
      </c>
      <c r="C1132" s="96" t="s">
        <v>110</v>
      </c>
      <c r="D1132" s="96">
        <v>2023</v>
      </c>
      <c r="E1132" s="96" t="s">
        <v>123</v>
      </c>
      <c r="F1132" s="90" t="s">
        <v>124</v>
      </c>
      <c r="G1132" s="194">
        <v>0</v>
      </c>
      <c r="H1132" s="197">
        <v>0</v>
      </c>
      <c r="I1132" s="200"/>
      <c r="J1132" s="200"/>
      <c r="K1132" s="200"/>
      <c r="L1132" s="200"/>
      <c r="M1132" s="200"/>
      <c r="N1132" s="153"/>
    </row>
    <row r="1133" spans="1:14" ht="13.8" x14ac:dyDescent="0.3">
      <c r="A1133" s="96">
        <v>48</v>
      </c>
      <c r="B1133" s="96" t="s">
        <v>136</v>
      </c>
      <c r="C1133" s="96" t="s">
        <v>110</v>
      </c>
      <c r="D1133" s="96">
        <v>2023</v>
      </c>
      <c r="E1133" s="96" t="s">
        <v>125</v>
      </c>
      <c r="F1133" s="90" t="s">
        <v>126</v>
      </c>
      <c r="G1133" s="194">
        <v>0</v>
      </c>
      <c r="H1133" s="197">
        <v>0</v>
      </c>
      <c r="I1133" s="200"/>
      <c r="J1133" s="200"/>
      <c r="K1133" s="200"/>
      <c r="L1133" s="200"/>
      <c r="M1133" s="200"/>
      <c r="N1133" s="153"/>
    </row>
    <row r="1134" spans="1:14" ht="13.8" x14ac:dyDescent="0.3">
      <c r="A1134" s="96">
        <v>48</v>
      </c>
      <c r="B1134" s="96" t="s">
        <v>136</v>
      </c>
      <c r="C1134" s="96" t="s">
        <v>110</v>
      </c>
      <c r="D1134" s="96">
        <v>2023</v>
      </c>
      <c r="E1134" s="96" t="s">
        <v>127</v>
      </c>
      <c r="F1134" s="90" t="s">
        <v>128</v>
      </c>
      <c r="G1134" s="194">
        <v>0</v>
      </c>
      <c r="H1134" s="197">
        <v>0</v>
      </c>
      <c r="I1134" s="200"/>
      <c r="J1134" s="200"/>
      <c r="K1134" s="200"/>
      <c r="L1134" s="200"/>
      <c r="M1134" s="200"/>
      <c r="N1134" s="153"/>
    </row>
    <row r="1135" spans="1:14" ht="13.8" x14ac:dyDescent="0.3">
      <c r="A1135" s="96">
        <v>48</v>
      </c>
      <c r="B1135" s="96" t="s">
        <v>136</v>
      </c>
      <c r="C1135" s="96" t="s">
        <v>110</v>
      </c>
      <c r="D1135" s="96">
        <v>2023</v>
      </c>
      <c r="E1135" s="96" t="s">
        <v>129</v>
      </c>
      <c r="F1135" s="90" t="s">
        <v>130</v>
      </c>
      <c r="G1135" s="194">
        <v>0</v>
      </c>
      <c r="H1135" s="197">
        <v>0</v>
      </c>
      <c r="I1135" s="200"/>
      <c r="J1135" s="200"/>
      <c r="K1135" s="200"/>
      <c r="L1135" s="200"/>
      <c r="M1135" s="200"/>
      <c r="N1135" s="153"/>
    </row>
    <row r="1136" spans="1:14" ht="13.8" x14ac:dyDescent="0.3">
      <c r="A1136" s="96">
        <v>48</v>
      </c>
      <c r="B1136" s="96" t="s">
        <v>136</v>
      </c>
      <c r="C1136" s="96" t="s">
        <v>110</v>
      </c>
      <c r="D1136" s="96">
        <v>2023</v>
      </c>
      <c r="E1136" s="96" t="s">
        <v>131</v>
      </c>
      <c r="F1136" s="90" t="s">
        <v>132</v>
      </c>
      <c r="G1136" s="194">
        <v>0</v>
      </c>
      <c r="H1136" s="197">
        <v>0</v>
      </c>
      <c r="I1136" s="200"/>
      <c r="J1136" s="200"/>
      <c r="K1136" s="200"/>
      <c r="L1136" s="200"/>
      <c r="M1136" s="200"/>
      <c r="N1136" s="153"/>
    </row>
    <row r="1137" spans="1:14" ht="13.8" x14ac:dyDescent="0.3">
      <c r="A1137" s="96">
        <v>48</v>
      </c>
      <c r="B1137" s="96" t="s">
        <v>136</v>
      </c>
      <c r="C1137" s="96" t="s">
        <v>110</v>
      </c>
      <c r="D1137" s="96">
        <v>2023</v>
      </c>
      <c r="E1137" s="96" t="s">
        <v>19</v>
      </c>
      <c r="F1137" s="90" t="s">
        <v>133</v>
      </c>
      <c r="G1137" s="194">
        <v>0</v>
      </c>
      <c r="H1137" s="197">
        <v>0</v>
      </c>
      <c r="I1137" s="200"/>
      <c r="J1137" s="200"/>
      <c r="K1137" s="200"/>
      <c r="L1137" s="200"/>
      <c r="M1137" s="200"/>
      <c r="N1137" s="153"/>
    </row>
    <row r="1138" spans="1:14" ht="14.4" thickBot="1" x14ac:dyDescent="0.35">
      <c r="A1138" s="96">
        <v>48</v>
      </c>
      <c r="B1138" s="96" t="s">
        <v>136</v>
      </c>
      <c r="C1138" s="96" t="s">
        <v>110</v>
      </c>
      <c r="D1138" s="96">
        <v>2023</v>
      </c>
      <c r="E1138" s="96" t="s">
        <v>81</v>
      </c>
      <c r="F1138" s="91" t="s">
        <v>82</v>
      </c>
      <c r="G1138" s="192">
        <v>534876</v>
      </c>
      <c r="H1138" s="198">
        <v>0</v>
      </c>
      <c r="I1138" s="200"/>
      <c r="J1138" s="200"/>
      <c r="K1138" s="200"/>
      <c r="L1138" s="200"/>
      <c r="M1138" s="200"/>
      <c r="N1138" s="153"/>
    </row>
    <row r="1139" spans="1:14" ht="14.4" thickTop="1" thickBot="1" x14ac:dyDescent="0.3">
      <c r="A1139" s="84" t="s">
        <v>12</v>
      </c>
      <c r="B1139" s="84" t="s">
        <v>12</v>
      </c>
      <c r="C1139" s="84" t="s">
        <v>52</v>
      </c>
      <c r="D1139" s="84" t="s">
        <v>97</v>
      </c>
      <c r="E1139" s="84" t="s">
        <v>98</v>
      </c>
      <c r="F1139" s="5" t="s">
        <v>99</v>
      </c>
      <c r="G1139" s="155" t="s">
        <v>42</v>
      </c>
      <c r="H1139" s="155" t="s">
        <v>43</v>
      </c>
      <c r="I1139" s="155" t="s">
        <v>44</v>
      </c>
      <c r="J1139" s="155" t="s">
        <v>45</v>
      </c>
      <c r="K1139" s="155" t="s">
        <v>18</v>
      </c>
      <c r="L1139" s="155" t="s">
        <v>19</v>
      </c>
      <c r="M1139" s="155" t="s">
        <v>100</v>
      </c>
      <c r="N1139" s="153"/>
    </row>
    <row r="1140" spans="1:14" ht="13.8" x14ac:dyDescent="0.3">
      <c r="A1140" s="92">
        <v>49</v>
      </c>
      <c r="B1140" s="92">
        <v>49</v>
      </c>
      <c r="C1140" s="92" t="s">
        <v>54</v>
      </c>
      <c r="D1140" s="92">
        <v>2023</v>
      </c>
      <c r="E1140" s="93" t="s">
        <v>34</v>
      </c>
      <c r="F1140" s="59" t="s">
        <v>101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153"/>
    </row>
    <row r="1141" spans="1:14" ht="13.8" x14ac:dyDescent="0.3">
      <c r="A1141" s="92">
        <v>49</v>
      </c>
      <c r="B1141" s="92">
        <v>49</v>
      </c>
      <c r="C1141" s="92" t="s">
        <v>54</v>
      </c>
      <c r="D1141" s="92">
        <v>2023</v>
      </c>
      <c r="E1141" s="93" t="s">
        <v>36</v>
      </c>
      <c r="F1141" s="60" t="s">
        <v>102</v>
      </c>
      <c r="G1141" s="27">
        <v>0</v>
      </c>
      <c r="H1141" s="27">
        <v>0</v>
      </c>
      <c r="I1141" s="27">
        <v>0</v>
      </c>
      <c r="J1141" s="27">
        <v>0</v>
      </c>
      <c r="K1141" s="27">
        <v>0</v>
      </c>
      <c r="L1141" s="27">
        <v>0</v>
      </c>
      <c r="M1141" s="27">
        <v>0</v>
      </c>
      <c r="N1141" s="153"/>
    </row>
    <row r="1142" spans="1:14" ht="13.8" x14ac:dyDescent="0.3">
      <c r="A1142" s="92">
        <v>49</v>
      </c>
      <c r="B1142" s="92">
        <v>49</v>
      </c>
      <c r="C1142" s="92" t="s">
        <v>54</v>
      </c>
      <c r="D1142" s="92">
        <v>2023</v>
      </c>
      <c r="E1142" s="93" t="s">
        <v>38</v>
      </c>
      <c r="F1142" s="61" t="s">
        <v>103</v>
      </c>
      <c r="G1142" s="27">
        <v>0</v>
      </c>
      <c r="H1142" s="27">
        <v>0</v>
      </c>
      <c r="I1142" s="27">
        <v>0</v>
      </c>
      <c r="J1142" s="27">
        <v>0</v>
      </c>
      <c r="K1142" s="27">
        <v>0</v>
      </c>
      <c r="L1142" s="27">
        <v>0</v>
      </c>
      <c r="M1142" s="27">
        <v>0</v>
      </c>
      <c r="N1142" s="153"/>
    </row>
    <row r="1143" spans="1:14" ht="14.4" thickBot="1" x14ac:dyDescent="0.35">
      <c r="A1143" s="92">
        <v>49</v>
      </c>
      <c r="B1143" s="92">
        <v>49</v>
      </c>
      <c r="C1143" s="92" t="s">
        <v>54</v>
      </c>
      <c r="D1143" s="92">
        <v>2023</v>
      </c>
      <c r="E1143" s="93" t="s">
        <v>40</v>
      </c>
      <c r="F1143" s="61" t="s">
        <v>104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153"/>
    </row>
    <row r="1144" spans="1:14" ht="14.4" thickTop="1" thickBot="1" x14ac:dyDescent="0.3">
      <c r="A1144" s="86" t="s">
        <v>12</v>
      </c>
      <c r="B1144" s="86" t="s">
        <v>12</v>
      </c>
      <c r="C1144" s="86" t="s">
        <v>52</v>
      </c>
      <c r="D1144" s="86" t="s">
        <v>97</v>
      </c>
      <c r="E1144" s="86" t="s">
        <v>64</v>
      </c>
      <c r="F1144" s="5" t="s">
        <v>105</v>
      </c>
      <c r="G1144" s="155" t="s">
        <v>66</v>
      </c>
      <c r="H1144" s="155">
        <v>160</v>
      </c>
      <c r="I1144" s="155">
        <v>61120</v>
      </c>
      <c r="J1144" s="155" t="s">
        <v>95</v>
      </c>
      <c r="K1144" s="155" t="s">
        <v>96</v>
      </c>
      <c r="L1144" s="153"/>
      <c r="N1144" s="153"/>
    </row>
    <row r="1145" spans="1:14" ht="13.8" x14ac:dyDescent="0.3">
      <c r="A1145" s="95">
        <v>49</v>
      </c>
      <c r="B1145" s="95">
        <v>49</v>
      </c>
      <c r="C1145" s="95" t="s">
        <v>85</v>
      </c>
      <c r="D1145" s="95">
        <v>2023</v>
      </c>
      <c r="E1145" s="94" t="s">
        <v>42</v>
      </c>
      <c r="F1145" s="62" t="s">
        <v>27</v>
      </c>
      <c r="G1145" s="27">
        <v>0</v>
      </c>
      <c r="H1145" s="27">
        <v>0</v>
      </c>
      <c r="I1145" s="27">
        <v>0</v>
      </c>
      <c r="J1145" s="27">
        <v>0</v>
      </c>
      <c r="K1145" s="27">
        <v>0</v>
      </c>
      <c r="L1145" s="153"/>
      <c r="N1145" s="153"/>
    </row>
    <row r="1146" spans="1:14" ht="13.8" x14ac:dyDescent="0.3">
      <c r="A1146" s="94">
        <v>49</v>
      </c>
      <c r="B1146" s="94">
        <v>49</v>
      </c>
      <c r="C1146" s="95" t="s">
        <v>85</v>
      </c>
      <c r="D1146" s="95">
        <v>2023</v>
      </c>
      <c r="E1146" s="94" t="s">
        <v>43</v>
      </c>
      <c r="F1146" s="62" t="s">
        <v>28</v>
      </c>
      <c r="G1146" s="27">
        <v>0</v>
      </c>
      <c r="H1146" s="27">
        <v>0</v>
      </c>
      <c r="I1146" s="27">
        <v>0</v>
      </c>
      <c r="J1146" s="27">
        <v>0</v>
      </c>
      <c r="K1146" s="27">
        <v>0</v>
      </c>
      <c r="L1146" s="153"/>
      <c r="N1146" s="153"/>
    </row>
    <row r="1147" spans="1:14" ht="13.8" x14ac:dyDescent="0.3">
      <c r="A1147" s="94">
        <v>49</v>
      </c>
      <c r="B1147" s="94">
        <v>49</v>
      </c>
      <c r="C1147" s="95" t="s">
        <v>85</v>
      </c>
      <c r="D1147" s="95">
        <v>2023</v>
      </c>
      <c r="E1147" s="94" t="s">
        <v>44</v>
      </c>
      <c r="F1147" s="62" t="s">
        <v>29</v>
      </c>
      <c r="G1147" s="27">
        <v>0</v>
      </c>
      <c r="H1147" s="27">
        <v>0</v>
      </c>
      <c r="I1147" s="27">
        <v>0</v>
      </c>
      <c r="J1147" s="27">
        <v>0</v>
      </c>
      <c r="K1147" s="27">
        <v>0</v>
      </c>
      <c r="L1147" s="153"/>
      <c r="N1147" s="153"/>
    </row>
    <row r="1148" spans="1:14" ht="13.8" x14ac:dyDescent="0.3">
      <c r="A1148" s="94">
        <v>49</v>
      </c>
      <c r="B1148" s="94">
        <v>49</v>
      </c>
      <c r="C1148" s="95" t="s">
        <v>85</v>
      </c>
      <c r="D1148" s="95">
        <v>2023</v>
      </c>
      <c r="E1148" s="94" t="s">
        <v>80</v>
      </c>
      <c r="F1148" s="62" t="s">
        <v>60</v>
      </c>
      <c r="G1148" s="27">
        <v>0</v>
      </c>
      <c r="H1148" s="27">
        <v>0</v>
      </c>
      <c r="I1148" s="27">
        <v>0</v>
      </c>
      <c r="J1148" s="27">
        <v>0</v>
      </c>
      <c r="K1148" s="27">
        <v>0</v>
      </c>
      <c r="L1148" s="153"/>
      <c r="N1148" s="153"/>
    </row>
    <row r="1149" spans="1:14" ht="13.8" x14ac:dyDescent="0.3">
      <c r="A1149" s="94">
        <v>49</v>
      </c>
      <c r="B1149" s="94">
        <v>49</v>
      </c>
      <c r="C1149" s="95" t="s">
        <v>85</v>
      </c>
      <c r="D1149" s="95">
        <v>2023</v>
      </c>
      <c r="E1149" s="94" t="s">
        <v>18</v>
      </c>
      <c r="F1149" s="62" t="s">
        <v>31</v>
      </c>
      <c r="G1149" s="27">
        <v>0</v>
      </c>
      <c r="H1149" s="27">
        <v>0</v>
      </c>
      <c r="I1149" s="27">
        <v>0</v>
      </c>
      <c r="J1149" s="27">
        <v>0</v>
      </c>
      <c r="K1149" s="27">
        <v>0</v>
      </c>
      <c r="L1149" s="153"/>
      <c r="N1149" s="153"/>
    </row>
    <row r="1150" spans="1:14" ht="13.8" x14ac:dyDescent="0.3">
      <c r="A1150" s="94">
        <v>49</v>
      </c>
      <c r="B1150" s="94">
        <v>49</v>
      </c>
      <c r="C1150" s="95" t="s">
        <v>85</v>
      </c>
      <c r="D1150" s="95">
        <v>2023</v>
      </c>
      <c r="E1150" s="94" t="s">
        <v>19</v>
      </c>
      <c r="F1150" s="62" t="s">
        <v>32</v>
      </c>
      <c r="G1150" s="27">
        <v>0</v>
      </c>
      <c r="H1150" s="27">
        <v>0</v>
      </c>
      <c r="I1150" s="27">
        <v>0</v>
      </c>
      <c r="J1150" s="27">
        <v>0</v>
      </c>
      <c r="K1150" s="27">
        <v>0</v>
      </c>
      <c r="L1150" s="153"/>
      <c r="N1150" s="153"/>
    </row>
    <row r="1151" spans="1:14" ht="14.4" thickBot="1" x14ac:dyDescent="0.35">
      <c r="A1151" s="94">
        <v>49</v>
      </c>
      <c r="B1151" s="94">
        <v>49</v>
      </c>
      <c r="C1151" s="95" t="s">
        <v>85</v>
      </c>
      <c r="D1151" s="95">
        <v>2023</v>
      </c>
      <c r="E1151" s="94" t="s">
        <v>81</v>
      </c>
      <c r="F1151" s="62" t="s">
        <v>82</v>
      </c>
      <c r="G1151" s="199">
        <v>0</v>
      </c>
      <c r="H1151" s="199">
        <v>0</v>
      </c>
      <c r="I1151" s="199">
        <v>0</v>
      </c>
      <c r="J1151" s="199">
        <v>0</v>
      </c>
      <c r="K1151" s="199">
        <v>0</v>
      </c>
      <c r="L1151" s="153"/>
      <c r="N1151" s="153"/>
    </row>
    <row r="1152" spans="1:14" ht="14.4" thickTop="1" thickBot="1" x14ac:dyDescent="0.3">
      <c r="A1152" s="88" t="s">
        <v>12</v>
      </c>
      <c r="B1152" s="88" t="s">
        <v>12</v>
      </c>
      <c r="C1152" s="88" t="s">
        <v>52</v>
      </c>
      <c r="D1152" s="88" t="s">
        <v>97</v>
      </c>
      <c r="E1152" s="88" t="s">
        <v>106</v>
      </c>
      <c r="F1152" s="5" t="s">
        <v>107</v>
      </c>
      <c r="G1152" s="155" t="s">
        <v>108</v>
      </c>
      <c r="H1152" s="155" t="s">
        <v>109</v>
      </c>
      <c r="I1152" s="155"/>
      <c r="J1152" s="155"/>
      <c r="K1152" s="155"/>
      <c r="L1152" s="155"/>
      <c r="M1152" s="155"/>
      <c r="N1152" s="153"/>
    </row>
    <row r="1153" spans="1:14" ht="13.8" x14ac:dyDescent="0.3">
      <c r="A1153" s="96">
        <v>49</v>
      </c>
      <c r="B1153" s="96">
        <v>49</v>
      </c>
      <c r="C1153" s="96" t="s">
        <v>110</v>
      </c>
      <c r="D1153" s="96">
        <v>2023</v>
      </c>
      <c r="E1153" s="96" t="s">
        <v>111</v>
      </c>
      <c r="F1153" s="89" t="s">
        <v>112</v>
      </c>
      <c r="G1153" s="194">
        <v>0</v>
      </c>
      <c r="H1153" s="197">
        <v>0</v>
      </c>
      <c r="I1153" s="200"/>
      <c r="J1153" s="200"/>
      <c r="K1153" s="200"/>
      <c r="L1153" s="200"/>
      <c r="M1153" s="200"/>
      <c r="N1153" s="153"/>
    </row>
    <row r="1154" spans="1:14" ht="13.8" x14ac:dyDescent="0.3">
      <c r="A1154" s="96">
        <v>49</v>
      </c>
      <c r="B1154" s="96">
        <v>49</v>
      </c>
      <c r="C1154" s="96" t="s">
        <v>110</v>
      </c>
      <c r="D1154" s="96">
        <v>2023</v>
      </c>
      <c r="E1154" s="96" t="s">
        <v>113</v>
      </c>
      <c r="F1154" s="89" t="s">
        <v>114</v>
      </c>
      <c r="G1154" s="194">
        <v>0</v>
      </c>
      <c r="H1154" s="197">
        <v>0</v>
      </c>
      <c r="I1154" s="200"/>
      <c r="J1154" s="200"/>
      <c r="K1154" s="200"/>
      <c r="L1154" s="200"/>
      <c r="M1154" s="200"/>
      <c r="N1154" s="153"/>
    </row>
    <row r="1155" spans="1:14" ht="13.8" x14ac:dyDescent="0.3">
      <c r="A1155" s="96">
        <v>49</v>
      </c>
      <c r="B1155" s="96">
        <v>49</v>
      </c>
      <c r="C1155" s="96" t="s">
        <v>110</v>
      </c>
      <c r="D1155" s="96">
        <v>2023</v>
      </c>
      <c r="E1155" s="96" t="s">
        <v>115</v>
      </c>
      <c r="F1155" s="89" t="s">
        <v>116</v>
      </c>
      <c r="G1155" s="194">
        <v>0</v>
      </c>
      <c r="H1155" s="197">
        <v>0</v>
      </c>
      <c r="I1155" s="200"/>
      <c r="J1155" s="200"/>
      <c r="K1155" s="200"/>
      <c r="L1155" s="200"/>
      <c r="M1155" s="200"/>
      <c r="N1155" s="153"/>
    </row>
    <row r="1156" spans="1:14" ht="26.4" x14ac:dyDescent="0.3">
      <c r="A1156" s="96">
        <v>49</v>
      </c>
      <c r="B1156" s="96">
        <v>49</v>
      </c>
      <c r="C1156" s="96" t="s">
        <v>110</v>
      </c>
      <c r="D1156" s="96">
        <v>2023</v>
      </c>
      <c r="E1156" s="96" t="s">
        <v>117</v>
      </c>
      <c r="F1156" s="89" t="s">
        <v>118</v>
      </c>
      <c r="G1156" s="194">
        <v>0</v>
      </c>
      <c r="H1156" s="197">
        <v>0</v>
      </c>
      <c r="I1156" s="200"/>
      <c r="J1156" s="200"/>
      <c r="K1156" s="200"/>
      <c r="L1156" s="200"/>
      <c r="M1156" s="200"/>
      <c r="N1156" s="153"/>
    </row>
    <row r="1157" spans="1:14" ht="13.8" x14ac:dyDescent="0.3">
      <c r="A1157" s="96">
        <v>49</v>
      </c>
      <c r="B1157" s="96">
        <v>49</v>
      </c>
      <c r="C1157" s="96" t="s">
        <v>110</v>
      </c>
      <c r="D1157" s="96">
        <v>2023</v>
      </c>
      <c r="E1157" s="96" t="s">
        <v>119</v>
      </c>
      <c r="F1157" s="90" t="s">
        <v>120</v>
      </c>
      <c r="G1157" s="194">
        <v>0</v>
      </c>
      <c r="H1157" s="197">
        <v>0</v>
      </c>
      <c r="I1157" s="200"/>
      <c r="J1157" s="200"/>
      <c r="K1157" s="200"/>
      <c r="L1157" s="200"/>
      <c r="M1157" s="200"/>
      <c r="N1157" s="153"/>
    </row>
    <row r="1158" spans="1:14" ht="13.8" x14ac:dyDescent="0.3">
      <c r="A1158" s="96">
        <v>49</v>
      </c>
      <c r="B1158" s="96">
        <v>49</v>
      </c>
      <c r="C1158" s="96" t="s">
        <v>110</v>
      </c>
      <c r="D1158" s="96">
        <v>2023</v>
      </c>
      <c r="E1158" s="96" t="s">
        <v>121</v>
      </c>
      <c r="F1158" s="90" t="s">
        <v>122</v>
      </c>
      <c r="G1158" s="194">
        <v>0</v>
      </c>
      <c r="H1158" s="197">
        <v>0</v>
      </c>
      <c r="I1158" s="200"/>
      <c r="J1158" s="200"/>
      <c r="K1158" s="200"/>
      <c r="L1158" s="200"/>
      <c r="M1158" s="200"/>
      <c r="N1158" s="153"/>
    </row>
    <row r="1159" spans="1:14" ht="13.8" x14ac:dyDescent="0.3">
      <c r="A1159" s="96">
        <v>49</v>
      </c>
      <c r="B1159" s="96">
        <v>49</v>
      </c>
      <c r="C1159" s="96" t="s">
        <v>110</v>
      </c>
      <c r="D1159" s="96">
        <v>2023</v>
      </c>
      <c r="E1159" s="96" t="s">
        <v>123</v>
      </c>
      <c r="F1159" s="90" t="s">
        <v>124</v>
      </c>
      <c r="G1159" s="194">
        <v>0</v>
      </c>
      <c r="H1159" s="197">
        <v>0</v>
      </c>
      <c r="I1159" s="200"/>
      <c r="J1159" s="200"/>
      <c r="K1159" s="200"/>
      <c r="L1159" s="200"/>
      <c r="M1159" s="200"/>
      <c r="N1159" s="153"/>
    </row>
    <row r="1160" spans="1:14" ht="13.8" x14ac:dyDescent="0.3">
      <c r="A1160" s="96">
        <v>49</v>
      </c>
      <c r="B1160" s="96">
        <v>49</v>
      </c>
      <c r="C1160" s="96" t="s">
        <v>110</v>
      </c>
      <c r="D1160" s="96">
        <v>2023</v>
      </c>
      <c r="E1160" s="96" t="s">
        <v>125</v>
      </c>
      <c r="F1160" s="90" t="s">
        <v>126</v>
      </c>
      <c r="G1160" s="194">
        <v>0</v>
      </c>
      <c r="H1160" s="197">
        <v>0</v>
      </c>
      <c r="I1160" s="200"/>
      <c r="J1160" s="200"/>
      <c r="K1160" s="200"/>
      <c r="L1160" s="200"/>
      <c r="M1160" s="200"/>
      <c r="N1160" s="153"/>
    </row>
    <row r="1161" spans="1:14" ht="13.8" x14ac:dyDescent="0.3">
      <c r="A1161" s="96">
        <v>49</v>
      </c>
      <c r="B1161" s="96">
        <v>49</v>
      </c>
      <c r="C1161" s="96" t="s">
        <v>110</v>
      </c>
      <c r="D1161" s="96">
        <v>2023</v>
      </c>
      <c r="E1161" s="96" t="s">
        <v>127</v>
      </c>
      <c r="F1161" s="90" t="s">
        <v>128</v>
      </c>
      <c r="G1161" s="194">
        <v>0</v>
      </c>
      <c r="H1161" s="197">
        <v>0</v>
      </c>
      <c r="I1161" s="200"/>
      <c r="J1161" s="200"/>
      <c r="K1161" s="200"/>
      <c r="L1161" s="200"/>
      <c r="M1161" s="200"/>
      <c r="N1161" s="153"/>
    </row>
    <row r="1162" spans="1:14" ht="13.8" x14ac:dyDescent="0.3">
      <c r="A1162" s="96">
        <v>49</v>
      </c>
      <c r="B1162" s="96">
        <v>49</v>
      </c>
      <c r="C1162" s="96" t="s">
        <v>110</v>
      </c>
      <c r="D1162" s="96">
        <v>2023</v>
      </c>
      <c r="E1162" s="96" t="s">
        <v>129</v>
      </c>
      <c r="F1162" s="90" t="s">
        <v>130</v>
      </c>
      <c r="G1162" s="194">
        <v>0</v>
      </c>
      <c r="H1162" s="197">
        <v>0</v>
      </c>
      <c r="I1162" s="200"/>
      <c r="J1162" s="200"/>
      <c r="K1162" s="200"/>
      <c r="L1162" s="200"/>
      <c r="M1162" s="200"/>
      <c r="N1162" s="153"/>
    </row>
    <row r="1163" spans="1:14" ht="13.8" x14ac:dyDescent="0.3">
      <c r="A1163" s="96">
        <v>49</v>
      </c>
      <c r="B1163" s="96">
        <v>49</v>
      </c>
      <c r="C1163" s="96" t="s">
        <v>110</v>
      </c>
      <c r="D1163" s="96">
        <v>2023</v>
      </c>
      <c r="E1163" s="96" t="s">
        <v>131</v>
      </c>
      <c r="F1163" s="90" t="s">
        <v>132</v>
      </c>
      <c r="G1163" s="194">
        <v>0</v>
      </c>
      <c r="H1163" s="197">
        <v>0</v>
      </c>
      <c r="I1163" s="200"/>
      <c r="J1163" s="200"/>
      <c r="K1163" s="200"/>
      <c r="L1163" s="200"/>
      <c r="M1163" s="200"/>
      <c r="N1163" s="153"/>
    </row>
    <row r="1164" spans="1:14" ht="13.8" x14ac:dyDescent="0.3">
      <c r="A1164" s="96">
        <v>49</v>
      </c>
      <c r="B1164" s="96">
        <v>49</v>
      </c>
      <c r="C1164" s="96" t="s">
        <v>110</v>
      </c>
      <c r="D1164" s="96">
        <v>2023</v>
      </c>
      <c r="E1164" s="96" t="s">
        <v>19</v>
      </c>
      <c r="F1164" s="90" t="s">
        <v>133</v>
      </c>
      <c r="G1164" s="194">
        <v>0</v>
      </c>
      <c r="H1164" s="197">
        <v>0</v>
      </c>
      <c r="I1164" s="200"/>
      <c r="J1164" s="200"/>
      <c r="K1164" s="200"/>
      <c r="L1164" s="200"/>
      <c r="M1164" s="200"/>
      <c r="N1164" s="153"/>
    </row>
    <row r="1165" spans="1:14" ht="14.4" thickBot="1" x14ac:dyDescent="0.35">
      <c r="A1165" s="96">
        <v>49</v>
      </c>
      <c r="B1165" s="96">
        <v>49</v>
      </c>
      <c r="C1165" s="96" t="s">
        <v>110</v>
      </c>
      <c r="D1165" s="96">
        <v>2023</v>
      </c>
      <c r="E1165" s="96" t="s">
        <v>81</v>
      </c>
      <c r="F1165" s="91" t="s">
        <v>82</v>
      </c>
      <c r="G1165" s="192">
        <v>0</v>
      </c>
      <c r="H1165" s="198">
        <v>0</v>
      </c>
      <c r="I1165" s="200"/>
      <c r="J1165" s="200"/>
      <c r="K1165" s="200"/>
      <c r="L1165" s="200"/>
      <c r="M1165" s="200"/>
      <c r="N1165" s="153"/>
    </row>
    <row r="1166" spans="1:14" ht="14.4" customHeight="1" thickTop="1" thickBot="1" x14ac:dyDescent="0.3">
      <c r="A1166" s="84" t="s">
        <v>12</v>
      </c>
      <c r="B1166" s="84" t="s">
        <v>12</v>
      </c>
      <c r="C1166" s="84" t="s">
        <v>52</v>
      </c>
      <c r="D1166" s="84" t="s">
        <v>97</v>
      </c>
      <c r="E1166" s="84" t="s">
        <v>98</v>
      </c>
      <c r="F1166" s="5" t="s">
        <v>99</v>
      </c>
      <c r="G1166" s="155" t="s">
        <v>42</v>
      </c>
      <c r="H1166" s="155" t="s">
        <v>43</v>
      </c>
      <c r="I1166" s="155" t="s">
        <v>44</v>
      </c>
      <c r="J1166" s="155" t="s">
        <v>45</v>
      </c>
      <c r="K1166" s="155" t="s">
        <v>18</v>
      </c>
      <c r="L1166" s="155" t="s">
        <v>19</v>
      </c>
      <c r="M1166" s="155" t="s">
        <v>100</v>
      </c>
      <c r="N1166" s="153"/>
    </row>
    <row r="1167" spans="1:14" ht="13.8" x14ac:dyDescent="0.3">
      <c r="A1167" s="92">
        <v>50</v>
      </c>
      <c r="B1167" s="92">
        <v>50</v>
      </c>
      <c r="C1167" s="92" t="s">
        <v>54</v>
      </c>
      <c r="D1167" s="92">
        <v>2023</v>
      </c>
      <c r="E1167" s="93" t="s">
        <v>34</v>
      </c>
      <c r="F1167" s="59" t="s">
        <v>101</v>
      </c>
      <c r="G1167" s="27">
        <v>0</v>
      </c>
      <c r="H1167" s="27">
        <v>0</v>
      </c>
      <c r="I1167" s="27">
        <v>0</v>
      </c>
      <c r="J1167" s="27">
        <v>0</v>
      </c>
      <c r="K1167" s="27">
        <v>0</v>
      </c>
      <c r="L1167" s="27">
        <v>0</v>
      </c>
      <c r="M1167" s="27">
        <v>0</v>
      </c>
      <c r="N1167" s="153"/>
    </row>
    <row r="1168" spans="1:14" ht="13.8" x14ac:dyDescent="0.3">
      <c r="A1168" s="92">
        <v>50</v>
      </c>
      <c r="B1168" s="92">
        <v>50</v>
      </c>
      <c r="C1168" s="92" t="s">
        <v>54</v>
      </c>
      <c r="D1168" s="92">
        <v>2023</v>
      </c>
      <c r="E1168" s="93" t="s">
        <v>36</v>
      </c>
      <c r="F1168" s="60" t="s">
        <v>102</v>
      </c>
      <c r="G1168" s="27">
        <v>0</v>
      </c>
      <c r="H1168" s="27">
        <v>0</v>
      </c>
      <c r="I1168" s="27">
        <v>0</v>
      </c>
      <c r="J1168" s="27">
        <v>0</v>
      </c>
      <c r="K1168" s="27">
        <v>0</v>
      </c>
      <c r="L1168" s="27">
        <v>0</v>
      </c>
      <c r="M1168" s="27">
        <v>0</v>
      </c>
      <c r="N1168" s="153"/>
    </row>
    <row r="1169" spans="1:14" ht="13.8" x14ac:dyDescent="0.3">
      <c r="A1169" s="92">
        <v>50</v>
      </c>
      <c r="B1169" s="92">
        <v>50</v>
      </c>
      <c r="C1169" s="92" t="s">
        <v>54</v>
      </c>
      <c r="D1169" s="92">
        <v>2023</v>
      </c>
      <c r="E1169" s="93" t="s">
        <v>38</v>
      </c>
      <c r="F1169" s="61" t="s">
        <v>103</v>
      </c>
      <c r="G1169" s="27">
        <v>0</v>
      </c>
      <c r="H1169" s="27">
        <v>0</v>
      </c>
      <c r="I1169" s="27">
        <v>0</v>
      </c>
      <c r="J1169" s="27">
        <v>0</v>
      </c>
      <c r="K1169" s="27">
        <v>0</v>
      </c>
      <c r="L1169" s="27">
        <v>0</v>
      </c>
      <c r="M1169" s="27">
        <v>0</v>
      </c>
      <c r="N1169" s="153"/>
    </row>
    <row r="1170" spans="1:14" ht="14.4" thickBot="1" x14ac:dyDescent="0.35">
      <c r="A1170" s="92">
        <v>50</v>
      </c>
      <c r="B1170" s="92">
        <v>50</v>
      </c>
      <c r="C1170" s="92" t="s">
        <v>54</v>
      </c>
      <c r="D1170" s="92">
        <v>2023</v>
      </c>
      <c r="E1170" s="93" t="s">
        <v>40</v>
      </c>
      <c r="F1170" s="61" t="s">
        <v>104</v>
      </c>
      <c r="G1170" s="25">
        <v>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153"/>
    </row>
    <row r="1171" spans="1:14" ht="14.4" customHeight="1" thickTop="1" thickBot="1" x14ac:dyDescent="0.3">
      <c r="A1171" s="86" t="s">
        <v>12</v>
      </c>
      <c r="B1171" s="86" t="s">
        <v>12</v>
      </c>
      <c r="C1171" s="86" t="s">
        <v>52</v>
      </c>
      <c r="D1171" s="86" t="s">
        <v>97</v>
      </c>
      <c r="E1171" s="86" t="s">
        <v>64</v>
      </c>
      <c r="F1171" s="5" t="s">
        <v>105</v>
      </c>
      <c r="G1171" s="155" t="s">
        <v>66</v>
      </c>
      <c r="H1171" s="155">
        <v>160</v>
      </c>
      <c r="I1171" s="155">
        <v>61120</v>
      </c>
      <c r="J1171" s="155" t="s">
        <v>95</v>
      </c>
      <c r="K1171" s="155" t="s">
        <v>96</v>
      </c>
      <c r="L1171" s="153"/>
    </row>
    <row r="1172" spans="1:14" ht="13.8" x14ac:dyDescent="0.3">
      <c r="A1172" s="95">
        <v>50</v>
      </c>
      <c r="B1172" s="95">
        <v>50</v>
      </c>
      <c r="C1172" s="95" t="s">
        <v>85</v>
      </c>
      <c r="D1172" s="95">
        <v>2023</v>
      </c>
      <c r="E1172" s="94" t="s">
        <v>42</v>
      </c>
      <c r="F1172" s="62" t="s">
        <v>27</v>
      </c>
      <c r="G1172" s="27">
        <v>0</v>
      </c>
      <c r="H1172" s="27">
        <v>0</v>
      </c>
      <c r="I1172" s="27">
        <v>0</v>
      </c>
      <c r="J1172" s="27">
        <v>0</v>
      </c>
      <c r="K1172" s="27">
        <v>0</v>
      </c>
      <c r="L1172" s="153"/>
    </row>
    <row r="1173" spans="1:14" ht="13.8" x14ac:dyDescent="0.3">
      <c r="A1173" s="94">
        <v>50</v>
      </c>
      <c r="B1173" s="94">
        <v>50</v>
      </c>
      <c r="C1173" s="95" t="s">
        <v>85</v>
      </c>
      <c r="D1173" s="95">
        <v>2023</v>
      </c>
      <c r="E1173" s="94" t="s">
        <v>43</v>
      </c>
      <c r="F1173" s="62" t="s">
        <v>28</v>
      </c>
      <c r="G1173" s="27">
        <v>0</v>
      </c>
      <c r="H1173" s="27">
        <v>0</v>
      </c>
      <c r="I1173" s="27">
        <v>0</v>
      </c>
      <c r="J1173" s="27">
        <v>0</v>
      </c>
      <c r="K1173" s="27">
        <v>0</v>
      </c>
      <c r="L1173" s="153"/>
    </row>
    <row r="1174" spans="1:14" ht="13.8" x14ac:dyDescent="0.3">
      <c r="A1174" s="94">
        <v>50</v>
      </c>
      <c r="B1174" s="94">
        <v>50</v>
      </c>
      <c r="C1174" s="95" t="s">
        <v>85</v>
      </c>
      <c r="D1174" s="95">
        <v>2023</v>
      </c>
      <c r="E1174" s="94" t="s">
        <v>44</v>
      </c>
      <c r="F1174" s="62" t="s">
        <v>29</v>
      </c>
      <c r="G1174" s="27">
        <v>0</v>
      </c>
      <c r="H1174" s="27">
        <v>0</v>
      </c>
      <c r="I1174" s="27">
        <v>0</v>
      </c>
      <c r="J1174" s="27">
        <v>0</v>
      </c>
      <c r="K1174" s="27">
        <v>0</v>
      </c>
      <c r="L1174" s="153"/>
    </row>
    <row r="1175" spans="1:14" ht="13.8" x14ac:dyDescent="0.3">
      <c r="A1175" s="94">
        <v>50</v>
      </c>
      <c r="B1175" s="94">
        <v>50</v>
      </c>
      <c r="C1175" s="95" t="s">
        <v>85</v>
      </c>
      <c r="D1175" s="95">
        <v>2023</v>
      </c>
      <c r="E1175" s="94" t="s">
        <v>80</v>
      </c>
      <c r="F1175" s="62" t="s">
        <v>60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153"/>
    </row>
    <row r="1176" spans="1:14" ht="13.8" x14ac:dyDescent="0.3">
      <c r="A1176" s="94">
        <v>50</v>
      </c>
      <c r="B1176" s="94">
        <v>50</v>
      </c>
      <c r="C1176" s="95" t="s">
        <v>85</v>
      </c>
      <c r="D1176" s="95">
        <v>2023</v>
      </c>
      <c r="E1176" s="94" t="s">
        <v>18</v>
      </c>
      <c r="F1176" s="62" t="s">
        <v>31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153"/>
    </row>
    <row r="1177" spans="1:14" ht="13.8" x14ac:dyDescent="0.3">
      <c r="A1177" s="94">
        <v>50</v>
      </c>
      <c r="B1177" s="94">
        <v>50</v>
      </c>
      <c r="C1177" s="95" t="s">
        <v>85</v>
      </c>
      <c r="D1177" s="95">
        <v>2023</v>
      </c>
      <c r="E1177" s="94" t="s">
        <v>19</v>
      </c>
      <c r="F1177" s="62" t="s">
        <v>32</v>
      </c>
      <c r="G1177" s="27">
        <v>0</v>
      </c>
      <c r="H1177" s="27">
        <v>0</v>
      </c>
      <c r="I1177" s="27">
        <v>0</v>
      </c>
      <c r="J1177" s="27">
        <v>0</v>
      </c>
      <c r="K1177" s="27">
        <v>0</v>
      </c>
      <c r="L1177" s="153"/>
    </row>
    <row r="1178" spans="1:14" ht="14.4" thickBot="1" x14ac:dyDescent="0.35">
      <c r="A1178" s="94">
        <v>50</v>
      </c>
      <c r="B1178" s="94">
        <v>50</v>
      </c>
      <c r="C1178" s="95" t="s">
        <v>85</v>
      </c>
      <c r="D1178" s="95">
        <v>2023</v>
      </c>
      <c r="E1178" s="94" t="s">
        <v>81</v>
      </c>
      <c r="F1178" s="62" t="s">
        <v>82</v>
      </c>
      <c r="G1178" s="199">
        <v>0</v>
      </c>
      <c r="H1178" s="199">
        <v>0</v>
      </c>
      <c r="I1178" s="199">
        <v>0</v>
      </c>
      <c r="J1178" s="199">
        <v>0</v>
      </c>
      <c r="K1178" s="199">
        <v>0</v>
      </c>
      <c r="L1178" s="153"/>
    </row>
    <row r="1179" spans="1:14" ht="14.4" customHeight="1" thickTop="1" thickBot="1" x14ac:dyDescent="0.3">
      <c r="A1179" s="88" t="s">
        <v>12</v>
      </c>
      <c r="B1179" s="88" t="s">
        <v>12</v>
      </c>
      <c r="C1179" s="88" t="s">
        <v>52</v>
      </c>
      <c r="D1179" s="88" t="s">
        <v>97</v>
      </c>
      <c r="E1179" s="88" t="s">
        <v>106</v>
      </c>
      <c r="F1179" s="5" t="s">
        <v>107</v>
      </c>
      <c r="G1179" s="155" t="s">
        <v>108</v>
      </c>
      <c r="H1179" s="155" t="s">
        <v>109</v>
      </c>
      <c r="I1179" s="155"/>
      <c r="J1179" s="155"/>
      <c r="K1179" s="155"/>
      <c r="L1179" s="155"/>
      <c r="M1179" s="155"/>
      <c r="N1179" s="153"/>
    </row>
    <row r="1180" spans="1:14" ht="13.8" x14ac:dyDescent="0.3">
      <c r="A1180" s="96">
        <v>50</v>
      </c>
      <c r="B1180" s="96">
        <v>50</v>
      </c>
      <c r="C1180" s="96" t="s">
        <v>110</v>
      </c>
      <c r="D1180" s="96">
        <v>2023</v>
      </c>
      <c r="E1180" s="96" t="s">
        <v>111</v>
      </c>
      <c r="F1180" s="89" t="s">
        <v>112</v>
      </c>
      <c r="G1180" s="194">
        <v>0</v>
      </c>
      <c r="H1180" s="197">
        <v>0</v>
      </c>
      <c r="I1180" s="200"/>
      <c r="J1180" s="200"/>
      <c r="K1180" s="200"/>
      <c r="L1180" s="200"/>
      <c r="M1180" s="200"/>
      <c r="N1180" s="153"/>
    </row>
    <row r="1181" spans="1:14" ht="13.8" x14ac:dyDescent="0.3">
      <c r="A1181" s="96">
        <v>50</v>
      </c>
      <c r="B1181" s="96">
        <v>50</v>
      </c>
      <c r="C1181" s="96" t="s">
        <v>110</v>
      </c>
      <c r="D1181" s="96">
        <v>2023</v>
      </c>
      <c r="E1181" s="96" t="s">
        <v>113</v>
      </c>
      <c r="F1181" s="89" t="s">
        <v>114</v>
      </c>
      <c r="G1181" s="194">
        <v>0</v>
      </c>
      <c r="H1181" s="197">
        <v>0</v>
      </c>
      <c r="I1181" s="200"/>
      <c r="J1181" s="200"/>
      <c r="K1181" s="200"/>
      <c r="L1181" s="200"/>
      <c r="M1181" s="200"/>
      <c r="N1181" s="153"/>
    </row>
    <row r="1182" spans="1:14" ht="13.8" x14ac:dyDescent="0.3">
      <c r="A1182" s="96">
        <v>50</v>
      </c>
      <c r="B1182" s="96">
        <v>50</v>
      </c>
      <c r="C1182" s="96" t="s">
        <v>110</v>
      </c>
      <c r="D1182" s="96">
        <v>2023</v>
      </c>
      <c r="E1182" s="96" t="s">
        <v>115</v>
      </c>
      <c r="F1182" s="89" t="s">
        <v>116</v>
      </c>
      <c r="G1182" s="194">
        <v>0</v>
      </c>
      <c r="H1182" s="197">
        <v>0</v>
      </c>
      <c r="I1182" s="200"/>
      <c r="J1182" s="200"/>
      <c r="K1182" s="200"/>
      <c r="L1182" s="200"/>
      <c r="M1182" s="200"/>
      <c r="N1182" s="153"/>
    </row>
    <row r="1183" spans="1:14" ht="26.4" x14ac:dyDescent="0.3">
      <c r="A1183" s="96">
        <v>50</v>
      </c>
      <c r="B1183" s="96">
        <v>50</v>
      </c>
      <c r="C1183" s="96" t="s">
        <v>110</v>
      </c>
      <c r="D1183" s="96">
        <v>2023</v>
      </c>
      <c r="E1183" s="96" t="s">
        <v>117</v>
      </c>
      <c r="F1183" s="89" t="s">
        <v>118</v>
      </c>
      <c r="G1183" s="194">
        <v>0</v>
      </c>
      <c r="H1183" s="197">
        <v>0</v>
      </c>
      <c r="I1183" s="200"/>
      <c r="J1183" s="200"/>
      <c r="K1183" s="200"/>
      <c r="L1183" s="200"/>
      <c r="M1183" s="200"/>
      <c r="N1183" s="153"/>
    </row>
    <row r="1184" spans="1:14" ht="13.8" x14ac:dyDescent="0.3">
      <c r="A1184" s="96">
        <v>50</v>
      </c>
      <c r="B1184" s="96">
        <v>50</v>
      </c>
      <c r="C1184" s="96" t="s">
        <v>110</v>
      </c>
      <c r="D1184" s="96">
        <v>2023</v>
      </c>
      <c r="E1184" s="96" t="s">
        <v>119</v>
      </c>
      <c r="F1184" s="90" t="s">
        <v>120</v>
      </c>
      <c r="G1184" s="194">
        <v>0</v>
      </c>
      <c r="H1184" s="197">
        <v>0</v>
      </c>
      <c r="I1184" s="200"/>
      <c r="J1184" s="200"/>
      <c r="K1184" s="200"/>
      <c r="L1184" s="200"/>
      <c r="M1184" s="200"/>
      <c r="N1184" s="153"/>
    </row>
    <row r="1185" spans="1:14" ht="13.8" x14ac:dyDescent="0.3">
      <c r="A1185" s="96">
        <v>50</v>
      </c>
      <c r="B1185" s="96">
        <v>50</v>
      </c>
      <c r="C1185" s="96" t="s">
        <v>110</v>
      </c>
      <c r="D1185" s="96">
        <v>2023</v>
      </c>
      <c r="E1185" s="96" t="s">
        <v>121</v>
      </c>
      <c r="F1185" s="90" t="s">
        <v>122</v>
      </c>
      <c r="G1185" s="194">
        <v>0</v>
      </c>
      <c r="H1185" s="197">
        <v>0</v>
      </c>
      <c r="I1185" s="200"/>
      <c r="J1185" s="200"/>
      <c r="K1185" s="200"/>
      <c r="L1185" s="200"/>
      <c r="M1185" s="200"/>
      <c r="N1185" s="153"/>
    </row>
    <row r="1186" spans="1:14" ht="13.8" x14ac:dyDescent="0.3">
      <c r="A1186" s="96">
        <v>50</v>
      </c>
      <c r="B1186" s="96">
        <v>50</v>
      </c>
      <c r="C1186" s="96" t="s">
        <v>110</v>
      </c>
      <c r="D1186" s="96">
        <v>2023</v>
      </c>
      <c r="E1186" s="96" t="s">
        <v>123</v>
      </c>
      <c r="F1186" s="90" t="s">
        <v>124</v>
      </c>
      <c r="G1186" s="194">
        <v>0</v>
      </c>
      <c r="H1186" s="197">
        <v>0</v>
      </c>
      <c r="I1186" s="200"/>
      <c r="J1186" s="200"/>
      <c r="K1186" s="200"/>
      <c r="L1186" s="200"/>
      <c r="M1186" s="200"/>
      <c r="N1186" s="153"/>
    </row>
    <row r="1187" spans="1:14" ht="13.8" x14ac:dyDescent="0.3">
      <c r="A1187" s="96">
        <v>50</v>
      </c>
      <c r="B1187" s="96">
        <v>50</v>
      </c>
      <c r="C1187" s="96" t="s">
        <v>110</v>
      </c>
      <c r="D1187" s="96">
        <v>2023</v>
      </c>
      <c r="E1187" s="96" t="s">
        <v>125</v>
      </c>
      <c r="F1187" s="90" t="s">
        <v>126</v>
      </c>
      <c r="G1187" s="194">
        <v>0</v>
      </c>
      <c r="H1187" s="197">
        <v>0</v>
      </c>
      <c r="I1187" s="200"/>
      <c r="J1187" s="200"/>
      <c r="K1187" s="200"/>
      <c r="L1187" s="200"/>
      <c r="M1187" s="200"/>
      <c r="N1187" s="153"/>
    </row>
    <row r="1188" spans="1:14" ht="13.8" x14ac:dyDescent="0.3">
      <c r="A1188" s="96">
        <v>50</v>
      </c>
      <c r="B1188" s="96">
        <v>50</v>
      </c>
      <c r="C1188" s="96" t="s">
        <v>110</v>
      </c>
      <c r="D1188" s="96">
        <v>2023</v>
      </c>
      <c r="E1188" s="96" t="s">
        <v>127</v>
      </c>
      <c r="F1188" s="90" t="s">
        <v>128</v>
      </c>
      <c r="G1188" s="194">
        <v>0</v>
      </c>
      <c r="H1188" s="197">
        <v>0</v>
      </c>
      <c r="I1188" s="200"/>
      <c r="J1188" s="200"/>
      <c r="K1188" s="200"/>
      <c r="L1188" s="200"/>
      <c r="M1188" s="200"/>
      <c r="N1188" s="153"/>
    </row>
    <row r="1189" spans="1:14" ht="13.8" x14ac:dyDescent="0.3">
      <c r="A1189" s="96">
        <v>50</v>
      </c>
      <c r="B1189" s="96">
        <v>50</v>
      </c>
      <c r="C1189" s="96" t="s">
        <v>110</v>
      </c>
      <c r="D1189" s="96">
        <v>2023</v>
      </c>
      <c r="E1189" s="96" t="s">
        <v>129</v>
      </c>
      <c r="F1189" s="90" t="s">
        <v>130</v>
      </c>
      <c r="G1189" s="194">
        <v>0</v>
      </c>
      <c r="H1189" s="197">
        <v>0</v>
      </c>
      <c r="I1189" s="200"/>
      <c r="J1189" s="200"/>
      <c r="K1189" s="200"/>
      <c r="L1189" s="200"/>
      <c r="M1189" s="200"/>
      <c r="N1189" s="153"/>
    </row>
    <row r="1190" spans="1:14" ht="13.8" x14ac:dyDescent="0.3">
      <c r="A1190" s="96">
        <v>50</v>
      </c>
      <c r="B1190" s="96">
        <v>50</v>
      </c>
      <c r="C1190" s="96" t="s">
        <v>110</v>
      </c>
      <c r="D1190" s="96">
        <v>2023</v>
      </c>
      <c r="E1190" s="96" t="s">
        <v>131</v>
      </c>
      <c r="F1190" s="90" t="s">
        <v>132</v>
      </c>
      <c r="G1190" s="194">
        <v>0</v>
      </c>
      <c r="H1190" s="197">
        <v>0</v>
      </c>
      <c r="I1190" s="200"/>
      <c r="J1190" s="200"/>
      <c r="K1190" s="200"/>
      <c r="L1190" s="200"/>
      <c r="M1190" s="200"/>
      <c r="N1190" s="153"/>
    </row>
    <row r="1191" spans="1:14" ht="13.8" x14ac:dyDescent="0.3">
      <c r="A1191" s="96">
        <v>50</v>
      </c>
      <c r="B1191" s="96">
        <v>50</v>
      </c>
      <c r="C1191" s="96" t="s">
        <v>110</v>
      </c>
      <c r="D1191" s="96">
        <v>2023</v>
      </c>
      <c r="E1191" s="96" t="s">
        <v>19</v>
      </c>
      <c r="F1191" s="90" t="s">
        <v>133</v>
      </c>
      <c r="G1191" s="194">
        <v>0</v>
      </c>
      <c r="H1191" s="197">
        <v>0</v>
      </c>
      <c r="I1191" s="200"/>
      <c r="J1191" s="200"/>
      <c r="K1191" s="200"/>
      <c r="L1191" s="200"/>
      <c r="M1191" s="200"/>
      <c r="N1191" s="153"/>
    </row>
    <row r="1192" spans="1:14" ht="14.4" thickBot="1" x14ac:dyDescent="0.35">
      <c r="A1192" s="96">
        <v>50</v>
      </c>
      <c r="B1192" s="96">
        <v>50</v>
      </c>
      <c r="C1192" s="96" t="s">
        <v>110</v>
      </c>
      <c r="D1192" s="96">
        <v>2023</v>
      </c>
      <c r="E1192" s="96" t="s">
        <v>81</v>
      </c>
      <c r="F1192" s="91" t="s">
        <v>82</v>
      </c>
      <c r="G1192" s="192">
        <v>0</v>
      </c>
      <c r="H1192" s="198">
        <v>0</v>
      </c>
      <c r="I1192" s="200"/>
      <c r="J1192" s="200"/>
      <c r="K1192" s="200"/>
      <c r="L1192" s="200"/>
      <c r="M1192" s="200"/>
      <c r="N1192" s="153"/>
    </row>
    <row r="1193" spans="1:14" ht="14.4" thickTop="1" thickBot="1" x14ac:dyDescent="0.3">
      <c r="A1193" s="84" t="s">
        <v>12</v>
      </c>
      <c r="B1193" s="84" t="s">
        <v>12</v>
      </c>
      <c r="C1193" s="84" t="s">
        <v>52</v>
      </c>
      <c r="D1193" s="84" t="s">
        <v>97</v>
      </c>
      <c r="E1193" s="84" t="s">
        <v>98</v>
      </c>
      <c r="F1193" s="5" t="s">
        <v>99</v>
      </c>
      <c r="G1193" s="155" t="s">
        <v>42</v>
      </c>
      <c r="H1193" s="155" t="s">
        <v>43</v>
      </c>
      <c r="I1193" s="155" t="s">
        <v>44</v>
      </c>
      <c r="J1193" s="155" t="s">
        <v>45</v>
      </c>
      <c r="K1193" s="155" t="s">
        <v>18</v>
      </c>
      <c r="L1193" s="155" t="s">
        <v>19</v>
      </c>
      <c r="M1193" s="155" t="s">
        <v>100</v>
      </c>
      <c r="N1193" s="153"/>
    </row>
    <row r="1194" spans="1:14" ht="13.8" x14ac:dyDescent="0.3">
      <c r="A1194" s="92">
        <v>52</v>
      </c>
      <c r="B1194" s="92">
        <v>52</v>
      </c>
      <c r="C1194" s="92" t="s">
        <v>54</v>
      </c>
      <c r="D1194" s="92">
        <v>2023</v>
      </c>
      <c r="E1194" s="93" t="s">
        <v>34</v>
      </c>
      <c r="F1194" s="59" t="s">
        <v>101</v>
      </c>
      <c r="G1194" s="27">
        <v>0</v>
      </c>
      <c r="H1194" s="27">
        <v>0</v>
      </c>
      <c r="I1194" s="27">
        <v>0</v>
      </c>
      <c r="J1194" s="27">
        <v>0</v>
      </c>
      <c r="K1194" s="27">
        <v>0</v>
      </c>
      <c r="L1194" s="27">
        <v>0</v>
      </c>
      <c r="M1194" s="27">
        <v>0</v>
      </c>
      <c r="N1194" s="153"/>
    </row>
    <row r="1195" spans="1:14" ht="13.8" x14ac:dyDescent="0.3">
      <c r="A1195" s="92">
        <v>52</v>
      </c>
      <c r="B1195" s="92">
        <v>52</v>
      </c>
      <c r="C1195" s="92" t="s">
        <v>54</v>
      </c>
      <c r="D1195" s="92">
        <v>2023</v>
      </c>
      <c r="E1195" s="93" t="s">
        <v>36</v>
      </c>
      <c r="F1195" s="60" t="s">
        <v>102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153"/>
    </row>
    <row r="1196" spans="1:14" ht="13.8" x14ac:dyDescent="0.3">
      <c r="A1196" s="92">
        <v>52</v>
      </c>
      <c r="B1196" s="92">
        <v>52</v>
      </c>
      <c r="C1196" s="92" t="s">
        <v>54</v>
      </c>
      <c r="D1196" s="92">
        <v>2023</v>
      </c>
      <c r="E1196" s="93" t="s">
        <v>38</v>
      </c>
      <c r="F1196" s="61" t="s">
        <v>103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153"/>
    </row>
    <row r="1197" spans="1:14" ht="14.4" thickBot="1" x14ac:dyDescent="0.35">
      <c r="A1197" s="92">
        <v>52</v>
      </c>
      <c r="B1197" s="92">
        <v>52</v>
      </c>
      <c r="C1197" s="92" t="s">
        <v>54</v>
      </c>
      <c r="D1197" s="92">
        <v>2023</v>
      </c>
      <c r="E1197" s="93" t="s">
        <v>40</v>
      </c>
      <c r="F1197" s="61" t="s">
        <v>104</v>
      </c>
      <c r="G1197" s="25">
        <v>0</v>
      </c>
      <c r="H1197" s="25">
        <v>0</v>
      </c>
      <c r="I1197" s="25">
        <v>0</v>
      </c>
      <c r="J1197" s="25">
        <v>0</v>
      </c>
      <c r="K1197" s="25">
        <v>0</v>
      </c>
      <c r="L1197" s="25">
        <v>0</v>
      </c>
      <c r="M1197" s="25">
        <v>0</v>
      </c>
      <c r="N1197" s="153"/>
    </row>
    <row r="1198" spans="1:14" ht="14.4" thickTop="1" thickBot="1" x14ac:dyDescent="0.3">
      <c r="A1198" s="86" t="s">
        <v>12</v>
      </c>
      <c r="B1198" s="86" t="s">
        <v>12</v>
      </c>
      <c r="C1198" s="86" t="s">
        <v>52</v>
      </c>
      <c r="D1198" s="86" t="s">
        <v>97</v>
      </c>
      <c r="E1198" s="86" t="s">
        <v>64</v>
      </c>
      <c r="F1198" s="5" t="s">
        <v>105</v>
      </c>
      <c r="G1198" s="155" t="s">
        <v>66</v>
      </c>
      <c r="H1198" s="155">
        <v>160</v>
      </c>
      <c r="I1198" s="155">
        <v>61120</v>
      </c>
      <c r="J1198" s="155" t="s">
        <v>95</v>
      </c>
      <c r="K1198" s="155" t="s">
        <v>96</v>
      </c>
      <c r="L1198" s="153"/>
      <c r="N1198" s="153"/>
    </row>
    <row r="1199" spans="1:14" ht="13.8" x14ac:dyDescent="0.3">
      <c r="A1199" s="95">
        <v>52</v>
      </c>
      <c r="B1199" s="95">
        <v>52</v>
      </c>
      <c r="C1199" s="95" t="s">
        <v>85</v>
      </c>
      <c r="D1199" s="95">
        <v>2023</v>
      </c>
      <c r="E1199" s="94" t="s">
        <v>42</v>
      </c>
      <c r="F1199" s="62" t="s">
        <v>27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153"/>
      <c r="N1199" s="153"/>
    </row>
    <row r="1200" spans="1:14" ht="13.8" x14ac:dyDescent="0.3">
      <c r="A1200" s="95">
        <v>52</v>
      </c>
      <c r="B1200" s="95">
        <v>52</v>
      </c>
      <c r="C1200" s="95" t="s">
        <v>85</v>
      </c>
      <c r="D1200" s="95">
        <v>2023</v>
      </c>
      <c r="E1200" s="94" t="s">
        <v>43</v>
      </c>
      <c r="F1200" s="62" t="s">
        <v>28</v>
      </c>
      <c r="G1200" s="27">
        <v>109160.52</v>
      </c>
      <c r="H1200" s="27">
        <v>42784.03</v>
      </c>
      <c r="I1200" s="27">
        <v>16005.32</v>
      </c>
      <c r="J1200" s="27">
        <v>4114505.0700000003</v>
      </c>
      <c r="K1200" s="27">
        <v>4282454.9400000004</v>
      </c>
      <c r="L1200" s="153"/>
      <c r="N1200" s="153"/>
    </row>
    <row r="1201" spans="1:14" ht="13.8" x14ac:dyDescent="0.3">
      <c r="A1201" s="95">
        <v>52</v>
      </c>
      <c r="B1201" s="95">
        <v>52</v>
      </c>
      <c r="C1201" s="95" t="s">
        <v>85</v>
      </c>
      <c r="D1201" s="95">
        <v>2023</v>
      </c>
      <c r="E1201" s="94" t="s">
        <v>44</v>
      </c>
      <c r="F1201" s="62" t="s">
        <v>29</v>
      </c>
      <c r="G1201" s="27">
        <v>90510.13</v>
      </c>
      <c r="H1201" s="27">
        <v>817200.39</v>
      </c>
      <c r="I1201" s="27">
        <v>21794.42</v>
      </c>
      <c r="J1201" s="27">
        <v>629706.29</v>
      </c>
      <c r="K1201" s="27">
        <v>1559211.23</v>
      </c>
      <c r="L1201" s="153"/>
      <c r="N1201" s="153"/>
    </row>
    <row r="1202" spans="1:14" ht="13.8" x14ac:dyDescent="0.3">
      <c r="A1202" s="95">
        <v>52</v>
      </c>
      <c r="B1202" s="95">
        <v>52</v>
      </c>
      <c r="C1202" s="95" t="s">
        <v>85</v>
      </c>
      <c r="D1202" s="95">
        <v>2023</v>
      </c>
      <c r="E1202" s="94" t="s">
        <v>80</v>
      </c>
      <c r="F1202" s="62" t="s">
        <v>60</v>
      </c>
      <c r="G1202" s="27">
        <v>0</v>
      </c>
      <c r="H1202" s="27">
        <v>0</v>
      </c>
      <c r="I1202" s="27">
        <v>0</v>
      </c>
      <c r="J1202" s="27">
        <v>342638.03</v>
      </c>
      <c r="K1202" s="27">
        <v>342638.03</v>
      </c>
      <c r="L1202" s="153"/>
      <c r="N1202" s="153"/>
    </row>
    <row r="1203" spans="1:14" ht="13.8" x14ac:dyDescent="0.3">
      <c r="A1203" s="95">
        <v>52</v>
      </c>
      <c r="B1203" s="95">
        <v>52</v>
      </c>
      <c r="C1203" s="95" t="s">
        <v>85</v>
      </c>
      <c r="D1203" s="95">
        <v>2023</v>
      </c>
      <c r="E1203" s="94" t="s">
        <v>18</v>
      </c>
      <c r="F1203" s="62" t="s">
        <v>31</v>
      </c>
      <c r="G1203" s="27">
        <v>659738.56000000006</v>
      </c>
      <c r="H1203" s="27">
        <v>317580.27</v>
      </c>
      <c r="I1203" s="27">
        <v>403829.05000000005</v>
      </c>
      <c r="J1203" s="27">
        <v>15966.95</v>
      </c>
      <c r="K1203" s="27">
        <v>1397114.83</v>
      </c>
      <c r="L1203" s="153"/>
      <c r="N1203" s="153"/>
    </row>
    <row r="1204" spans="1:14" ht="13.8" x14ac:dyDescent="0.3">
      <c r="A1204" s="95">
        <v>52</v>
      </c>
      <c r="B1204" s="95">
        <v>52</v>
      </c>
      <c r="C1204" s="95" t="s">
        <v>85</v>
      </c>
      <c r="D1204" s="95">
        <v>2023</v>
      </c>
      <c r="E1204" s="94" t="s">
        <v>19</v>
      </c>
      <c r="F1204" s="62" t="s">
        <v>32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153"/>
      <c r="N1204" s="153"/>
    </row>
    <row r="1205" spans="1:14" ht="14.4" thickBot="1" x14ac:dyDescent="0.35">
      <c r="A1205" s="95">
        <v>52</v>
      </c>
      <c r="B1205" s="95">
        <v>52</v>
      </c>
      <c r="C1205" s="95" t="s">
        <v>85</v>
      </c>
      <c r="D1205" s="95">
        <v>2023</v>
      </c>
      <c r="E1205" s="94" t="s">
        <v>81</v>
      </c>
      <c r="F1205" s="62" t="s">
        <v>82</v>
      </c>
      <c r="G1205" s="199">
        <v>859409.21000000008</v>
      </c>
      <c r="H1205" s="199">
        <v>1177564.69</v>
      </c>
      <c r="I1205" s="199">
        <v>441628.79000000004</v>
      </c>
      <c r="J1205" s="199">
        <v>5102816.3400000008</v>
      </c>
      <c r="K1205" s="199">
        <v>7581419.0300000003</v>
      </c>
      <c r="L1205" s="153"/>
      <c r="N1205" s="153"/>
    </row>
    <row r="1206" spans="1:14" ht="14.4" thickTop="1" thickBot="1" x14ac:dyDescent="0.3">
      <c r="A1206" s="88" t="s">
        <v>12</v>
      </c>
      <c r="B1206" s="88" t="s">
        <v>12</v>
      </c>
      <c r="C1206" s="88" t="s">
        <v>52</v>
      </c>
      <c r="D1206" s="88" t="s">
        <v>97</v>
      </c>
      <c r="E1206" s="88" t="s">
        <v>106</v>
      </c>
      <c r="F1206" s="5" t="s">
        <v>107</v>
      </c>
      <c r="G1206" s="155" t="s">
        <v>108</v>
      </c>
      <c r="H1206" s="155" t="s">
        <v>109</v>
      </c>
      <c r="I1206" s="155"/>
      <c r="J1206" s="155"/>
      <c r="K1206" s="155"/>
      <c r="L1206" s="155"/>
      <c r="M1206" s="155"/>
      <c r="N1206" s="153"/>
    </row>
    <row r="1207" spans="1:14" ht="13.8" x14ac:dyDescent="0.3">
      <c r="A1207" s="96">
        <v>52</v>
      </c>
      <c r="B1207" s="96">
        <v>52</v>
      </c>
      <c r="C1207" s="96" t="s">
        <v>110</v>
      </c>
      <c r="D1207" s="96">
        <v>2023</v>
      </c>
      <c r="E1207" s="96" t="s">
        <v>111</v>
      </c>
      <c r="F1207" s="89" t="s">
        <v>112</v>
      </c>
      <c r="G1207" s="194">
        <v>0</v>
      </c>
      <c r="H1207" s="197">
        <v>0</v>
      </c>
      <c r="I1207" s="200"/>
      <c r="J1207" s="200"/>
      <c r="K1207" s="200"/>
      <c r="L1207" s="200"/>
      <c r="M1207" s="200"/>
      <c r="N1207" s="153"/>
    </row>
    <row r="1208" spans="1:14" ht="13.8" x14ac:dyDescent="0.3">
      <c r="A1208" s="96">
        <v>52</v>
      </c>
      <c r="B1208" s="96">
        <v>52</v>
      </c>
      <c r="C1208" s="96" t="s">
        <v>110</v>
      </c>
      <c r="D1208" s="96">
        <v>2023</v>
      </c>
      <c r="E1208" s="96" t="s">
        <v>113</v>
      </c>
      <c r="F1208" s="89" t="s">
        <v>114</v>
      </c>
      <c r="G1208" s="194">
        <v>30074.855</v>
      </c>
      <c r="H1208" s="197">
        <v>2.2000000000000002</v>
      </c>
      <c r="I1208" s="200"/>
      <c r="J1208" s="200"/>
      <c r="K1208" s="200"/>
      <c r="L1208" s="200"/>
      <c r="M1208" s="200"/>
      <c r="N1208" s="153"/>
    </row>
    <row r="1209" spans="1:14" ht="13.8" x14ac:dyDescent="0.3">
      <c r="A1209" s="96">
        <v>52</v>
      </c>
      <c r="B1209" s="96">
        <v>52</v>
      </c>
      <c r="C1209" s="96" t="s">
        <v>110</v>
      </c>
      <c r="D1209" s="96">
        <v>2023</v>
      </c>
      <c r="E1209" s="96" t="s">
        <v>115</v>
      </c>
      <c r="F1209" s="89" t="s">
        <v>116</v>
      </c>
      <c r="G1209" s="194">
        <v>0</v>
      </c>
      <c r="H1209" s="197">
        <v>0</v>
      </c>
      <c r="I1209" s="200"/>
      <c r="J1209" s="200"/>
      <c r="K1209" s="200"/>
      <c r="L1209" s="200"/>
      <c r="M1209" s="200"/>
      <c r="N1209" s="153"/>
    </row>
    <row r="1210" spans="1:14" ht="26.4" x14ac:dyDescent="0.3">
      <c r="A1210" s="96">
        <v>52</v>
      </c>
      <c r="B1210" s="96">
        <v>52</v>
      </c>
      <c r="C1210" s="96" t="s">
        <v>110</v>
      </c>
      <c r="D1210" s="96">
        <v>2023</v>
      </c>
      <c r="E1210" s="96" t="s">
        <v>117</v>
      </c>
      <c r="F1210" s="89" t="s">
        <v>118</v>
      </c>
      <c r="G1210" s="194">
        <v>0</v>
      </c>
      <c r="H1210" s="197">
        <v>0</v>
      </c>
      <c r="I1210" s="200"/>
      <c r="J1210" s="200"/>
      <c r="K1210" s="200"/>
      <c r="L1210" s="200"/>
      <c r="M1210" s="200"/>
      <c r="N1210" s="153"/>
    </row>
    <row r="1211" spans="1:14" ht="13.8" x14ac:dyDescent="0.3">
      <c r="A1211" s="96">
        <v>52</v>
      </c>
      <c r="B1211" s="96">
        <v>52</v>
      </c>
      <c r="C1211" s="96" t="s">
        <v>110</v>
      </c>
      <c r="D1211" s="96">
        <v>2023</v>
      </c>
      <c r="E1211" s="96" t="s">
        <v>119</v>
      </c>
      <c r="F1211" s="90" t="s">
        <v>120</v>
      </c>
      <c r="G1211" s="194">
        <v>0</v>
      </c>
      <c r="H1211" s="197">
        <v>0</v>
      </c>
      <c r="I1211" s="200"/>
      <c r="J1211" s="200"/>
      <c r="K1211" s="200"/>
      <c r="L1211" s="200"/>
      <c r="M1211" s="200"/>
      <c r="N1211" s="153"/>
    </row>
    <row r="1212" spans="1:14" ht="13.8" x14ac:dyDescent="0.3">
      <c r="A1212" s="96">
        <v>52</v>
      </c>
      <c r="B1212" s="96">
        <v>52</v>
      </c>
      <c r="C1212" s="96" t="s">
        <v>110</v>
      </c>
      <c r="D1212" s="96">
        <v>2023</v>
      </c>
      <c r="E1212" s="96" t="s">
        <v>121</v>
      </c>
      <c r="F1212" s="90" t="s">
        <v>122</v>
      </c>
      <c r="G1212" s="194">
        <v>0</v>
      </c>
      <c r="H1212" s="197">
        <v>0</v>
      </c>
      <c r="I1212" s="200"/>
      <c r="J1212" s="200"/>
      <c r="K1212" s="200"/>
      <c r="L1212" s="200"/>
      <c r="M1212" s="200"/>
      <c r="N1212" s="153"/>
    </row>
    <row r="1213" spans="1:14" ht="13.8" x14ac:dyDescent="0.3">
      <c r="A1213" s="96">
        <v>52</v>
      </c>
      <c r="B1213" s="96">
        <v>52</v>
      </c>
      <c r="C1213" s="96" t="s">
        <v>110</v>
      </c>
      <c r="D1213" s="96">
        <v>2023</v>
      </c>
      <c r="E1213" s="96" t="s">
        <v>123</v>
      </c>
      <c r="F1213" s="90" t="s">
        <v>124</v>
      </c>
      <c r="G1213" s="194">
        <v>0</v>
      </c>
      <c r="H1213" s="197">
        <v>0</v>
      </c>
      <c r="I1213" s="200"/>
      <c r="J1213" s="200"/>
      <c r="K1213" s="200"/>
      <c r="L1213" s="200"/>
      <c r="M1213" s="200"/>
      <c r="N1213" s="153"/>
    </row>
    <row r="1214" spans="1:14" ht="13.8" x14ac:dyDescent="0.3">
      <c r="A1214" s="96">
        <v>52</v>
      </c>
      <c r="B1214" s="96">
        <v>52</v>
      </c>
      <c r="C1214" s="96" t="s">
        <v>110</v>
      </c>
      <c r="D1214" s="96">
        <v>2023</v>
      </c>
      <c r="E1214" s="96" t="s">
        <v>125</v>
      </c>
      <c r="F1214" s="90" t="s">
        <v>126</v>
      </c>
      <c r="G1214" s="194">
        <v>0</v>
      </c>
      <c r="H1214" s="197">
        <v>0</v>
      </c>
      <c r="I1214" s="200"/>
      <c r="J1214" s="200"/>
      <c r="K1214" s="200"/>
      <c r="L1214" s="200"/>
      <c r="M1214" s="200"/>
      <c r="N1214" s="153"/>
    </row>
    <row r="1215" spans="1:14" ht="13.8" x14ac:dyDescent="0.3">
      <c r="A1215" s="96">
        <v>52</v>
      </c>
      <c r="B1215" s="96">
        <v>52</v>
      </c>
      <c r="C1215" s="96" t="s">
        <v>110</v>
      </c>
      <c r="D1215" s="96">
        <v>2023</v>
      </c>
      <c r="E1215" s="96" t="s">
        <v>127</v>
      </c>
      <c r="F1215" s="90" t="s">
        <v>128</v>
      </c>
      <c r="G1215" s="194">
        <v>0</v>
      </c>
      <c r="H1215" s="197">
        <v>0</v>
      </c>
      <c r="I1215" s="200"/>
      <c r="J1215" s="200"/>
      <c r="K1215" s="200"/>
      <c r="L1215" s="200"/>
      <c r="M1215" s="200"/>
      <c r="N1215" s="153"/>
    </row>
    <row r="1216" spans="1:14" ht="13.8" x14ac:dyDescent="0.3">
      <c r="A1216" s="96">
        <v>52</v>
      </c>
      <c r="B1216" s="96">
        <v>52</v>
      </c>
      <c r="C1216" s="96" t="s">
        <v>110</v>
      </c>
      <c r="D1216" s="96">
        <v>2023</v>
      </c>
      <c r="E1216" s="96" t="s">
        <v>129</v>
      </c>
      <c r="F1216" s="90" t="s">
        <v>130</v>
      </c>
      <c r="G1216" s="194">
        <v>15961.7</v>
      </c>
      <c r="H1216" s="197">
        <v>1</v>
      </c>
      <c r="I1216" s="200"/>
      <c r="J1216" s="200"/>
      <c r="K1216" s="200"/>
      <c r="L1216" s="200"/>
      <c r="M1216" s="200"/>
      <c r="N1216" s="153"/>
    </row>
    <row r="1217" spans="1:14" ht="13.8" x14ac:dyDescent="0.3">
      <c r="A1217" s="96">
        <v>52</v>
      </c>
      <c r="B1217" s="96">
        <v>52</v>
      </c>
      <c r="C1217" s="96" t="s">
        <v>110</v>
      </c>
      <c r="D1217" s="96">
        <v>2023</v>
      </c>
      <c r="E1217" s="96" t="s">
        <v>131</v>
      </c>
      <c r="F1217" s="90" t="s">
        <v>132</v>
      </c>
      <c r="G1217" s="194">
        <v>0</v>
      </c>
      <c r="H1217" s="197">
        <v>0</v>
      </c>
      <c r="I1217" s="200"/>
      <c r="J1217" s="200"/>
      <c r="K1217" s="200"/>
      <c r="L1217" s="200"/>
      <c r="M1217" s="200"/>
      <c r="N1217" s="153"/>
    </row>
    <row r="1218" spans="1:14" ht="13.8" x14ac:dyDescent="0.3">
      <c r="A1218" s="96">
        <v>52</v>
      </c>
      <c r="B1218" s="96">
        <v>52</v>
      </c>
      <c r="C1218" s="96" t="s">
        <v>110</v>
      </c>
      <c r="D1218" s="96">
        <v>2023</v>
      </c>
      <c r="E1218" s="96" t="s">
        <v>19</v>
      </c>
      <c r="F1218" s="90" t="s">
        <v>133</v>
      </c>
      <c r="G1218" s="194">
        <v>0</v>
      </c>
      <c r="H1218" s="197">
        <v>0</v>
      </c>
      <c r="I1218" s="200"/>
      <c r="J1218" s="200"/>
      <c r="K1218" s="200"/>
      <c r="L1218" s="200"/>
      <c r="M1218" s="200"/>
      <c r="N1218" s="153"/>
    </row>
    <row r="1219" spans="1:14" ht="14.4" thickBot="1" x14ac:dyDescent="0.35">
      <c r="A1219" s="96">
        <v>52</v>
      </c>
      <c r="B1219" s="96">
        <v>52</v>
      </c>
      <c r="C1219" s="96" t="s">
        <v>110</v>
      </c>
      <c r="D1219" s="96">
        <v>2023</v>
      </c>
      <c r="E1219" s="96" t="s">
        <v>81</v>
      </c>
      <c r="F1219" s="91" t="s">
        <v>82</v>
      </c>
      <c r="G1219" s="192">
        <v>46036.555</v>
      </c>
      <c r="H1219" s="198">
        <v>3.2</v>
      </c>
      <c r="I1219" s="200"/>
      <c r="J1219" s="200"/>
      <c r="K1219" s="200"/>
      <c r="L1219" s="200"/>
      <c r="M1219" s="200"/>
      <c r="N1219" s="153"/>
    </row>
    <row r="1220" spans="1:14" ht="14.4" customHeight="1" thickTop="1" thickBot="1" x14ac:dyDescent="0.3">
      <c r="A1220" s="84" t="s">
        <v>12</v>
      </c>
      <c r="B1220" s="84" t="s">
        <v>12</v>
      </c>
      <c r="C1220" s="84" t="s">
        <v>52</v>
      </c>
      <c r="D1220" s="84" t="s">
        <v>97</v>
      </c>
      <c r="E1220" s="84" t="s">
        <v>98</v>
      </c>
      <c r="F1220" s="5" t="s">
        <v>99</v>
      </c>
      <c r="G1220" s="155" t="s">
        <v>42</v>
      </c>
      <c r="H1220" s="155" t="s">
        <v>43</v>
      </c>
      <c r="I1220" s="155" t="s">
        <v>44</v>
      </c>
      <c r="J1220" s="155" t="s">
        <v>45</v>
      </c>
      <c r="K1220" s="155" t="s">
        <v>18</v>
      </c>
      <c r="L1220" s="155" t="s">
        <v>19</v>
      </c>
      <c r="M1220" s="155" t="s">
        <v>100</v>
      </c>
      <c r="N1220" s="153"/>
    </row>
    <row r="1221" spans="1:14" ht="13.8" x14ac:dyDescent="0.3">
      <c r="A1221" s="92">
        <v>60</v>
      </c>
      <c r="B1221" s="92">
        <v>60</v>
      </c>
      <c r="C1221" s="92" t="s">
        <v>54</v>
      </c>
      <c r="D1221" s="92">
        <v>2023</v>
      </c>
      <c r="E1221" s="93" t="s">
        <v>34</v>
      </c>
      <c r="F1221" s="59" t="s">
        <v>101</v>
      </c>
      <c r="G1221" s="27">
        <v>0</v>
      </c>
      <c r="H1221" s="27">
        <v>0</v>
      </c>
      <c r="I1221" s="27">
        <v>0</v>
      </c>
      <c r="J1221" s="27">
        <v>0</v>
      </c>
      <c r="K1221" s="27">
        <v>0</v>
      </c>
      <c r="L1221" s="27">
        <v>0</v>
      </c>
      <c r="M1221" s="27">
        <v>0</v>
      </c>
      <c r="N1221" s="153"/>
    </row>
    <row r="1222" spans="1:14" ht="13.8" x14ac:dyDescent="0.3">
      <c r="A1222" s="92">
        <v>60</v>
      </c>
      <c r="B1222" s="92">
        <v>60</v>
      </c>
      <c r="C1222" s="92" t="s">
        <v>54</v>
      </c>
      <c r="D1222" s="92">
        <v>2023</v>
      </c>
      <c r="E1222" s="93" t="s">
        <v>36</v>
      </c>
      <c r="F1222" s="60" t="s">
        <v>102</v>
      </c>
      <c r="G1222" s="27">
        <v>0</v>
      </c>
      <c r="H1222" s="27">
        <v>0</v>
      </c>
      <c r="I1222" s="27">
        <v>0</v>
      </c>
      <c r="J1222" s="27">
        <v>0</v>
      </c>
      <c r="K1222" s="27">
        <v>0</v>
      </c>
      <c r="L1222" s="27">
        <v>0</v>
      </c>
      <c r="M1222" s="27">
        <v>0</v>
      </c>
      <c r="N1222" s="153"/>
    </row>
    <row r="1223" spans="1:14" ht="13.8" x14ac:dyDescent="0.3">
      <c r="A1223" s="92">
        <v>60</v>
      </c>
      <c r="B1223" s="92">
        <v>60</v>
      </c>
      <c r="C1223" s="92" t="s">
        <v>54</v>
      </c>
      <c r="D1223" s="92">
        <v>2023</v>
      </c>
      <c r="E1223" s="93" t="s">
        <v>38</v>
      </c>
      <c r="F1223" s="61" t="s">
        <v>103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153"/>
    </row>
    <row r="1224" spans="1:14" ht="14.4" thickBot="1" x14ac:dyDescent="0.35">
      <c r="A1224" s="92">
        <v>60</v>
      </c>
      <c r="B1224" s="92">
        <v>60</v>
      </c>
      <c r="C1224" s="92" t="s">
        <v>54</v>
      </c>
      <c r="D1224" s="92">
        <v>2023</v>
      </c>
      <c r="E1224" s="93" t="s">
        <v>40</v>
      </c>
      <c r="F1224" s="61" t="s">
        <v>104</v>
      </c>
      <c r="G1224" s="25">
        <v>0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153"/>
    </row>
    <row r="1225" spans="1:14" ht="14.4" customHeight="1" thickTop="1" thickBot="1" x14ac:dyDescent="0.3">
      <c r="A1225" s="86" t="s">
        <v>12</v>
      </c>
      <c r="B1225" s="86" t="s">
        <v>12</v>
      </c>
      <c r="C1225" s="86" t="s">
        <v>52</v>
      </c>
      <c r="D1225" s="86" t="s">
        <v>97</v>
      </c>
      <c r="E1225" s="86" t="s">
        <v>64</v>
      </c>
      <c r="F1225" s="5" t="s">
        <v>105</v>
      </c>
      <c r="G1225" s="155" t="s">
        <v>66</v>
      </c>
      <c r="H1225" s="155">
        <v>160</v>
      </c>
      <c r="I1225" s="155">
        <v>61120</v>
      </c>
      <c r="J1225" s="155" t="s">
        <v>95</v>
      </c>
      <c r="K1225" s="155" t="s">
        <v>96</v>
      </c>
      <c r="L1225" s="153"/>
    </row>
    <row r="1226" spans="1:14" ht="13.8" x14ac:dyDescent="0.3">
      <c r="A1226" s="95">
        <v>60</v>
      </c>
      <c r="B1226" s="95">
        <v>60</v>
      </c>
      <c r="C1226" s="95" t="s">
        <v>85</v>
      </c>
      <c r="D1226" s="95">
        <v>2023</v>
      </c>
      <c r="E1226" s="94" t="s">
        <v>42</v>
      </c>
      <c r="F1226" s="62" t="s">
        <v>27</v>
      </c>
      <c r="G1226" s="27">
        <v>0</v>
      </c>
      <c r="H1226" s="27">
        <v>0</v>
      </c>
      <c r="I1226" s="27">
        <v>0</v>
      </c>
      <c r="J1226" s="27">
        <v>0</v>
      </c>
      <c r="K1226" s="27">
        <v>0</v>
      </c>
      <c r="L1226" s="153"/>
    </row>
    <row r="1227" spans="1:14" ht="13.8" x14ac:dyDescent="0.3">
      <c r="A1227" s="95">
        <v>60</v>
      </c>
      <c r="B1227" s="95">
        <v>60</v>
      </c>
      <c r="C1227" s="95" t="s">
        <v>85</v>
      </c>
      <c r="D1227" s="95">
        <v>2023</v>
      </c>
      <c r="E1227" s="94" t="s">
        <v>43</v>
      </c>
      <c r="F1227" s="62" t="s">
        <v>28</v>
      </c>
      <c r="G1227" s="27">
        <v>500</v>
      </c>
      <c r="H1227" s="27">
        <v>140250</v>
      </c>
      <c r="I1227" s="27">
        <v>214900</v>
      </c>
      <c r="J1227" s="27">
        <v>967044</v>
      </c>
      <c r="K1227" s="27">
        <v>1322694</v>
      </c>
      <c r="L1227" s="153"/>
    </row>
    <row r="1228" spans="1:14" ht="13.8" x14ac:dyDescent="0.3">
      <c r="A1228" s="95">
        <v>60</v>
      </c>
      <c r="B1228" s="95">
        <v>60</v>
      </c>
      <c r="C1228" s="95" t="s">
        <v>85</v>
      </c>
      <c r="D1228" s="95">
        <v>2023</v>
      </c>
      <c r="E1228" s="94" t="s">
        <v>44</v>
      </c>
      <c r="F1228" s="62" t="s">
        <v>29</v>
      </c>
      <c r="G1228" s="27">
        <v>0</v>
      </c>
      <c r="H1228" s="27">
        <v>0</v>
      </c>
      <c r="I1228" s="27">
        <v>0</v>
      </c>
      <c r="J1228" s="27">
        <v>0</v>
      </c>
      <c r="K1228" s="27">
        <v>0</v>
      </c>
      <c r="L1228" s="153"/>
    </row>
    <row r="1229" spans="1:14" ht="13.8" x14ac:dyDescent="0.3">
      <c r="A1229" s="95">
        <v>60</v>
      </c>
      <c r="B1229" s="95">
        <v>60</v>
      </c>
      <c r="C1229" s="95" t="s">
        <v>85</v>
      </c>
      <c r="D1229" s="95">
        <v>2023</v>
      </c>
      <c r="E1229" s="94" t="s">
        <v>80</v>
      </c>
      <c r="F1229" s="62" t="s">
        <v>60</v>
      </c>
      <c r="G1229" s="27">
        <v>0</v>
      </c>
      <c r="H1229" s="27">
        <v>0</v>
      </c>
      <c r="I1229" s="27">
        <v>0</v>
      </c>
      <c r="J1229" s="27">
        <v>0</v>
      </c>
      <c r="K1229" s="27">
        <v>0</v>
      </c>
      <c r="L1229" s="153"/>
    </row>
    <row r="1230" spans="1:14" ht="13.8" x14ac:dyDescent="0.3">
      <c r="A1230" s="95">
        <v>60</v>
      </c>
      <c r="B1230" s="95">
        <v>60</v>
      </c>
      <c r="C1230" s="95" t="s">
        <v>85</v>
      </c>
      <c r="D1230" s="95">
        <v>2023</v>
      </c>
      <c r="E1230" s="94" t="s">
        <v>18</v>
      </c>
      <c r="F1230" s="62" t="s">
        <v>31</v>
      </c>
      <c r="G1230" s="27">
        <v>0</v>
      </c>
      <c r="H1230" s="27">
        <v>0</v>
      </c>
      <c r="I1230" s="27">
        <v>0</v>
      </c>
      <c r="J1230" s="27">
        <v>0</v>
      </c>
      <c r="K1230" s="27">
        <v>0</v>
      </c>
      <c r="L1230" s="153"/>
    </row>
    <row r="1231" spans="1:14" ht="13.8" x14ac:dyDescent="0.3">
      <c r="A1231" s="95">
        <v>60</v>
      </c>
      <c r="B1231" s="95">
        <v>60</v>
      </c>
      <c r="C1231" s="95" t="s">
        <v>85</v>
      </c>
      <c r="D1231" s="95">
        <v>2023</v>
      </c>
      <c r="E1231" s="94" t="s">
        <v>19</v>
      </c>
      <c r="F1231" s="62" t="s">
        <v>32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153"/>
    </row>
    <row r="1232" spans="1:14" ht="14.4" thickBot="1" x14ac:dyDescent="0.35">
      <c r="A1232" s="95">
        <v>60</v>
      </c>
      <c r="B1232" s="95">
        <v>60</v>
      </c>
      <c r="C1232" s="95" t="s">
        <v>85</v>
      </c>
      <c r="D1232" s="95">
        <v>2023</v>
      </c>
      <c r="E1232" s="94" t="s">
        <v>81</v>
      </c>
      <c r="F1232" s="62" t="s">
        <v>82</v>
      </c>
      <c r="G1232" s="199">
        <v>500</v>
      </c>
      <c r="H1232" s="199">
        <v>140250</v>
      </c>
      <c r="I1232" s="199">
        <v>214900</v>
      </c>
      <c r="J1232" s="199">
        <v>967044</v>
      </c>
      <c r="K1232" s="199">
        <v>1322694</v>
      </c>
      <c r="L1232" s="153"/>
    </row>
    <row r="1233" spans="1:14" ht="14.4" customHeight="1" thickTop="1" thickBot="1" x14ac:dyDescent="0.3">
      <c r="A1233" s="88" t="s">
        <v>12</v>
      </c>
      <c r="B1233" s="88" t="s">
        <v>12</v>
      </c>
      <c r="C1233" s="88" t="s">
        <v>52</v>
      </c>
      <c r="D1233" s="88" t="s">
        <v>97</v>
      </c>
      <c r="E1233" s="88" t="s">
        <v>106</v>
      </c>
      <c r="F1233" s="5" t="s">
        <v>107</v>
      </c>
      <c r="G1233" s="155" t="s">
        <v>108</v>
      </c>
      <c r="H1233" s="155" t="s">
        <v>109</v>
      </c>
      <c r="I1233" s="155"/>
      <c r="J1233" s="155"/>
      <c r="K1233" s="155"/>
      <c r="L1233" s="155"/>
      <c r="M1233" s="155"/>
      <c r="N1233" s="153"/>
    </row>
    <row r="1234" spans="1:14" ht="13.8" x14ac:dyDescent="0.3">
      <c r="A1234" s="96">
        <v>60</v>
      </c>
      <c r="B1234" s="96">
        <v>60</v>
      </c>
      <c r="C1234" s="96" t="s">
        <v>110</v>
      </c>
      <c r="D1234" s="96">
        <v>2023</v>
      </c>
      <c r="E1234" s="96" t="s">
        <v>111</v>
      </c>
      <c r="F1234" s="89" t="s">
        <v>112</v>
      </c>
      <c r="G1234" s="194">
        <v>0</v>
      </c>
      <c r="H1234" s="197">
        <v>0</v>
      </c>
      <c r="I1234" s="200"/>
      <c r="J1234" s="200"/>
      <c r="K1234" s="200"/>
      <c r="L1234" s="200"/>
      <c r="M1234" s="200"/>
      <c r="N1234" s="153"/>
    </row>
    <row r="1235" spans="1:14" ht="13.8" x14ac:dyDescent="0.3">
      <c r="A1235" s="96">
        <v>60</v>
      </c>
      <c r="B1235" s="96">
        <v>60</v>
      </c>
      <c r="C1235" s="96" t="s">
        <v>110</v>
      </c>
      <c r="D1235" s="96">
        <v>2023</v>
      </c>
      <c r="E1235" s="96" t="s">
        <v>113</v>
      </c>
      <c r="F1235" s="89" t="s">
        <v>114</v>
      </c>
      <c r="G1235" s="194">
        <v>0</v>
      </c>
      <c r="H1235" s="197">
        <v>0</v>
      </c>
      <c r="I1235" s="200"/>
      <c r="J1235" s="200"/>
      <c r="K1235" s="200"/>
      <c r="L1235" s="200"/>
      <c r="M1235" s="200"/>
      <c r="N1235" s="153"/>
    </row>
    <row r="1236" spans="1:14" ht="13.8" x14ac:dyDescent="0.3">
      <c r="A1236" s="96">
        <v>60</v>
      </c>
      <c r="B1236" s="96">
        <v>60</v>
      </c>
      <c r="C1236" s="96" t="s">
        <v>110</v>
      </c>
      <c r="D1236" s="96">
        <v>2023</v>
      </c>
      <c r="E1236" s="96" t="s">
        <v>115</v>
      </c>
      <c r="F1236" s="89" t="s">
        <v>116</v>
      </c>
      <c r="G1236" s="194">
        <v>0</v>
      </c>
      <c r="H1236" s="197">
        <v>0</v>
      </c>
      <c r="I1236" s="200"/>
      <c r="J1236" s="200"/>
      <c r="K1236" s="200"/>
      <c r="L1236" s="200"/>
      <c r="M1236" s="200"/>
      <c r="N1236" s="153"/>
    </row>
    <row r="1237" spans="1:14" ht="26.4" x14ac:dyDescent="0.3">
      <c r="A1237" s="96">
        <v>60</v>
      </c>
      <c r="B1237" s="96">
        <v>60</v>
      </c>
      <c r="C1237" s="96" t="s">
        <v>110</v>
      </c>
      <c r="D1237" s="96">
        <v>2023</v>
      </c>
      <c r="E1237" s="96" t="s">
        <v>117</v>
      </c>
      <c r="F1237" s="89" t="s">
        <v>118</v>
      </c>
      <c r="G1237" s="194">
        <v>70188</v>
      </c>
      <c r="H1237" s="197">
        <v>0.7</v>
      </c>
      <c r="I1237" s="200"/>
      <c r="J1237" s="200"/>
      <c r="K1237" s="200"/>
      <c r="L1237" s="200"/>
      <c r="M1237" s="200"/>
      <c r="N1237" s="153"/>
    </row>
    <row r="1238" spans="1:14" ht="13.8" x14ac:dyDescent="0.3">
      <c r="A1238" s="96">
        <v>60</v>
      </c>
      <c r="B1238" s="96">
        <v>60</v>
      </c>
      <c r="C1238" s="96" t="s">
        <v>110</v>
      </c>
      <c r="D1238" s="96">
        <v>2023</v>
      </c>
      <c r="E1238" s="96" t="s">
        <v>119</v>
      </c>
      <c r="F1238" s="90" t="s">
        <v>120</v>
      </c>
      <c r="G1238" s="194">
        <v>0</v>
      </c>
      <c r="H1238" s="197">
        <v>0</v>
      </c>
      <c r="I1238" s="200"/>
      <c r="J1238" s="200"/>
      <c r="K1238" s="200"/>
      <c r="L1238" s="200"/>
      <c r="M1238" s="200"/>
      <c r="N1238" s="153"/>
    </row>
    <row r="1239" spans="1:14" ht="13.8" x14ac:dyDescent="0.3">
      <c r="A1239" s="96">
        <v>60</v>
      </c>
      <c r="B1239" s="96">
        <v>60</v>
      </c>
      <c r="C1239" s="96" t="s">
        <v>110</v>
      </c>
      <c r="D1239" s="96">
        <v>2023</v>
      </c>
      <c r="E1239" s="96" t="s">
        <v>121</v>
      </c>
      <c r="F1239" s="90" t="s">
        <v>122</v>
      </c>
      <c r="G1239" s="194">
        <v>0</v>
      </c>
      <c r="H1239" s="197">
        <v>0</v>
      </c>
      <c r="I1239" s="200"/>
      <c r="J1239" s="200"/>
      <c r="K1239" s="200"/>
      <c r="L1239" s="200"/>
      <c r="M1239" s="200"/>
      <c r="N1239" s="153"/>
    </row>
    <row r="1240" spans="1:14" ht="13.8" x14ac:dyDescent="0.3">
      <c r="A1240" s="96">
        <v>60</v>
      </c>
      <c r="B1240" s="96">
        <v>60</v>
      </c>
      <c r="C1240" s="96" t="s">
        <v>110</v>
      </c>
      <c r="D1240" s="96">
        <v>2023</v>
      </c>
      <c r="E1240" s="96" t="s">
        <v>123</v>
      </c>
      <c r="F1240" s="90" t="s">
        <v>124</v>
      </c>
      <c r="G1240" s="194">
        <v>0</v>
      </c>
      <c r="H1240" s="197">
        <v>0</v>
      </c>
      <c r="I1240" s="200"/>
      <c r="J1240" s="200"/>
      <c r="K1240" s="200"/>
      <c r="L1240" s="200"/>
      <c r="M1240" s="200"/>
      <c r="N1240" s="153"/>
    </row>
    <row r="1241" spans="1:14" ht="13.8" x14ac:dyDescent="0.3">
      <c r="A1241" s="96">
        <v>60</v>
      </c>
      <c r="B1241" s="96">
        <v>60</v>
      </c>
      <c r="C1241" s="96" t="s">
        <v>110</v>
      </c>
      <c r="D1241" s="96">
        <v>2023</v>
      </c>
      <c r="E1241" s="96" t="s">
        <v>125</v>
      </c>
      <c r="F1241" s="90" t="s">
        <v>126</v>
      </c>
      <c r="G1241" s="194">
        <v>0</v>
      </c>
      <c r="H1241" s="197">
        <v>0</v>
      </c>
      <c r="I1241" s="200"/>
      <c r="J1241" s="200"/>
      <c r="K1241" s="200"/>
      <c r="L1241" s="200"/>
      <c r="M1241" s="200"/>
      <c r="N1241" s="153"/>
    </row>
    <row r="1242" spans="1:14" ht="13.8" x14ac:dyDescent="0.3">
      <c r="A1242" s="96">
        <v>60</v>
      </c>
      <c r="B1242" s="96">
        <v>60</v>
      </c>
      <c r="C1242" s="96" t="s">
        <v>110</v>
      </c>
      <c r="D1242" s="96">
        <v>2023</v>
      </c>
      <c r="E1242" s="96" t="s">
        <v>127</v>
      </c>
      <c r="F1242" s="90" t="s">
        <v>128</v>
      </c>
      <c r="G1242" s="194">
        <v>0</v>
      </c>
      <c r="H1242" s="197">
        <v>0</v>
      </c>
      <c r="I1242" s="200"/>
      <c r="J1242" s="200"/>
      <c r="K1242" s="200"/>
      <c r="L1242" s="200"/>
      <c r="M1242" s="200"/>
      <c r="N1242" s="153"/>
    </row>
    <row r="1243" spans="1:14" ht="13.8" x14ac:dyDescent="0.3">
      <c r="A1243" s="96">
        <v>60</v>
      </c>
      <c r="B1243" s="96">
        <v>60</v>
      </c>
      <c r="C1243" s="96" t="s">
        <v>110</v>
      </c>
      <c r="D1243" s="96">
        <v>2023</v>
      </c>
      <c r="E1243" s="96" t="s">
        <v>129</v>
      </c>
      <c r="F1243" s="90" t="s">
        <v>130</v>
      </c>
      <c r="G1243" s="194">
        <v>0</v>
      </c>
      <c r="H1243" s="197">
        <v>0</v>
      </c>
      <c r="I1243" s="200"/>
      <c r="J1243" s="200"/>
      <c r="K1243" s="200"/>
      <c r="L1243" s="200"/>
      <c r="M1243" s="200"/>
      <c r="N1243" s="153"/>
    </row>
    <row r="1244" spans="1:14" ht="13.8" x14ac:dyDescent="0.3">
      <c r="A1244" s="96">
        <v>60</v>
      </c>
      <c r="B1244" s="96">
        <v>60</v>
      </c>
      <c r="C1244" s="96" t="s">
        <v>110</v>
      </c>
      <c r="D1244" s="96">
        <v>2023</v>
      </c>
      <c r="E1244" s="96" t="s">
        <v>131</v>
      </c>
      <c r="F1244" s="90" t="s">
        <v>132</v>
      </c>
      <c r="G1244" s="194">
        <v>0</v>
      </c>
      <c r="H1244" s="197">
        <v>0</v>
      </c>
      <c r="I1244" s="200"/>
      <c r="J1244" s="200"/>
      <c r="K1244" s="200"/>
      <c r="L1244" s="200"/>
      <c r="M1244" s="200"/>
      <c r="N1244" s="153"/>
    </row>
    <row r="1245" spans="1:14" ht="13.8" x14ac:dyDescent="0.3">
      <c r="A1245" s="96">
        <v>60</v>
      </c>
      <c r="B1245" s="96">
        <v>60</v>
      </c>
      <c r="C1245" s="96" t="s">
        <v>110</v>
      </c>
      <c r="D1245" s="96">
        <v>2023</v>
      </c>
      <c r="E1245" s="96" t="s">
        <v>19</v>
      </c>
      <c r="F1245" s="90" t="s">
        <v>133</v>
      </c>
      <c r="G1245" s="194">
        <v>0</v>
      </c>
      <c r="H1245" s="197">
        <v>0</v>
      </c>
      <c r="I1245" s="200"/>
      <c r="J1245" s="200"/>
      <c r="K1245" s="200"/>
      <c r="L1245" s="200"/>
      <c r="M1245" s="200"/>
      <c r="N1245" s="153"/>
    </row>
    <row r="1246" spans="1:14" ht="14.4" thickBot="1" x14ac:dyDescent="0.35">
      <c r="A1246" s="96">
        <v>60</v>
      </c>
      <c r="B1246" s="96">
        <v>60</v>
      </c>
      <c r="C1246" s="96" t="s">
        <v>110</v>
      </c>
      <c r="D1246" s="96">
        <v>2023</v>
      </c>
      <c r="E1246" s="96" t="s">
        <v>81</v>
      </c>
      <c r="F1246" s="91" t="s">
        <v>82</v>
      </c>
      <c r="G1246" s="192">
        <v>70188</v>
      </c>
      <c r="H1246" s="198">
        <v>0.7</v>
      </c>
      <c r="I1246" s="200"/>
      <c r="J1246" s="200"/>
      <c r="K1246" s="200"/>
      <c r="L1246" s="200"/>
      <c r="M1246" s="200"/>
      <c r="N1246" s="153"/>
    </row>
    <row r="1247" spans="1:14" ht="14.4" customHeight="1" thickTop="1" thickBot="1" x14ac:dyDescent="0.3">
      <c r="A1247" s="84" t="s">
        <v>12</v>
      </c>
      <c r="B1247" s="84" t="s">
        <v>12</v>
      </c>
      <c r="C1247" s="84" t="s">
        <v>52</v>
      </c>
      <c r="D1247" s="84" t="s">
        <v>97</v>
      </c>
      <c r="E1247" s="84" t="s">
        <v>98</v>
      </c>
      <c r="F1247" s="5" t="s">
        <v>99</v>
      </c>
      <c r="G1247" s="155" t="s">
        <v>42</v>
      </c>
      <c r="H1247" s="155" t="s">
        <v>43</v>
      </c>
      <c r="I1247" s="155" t="s">
        <v>44</v>
      </c>
      <c r="J1247" s="155" t="s">
        <v>45</v>
      </c>
      <c r="K1247" s="155" t="s">
        <v>18</v>
      </c>
      <c r="L1247" s="155" t="s">
        <v>19</v>
      </c>
      <c r="M1247" s="155" t="s">
        <v>100</v>
      </c>
      <c r="N1247" s="153"/>
    </row>
    <row r="1248" spans="1:14" ht="13.8" x14ac:dyDescent="0.3">
      <c r="A1248" s="92">
        <v>61</v>
      </c>
      <c r="B1248" s="92">
        <v>61</v>
      </c>
      <c r="C1248" s="92" t="s">
        <v>54</v>
      </c>
      <c r="D1248" s="92">
        <v>2023</v>
      </c>
      <c r="E1248" s="93" t="s">
        <v>34</v>
      </c>
      <c r="F1248" s="59" t="s">
        <v>101</v>
      </c>
      <c r="G1248" s="27">
        <v>0</v>
      </c>
      <c r="H1248" s="27">
        <v>173839.37</v>
      </c>
      <c r="I1248" s="27">
        <v>0</v>
      </c>
      <c r="J1248" s="27">
        <v>0</v>
      </c>
      <c r="K1248" s="27">
        <v>0</v>
      </c>
      <c r="L1248" s="27">
        <v>0</v>
      </c>
      <c r="M1248" s="27">
        <v>173839.37</v>
      </c>
      <c r="N1248" s="153"/>
    </row>
    <row r="1249" spans="1:14" ht="13.8" x14ac:dyDescent="0.3">
      <c r="A1249" s="92">
        <v>61</v>
      </c>
      <c r="B1249" s="92">
        <v>61</v>
      </c>
      <c r="C1249" s="92" t="s">
        <v>54</v>
      </c>
      <c r="D1249" s="92">
        <v>2023</v>
      </c>
      <c r="E1249" s="93" t="s">
        <v>36</v>
      </c>
      <c r="F1249" s="60" t="s">
        <v>102</v>
      </c>
      <c r="G1249" s="27">
        <v>0</v>
      </c>
      <c r="H1249" s="27">
        <v>0</v>
      </c>
      <c r="I1249" s="27">
        <v>0</v>
      </c>
      <c r="J1249" s="27">
        <v>0</v>
      </c>
      <c r="K1249" s="27">
        <v>0</v>
      </c>
      <c r="L1249" s="27">
        <v>0</v>
      </c>
      <c r="M1249" s="27">
        <v>0</v>
      </c>
      <c r="N1249" s="153"/>
    </row>
    <row r="1250" spans="1:14" ht="13.8" x14ac:dyDescent="0.3">
      <c r="A1250" s="92">
        <v>61</v>
      </c>
      <c r="B1250" s="92">
        <v>61</v>
      </c>
      <c r="C1250" s="92" t="s">
        <v>54</v>
      </c>
      <c r="D1250" s="92">
        <v>2023</v>
      </c>
      <c r="E1250" s="93" t="s">
        <v>38</v>
      </c>
      <c r="F1250" s="61" t="s">
        <v>103</v>
      </c>
      <c r="G1250" s="27">
        <v>0</v>
      </c>
      <c r="H1250" s="27">
        <v>0</v>
      </c>
      <c r="I1250" s="27">
        <v>0</v>
      </c>
      <c r="J1250" s="27">
        <v>0</v>
      </c>
      <c r="K1250" s="27">
        <v>0</v>
      </c>
      <c r="L1250" s="27">
        <v>0</v>
      </c>
      <c r="M1250" s="27">
        <v>0</v>
      </c>
      <c r="N1250" s="153"/>
    </row>
    <row r="1251" spans="1:14" ht="14.4" thickBot="1" x14ac:dyDescent="0.35">
      <c r="A1251" s="92">
        <v>61</v>
      </c>
      <c r="B1251" s="92">
        <v>61</v>
      </c>
      <c r="C1251" s="92" t="s">
        <v>54</v>
      </c>
      <c r="D1251" s="92">
        <v>2023</v>
      </c>
      <c r="E1251" s="93" t="s">
        <v>40</v>
      </c>
      <c r="F1251" s="61" t="s">
        <v>104</v>
      </c>
      <c r="G1251" s="25">
        <v>0</v>
      </c>
      <c r="H1251" s="25">
        <v>173839.37</v>
      </c>
      <c r="I1251" s="25">
        <v>0</v>
      </c>
      <c r="J1251" s="25">
        <v>0</v>
      </c>
      <c r="K1251" s="25">
        <v>0</v>
      </c>
      <c r="L1251" s="25">
        <v>0</v>
      </c>
      <c r="M1251" s="25">
        <v>173839.37</v>
      </c>
      <c r="N1251" s="153"/>
    </row>
    <row r="1252" spans="1:14" ht="14.4" customHeight="1" thickTop="1" thickBot="1" x14ac:dyDescent="0.3">
      <c r="A1252" s="86" t="s">
        <v>12</v>
      </c>
      <c r="B1252" s="86" t="s">
        <v>12</v>
      </c>
      <c r="C1252" s="86" t="s">
        <v>52</v>
      </c>
      <c r="D1252" s="86" t="s">
        <v>97</v>
      </c>
      <c r="E1252" s="86" t="s">
        <v>64</v>
      </c>
      <c r="F1252" s="5" t="s">
        <v>105</v>
      </c>
      <c r="G1252" s="155" t="s">
        <v>66</v>
      </c>
      <c r="H1252" s="155">
        <v>160</v>
      </c>
      <c r="I1252" s="155">
        <v>61120</v>
      </c>
      <c r="J1252" s="155" t="s">
        <v>95</v>
      </c>
      <c r="K1252" s="155" t="s">
        <v>96</v>
      </c>
      <c r="L1252" s="153"/>
    </row>
    <row r="1253" spans="1:14" ht="13.8" x14ac:dyDescent="0.3">
      <c r="A1253" s="95">
        <v>61</v>
      </c>
      <c r="B1253" s="95">
        <v>61</v>
      </c>
      <c r="C1253" s="95" t="s">
        <v>85</v>
      </c>
      <c r="D1253" s="95">
        <v>2023</v>
      </c>
      <c r="E1253" s="94" t="s">
        <v>42</v>
      </c>
      <c r="F1253" s="62" t="s">
        <v>27</v>
      </c>
      <c r="G1253" s="27">
        <v>0</v>
      </c>
      <c r="H1253" s="27">
        <v>0</v>
      </c>
      <c r="I1253" s="27">
        <v>0</v>
      </c>
      <c r="J1253" s="27">
        <v>0</v>
      </c>
      <c r="K1253" s="27">
        <v>0</v>
      </c>
      <c r="L1253" s="153"/>
    </row>
    <row r="1254" spans="1:14" ht="13.8" x14ac:dyDescent="0.3">
      <c r="A1254" s="94">
        <v>61</v>
      </c>
      <c r="B1254" s="95">
        <v>61</v>
      </c>
      <c r="C1254" s="95" t="s">
        <v>85</v>
      </c>
      <c r="D1254" s="95">
        <v>2023</v>
      </c>
      <c r="E1254" s="94" t="s">
        <v>43</v>
      </c>
      <c r="F1254" s="62" t="s">
        <v>28</v>
      </c>
      <c r="G1254" s="27">
        <v>110242.61</v>
      </c>
      <c r="H1254" s="27">
        <v>30880.05</v>
      </c>
      <c r="I1254" s="27">
        <v>5417.1</v>
      </c>
      <c r="J1254" s="27">
        <v>724179.87</v>
      </c>
      <c r="K1254" s="27">
        <v>870719.63</v>
      </c>
      <c r="L1254" s="153"/>
    </row>
    <row r="1255" spans="1:14" ht="13.8" x14ac:dyDescent="0.3">
      <c r="A1255" s="94">
        <v>61</v>
      </c>
      <c r="B1255" s="95">
        <v>61</v>
      </c>
      <c r="C1255" s="95" t="s">
        <v>85</v>
      </c>
      <c r="D1255" s="95">
        <v>2023</v>
      </c>
      <c r="E1255" s="94" t="s">
        <v>44</v>
      </c>
      <c r="F1255" s="62" t="s">
        <v>29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153"/>
    </row>
    <row r="1256" spans="1:14" ht="13.8" x14ac:dyDescent="0.3">
      <c r="A1256" s="94">
        <v>61</v>
      </c>
      <c r="B1256" s="95">
        <v>61</v>
      </c>
      <c r="C1256" s="95" t="s">
        <v>85</v>
      </c>
      <c r="D1256" s="95">
        <v>2023</v>
      </c>
      <c r="E1256" s="94" t="s">
        <v>80</v>
      </c>
      <c r="F1256" s="62" t="s">
        <v>60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153"/>
    </row>
    <row r="1257" spans="1:14" ht="13.8" x14ac:dyDescent="0.3">
      <c r="A1257" s="94">
        <v>61</v>
      </c>
      <c r="B1257" s="95">
        <v>61</v>
      </c>
      <c r="C1257" s="95" t="s">
        <v>85</v>
      </c>
      <c r="D1257" s="95">
        <v>2023</v>
      </c>
      <c r="E1257" s="94" t="s">
        <v>18</v>
      </c>
      <c r="F1257" s="62" t="s">
        <v>31</v>
      </c>
      <c r="G1257" s="27">
        <v>0</v>
      </c>
      <c r="H1257" s="27">
        <v>0</v>
      </c>
      <c r="I1257" s="27">
        <v>0</v>
      </c>
      <c r="J1257" s="27">
        <v>0</v>
      </c>
      <c r="K1257" s="27">
        <v>0</v>
      </c>
      <c r="L1257" s="153"/>
    </row>
    <row r="1258" spans="1:14" ht="13.8" x14ac:dyDescent="0.3">
      <c r="A1258" s="94">
        <v>61</v>
      </c>
      <c r="B1258" s="95">
        <v>61</v>
      </c>
      <c r="C1258" s="95" t="s">
        <v>85</v>
      </c>
      <c r="D1258" s="95">
        <v>2023</v>
      </c>
      <c r="E1258" s="94" t="s">
        <v>19</v>
      </c>
      <c r="F1258" s="62" t="s">
        <v>32</v>
      </c>
      <c r="G1258" s="27">
        <v>0</v>
      </c>
      <c r="H1258" s="27">
        <v>0</v>
      </c>
      <c r="I1258" s="27">
        <v>0</v>
      </c>
      <c r="J1258" s="27">
        <v>0</v>
      </c>
      <c r="K1258" s="27">
        <v>0</v>
      </c>
      <c r="L1258" s="153"/>
    </row>
    <row r="1259" spans="1:14" ht="14.4" thickBot="1" x14ac:dyDescent="0.35">
      <c r="A1259" s="94">
        <v>61</v>
      </c>
      <c r="B1259" s="95">
        <v>61</v>
      </c>
      <c r="C1259" s="95" t="s">
        <v>85</v>
      </c>
      <c r="D1259" s="95">
        <v>2023</v>
      </c>
      <c r="E1259" s="94" t="s">
        <v>81</v>
      </c>
      <c r="F1259" s="62" t="s">
        <v>82</v>
      </c>
      <c r="G1259" s="199">
        <v>110242.61</v>
      </c>
      <c r="H1259" s="199">
        <v>30880.05</v>
      </c>
      <c r="I1259" s="199">
        <v>5417.1</v>
      </c>
      <c r="J1259" s="199">
        <v>724179.87</v>
      </c>
      <c r="K1259" s="199">
        <v>870719.63</v>
      </c>
      <c r="L1259" s="153"/>
    </row>
    <row r="1260" spans="1:14" ht="14.4" customHeight="1" thickTop="1" thickBot="1" x14ac:dyDescent="0.3">
      <c r="A1260" s="88" t="s">
        <v>12</v>
      </c>
      <c r="B1260" s="88" t="s">
        <v>12</v>
      </c>
      <c r="C1260" s="88" t="s">
        <v>52</v>
      </c>
      <c r="D1260" s="88" t="s">
        <v>97</v>
      </c>
      <c r="E1260" s="88" t="s">
        <v>106</v>
      </c>
      <c r="F1260" s="5" t="s">
        <v>107</v>
      </c>
      <c r="G1260" s="155" t="s">
        <v>108</v>
      </c>
      <c r="H1260" s="155" t="s">
        <v>109</v>
      </c>
      <c r="I1260" s="155"/>
      <c r="J1260" s="155"/>
      <c r="K1260" s="155"/>
      <c r="L1260" s="155"/>
      <c r="M1260" s="155"/>
      <c r="N1260" s="153"/>
    </row>
    <row r="1261" spans="1:14" ht="13.8" x14ac:dyDescent="0.3">
      <c r="A1261" s="96">
        <v>61</v>
      </c>
      <c r="B1261" s="96">
        <v>61</v>
      </c>
      <c r="C1261" s="96" t="s">
        <v>110</v>
      </c>
      <c r="D1261" s="96">
        <v>2023</v>
      </c>
      <c r="E1261" s="96" t="s">
        <v>111</v>
      </c>
      <c r="F1261" s="89" t="s">
        <v>112</v>
      </c>
      <c r="G1261" s="194">
        <v>5789</v>
      </c>
      <c r="H1261" s="197">
        <v>0</v>
      </c>
      <c r="I1261" s="200"/>
      <c r="J1261" s="200"/>
      <c r="K1261" s="200"/>
      <c r="L1261" s="200"/>
      <c r="M1261" s="200"/>
      <c r="N1261" s="153"/>
    </row>
    <row r="1262" spans="1:14" ht="13.8" x14ac:dyDescent="0.3">
      <c r="A1262" s="96">
        <v>61</v>
      </c>
      <c r="B1262" s="96">
        <v>61</v>
      </c>
      <c r="C1262" s="96" t="s">
        <v>110</v>
      </c>
      <c r="D1262" s="96">
        <v>2023</v>
      </c>
      <c r="E1262" s="96" t="s">
        <v>113</v>
      </c>
      <c r="F1262" s="89" t="s">
        <v>114</v>
      </c>
      <c r="G1262" s="194">
        <v>93390.64</v>
      </c>
      <c r="H1262" s="197">
        <v>0</v>
      </c>
      <c r="I1262" s="200"/>
      <c r="J1262" s="200"/>
      <c r="K1262" s="200"/>
      <c r="L1262" s="200"/>
      <c r="M1262" s="200"/>
      <c r="N1262" s="153"/>
    </row>
    <row r="1263" spans="1:14" ht="13.8" x14ac:dyDescent="0.3">
      <c r="A1263" s="96">
        <v>61</v>
      </c>
      <c r="B1263" s="96">
        <v>61</v>
      </c>
      <c r="C1263" s="96" t="s">
        <v>110</v>
      </c>
      <c r="D1263" s="96">
        <v>2023</v>
      </c>
      <c r="E1263" s="96" t="s">
        <v>115</v>
      </c>
      <c r="F1263" s="89" t="s">
        <v>116</v>
      </c>
      <c r="G1263" s="194">
        <v>0</v>
      </c>
      <c r="H1263" s="197">
        <v>0</v>
      </c>
      <c r="I1263" s="200"/>
      <c r="J1263" s="200"/>
      <c r="K1263" s="200"/>
      <c r="L1263" s="200"/>
      <c r="M1263" s="200"/>
      <c r="N1263" s="153"/>
    </row>
    <row r="1264" spans="1:14" ht="26.4" x14ac:dyDescent="0.3">
      <c r="A1264" s="96">
        <v>61</v>
      </c>
      <c r="B1264" s="96">
        <v>61</v>
      </c>
      <c r="C1264" s="96" t="s">
        <v>110</v>
      </c>
      <c r="D1264" s="96">
        <v>2023</v>
      </c>
      <c r="E1264" s="96" t="s">
        <v>117</v>
      </c>
      <c r="F1264" s="89" t="s">
        <v>118</v>
      </c>
      <c r="G1264" s="194">
        <v>0</v>
      </c>
      <c r="H1264" s="197">
        <v>0</v>
      </c>
      <c r="I1264" s="200"/>
      <c r="J1264" s="200"/>
      <c r="K1264" s="200"/>
      <c r="L1264" s="200"/>
      <c r="M1264" s="200"/>
      <c r="N1264" s="153"/>
    </row>
    <row r="1265" spans="1:14" ht="13.8" x14ac:dyDescent="0.3">
      <c r="A1265" s="96">
        <v>61</v>
      </c>
      <c r="B1265" s="96">
        <v>61</v>
      </c>
      <c r="C1265" s="96" t="s">
        <v>110</v>
      </c>
      <c r="D1265" s="96">
        <v>2023</v>
      </c>
      <c r="E1265" s="96" t="s">
        <v>119</v>
      </c>
      <c r="F1265" s="90" t="s">
        <v>120</v>
      </c>
      <c r="G1265" s="194">
        <v>0</v>
      </c>
      <c r="H1265" s="197">
        <v>0</v>
      </c>
      <c r="I1265" s="200"/>
      <c r="J1265" s="200"/>
      <c r="K1265" s="200"/>
      <c r="L1265" s="200"/>
      <c r="M1265" s="200"/>
      <c r="N1265" s="153"/>
    </row>
    <row r="1266" spans="1:14" ht="13.8" x14ac:dyDescent="0.3">
      <c r="A1266" s="96">
        <v>61</v>
      </c>
      <c r="B1266" s="96">
        <v>61</v>
      </c>
      <c r="C1266" s="96" t="s">
        <v>110</v>
      </c>
      <c r="D1266" s="96">
        <v>2023</v>
      </c>
      <c r="E1266" s="96" t="s">
        <v>121</v>
      </c>
      <c r="F1266" s="90" t="s">
        <v>122</v>
      </c>
      <c r="G1266" s="194">
        <v>0</v>
      </c>
      <c r="H1266" s="197">
        <v>0</v>
      </c>
      <c r="I1266" s="200"/>
      <c r="J1266" s="200"/>
      <c r="K1266" s="200"/>
      <c r="L1266" s="200"/>
      <c r="M1266" s="200"/>
      <c r="N1266" s="153"/>
    </row>
    <row r="1267" spans="1:14" ht="13.8" x14ac:dyDescent="0.3">
      <c r="A1267" s="96">
        <v>61</v>
      </c>
      <c r="B1267" s="96">
        <v>61</v>
      </c>
      <c r="C1267" s="96" t="s">
        <v>110</v>
      </c>
      <c r="D1267" s="96">
        <v>2023</v>
      </c>
      <c r="E1267" s="96" t="s">
        <v>123</v>
      </c>
      <c r="F1267" s="90" t="s">
        <v>124</v>
      </c>
      <c r="G1267" s="194">
        <v>0</v>
      </c>
      <c r="H1267" s="197">
        <v>0</v>
      </c>
      <c r="I1267" s="200"/>
      <c r="J1267" s="200"/>
      <c r="K1267" s="200"/>
      <c r="L1267" s="200"/>
      <c r="M1267" s="200"/>
      <c r="N1267" s="153"/>
    </row>
    <row r="1268" spans="1:14" ht="13.8" x14ac:dyDescent="0.3">
      <c r="A1268" s="96">
        <v>61</v>
      </c>
      <c r="B1268" s="96">
        <v>61</v>
      </c>
      <c r="C1268" s="96" t="s">
        <v>110</v>
      </c>
      <c r="D1268" s="96">
        <v>2023</v>
      </c>
      <c r="E1268" s="96" t="s">
        <v>125</v>
      </c>
      <c r="F1268" s="90" t="s">
        <v>126</v>
      </c>
      <c r="G1268" s="194">
        <v>0</v>
      </c>
      <c r="H1268" s="197">
        <v>0</v>
      </c>
      <c r="I1268" s="200"/>
      <c r="J1268" s="200"/>
      <c r="K1268" s="200"/>
      <c r="L1268" s="200"/>
      <c r="M1268" s="200"/>
      <c r="N1268" s="153"/>
    </row>
    <row r="1269" spans="1:14" ht="13.8" x14ac:dyDescent="0.3">
      <c r="A1269" s="96">
        <v>61</v>
      </c>
      <c r="B1269" s="96">
        <v>61</v>
      </c>
      <c r="C1269" s="96" t="s">
        <v>110</v>
      </c>
      <c r="D1269" s="96">
        <v>2023</v>
      </c>
      <c r="E1269" s="96" t="s">
        <v>127</v>
      </c>
      <c r="F1269" s="90" t="s">
        <v>128</v>
      </c>
      <c r="G1269" s="194">
        <v>0</v>
      </c>
      <c r="H1269" s="197">
        <v>0</v>
      </c>
      <c r="I1269" s="200"/>
      <c r="J1269" s="200"/>
      <c r="K1269" s="200"/>
      <c r="L1269" s="200"/>
      <c r="M1269" s="200"/>
      <c r="N1269" s="153"/>
    </row>
    <row r="1270" spans="1:14" ht="13.8" x14ac:dyDescent="0.3">
      <c r="A1270" s="96">
        <v>61</v>
      </c>
      <c r="B1270" s="96">
        <v>61</v>
      </c>
      <c r="C1270" s="96" t="s">
        <v>110</v>
      </c>
      <c r="D1270" s="96">
        <v>2023</v>
      </c>
      <c r="E1270" s="96" t="s">
        <v>129</v>
      </c>
      <c r="F1270" s="90" t="s">
        <v>130</v>
      </c>
      <c r="G1270" s="194">
        <v>0</v>
      </c>
      <c r="H1270" s="197">
        <v>0</v>
      </c>
      <c r="I1270" s="200"/>
      <c r="J1270" s="200"/>
      <c r="K1270" s="200"/>
      <c r="L1270" s="200"/>
      <c r="M1270" s="200"/>
      <c r="N1270" s="153"/>
    </row>
    <row r="1271" spans="1:14" ht="13.8" x14ac:dyDescent="0.3">
      <c r="A1271" s="96">
        <v>61</v>
      </c>
      <c r="B1271" s="96">
        <v>61</v>
      </c>
      <c r="C1271" s="96" t="s">
        <v>110</v>
      </c>
      <c r="D1271" s="96">
        <v>2023</v>
      </c>
      <c r="E1271" s="96" t="s">
        <v>131</v>
      </c>
      <c r="F1271" s="90" t="s">
        <v>132</v>
      </c>
      <c r="G1271" s="194">
        <v>0</v>
      </c>
      <c r="H1271" s="197">
        <v>0</v>
      </c>
      <c r="I1271" s="200"/>
      <c r="J1271" s="200"/>
      <c r="K1271" s="200"/>
      <c r="L1271" s="200"/>
      <c r="M1271" s="200"/>
      <c r="N1271" s="153"/>
    </row>
    <row r="1272" spans="1:14" ht="13.8" x14ac:dyDescent="0.3">
      <c r="A1272" s="96">
        <v>61</v>
      </c>
      <c r="B1272" s="96">
        <v>61</v>
      </c>
      <c r="C1272" s="96" t="s">
        <v>110</v>
      </c>
      <c r="D1272" s="96">
        <v>2023</v>
      </c>
      <c r="E1272" s="96" t="s">
        <v>19</v>
      </c>
      <c r="F1272" s="90" t="s">
        <v>133</v>
      </c>
      <c r="G1272" s="194">
        <v>0</v>
      </c>
      <c r="H1272" s="197">
        <v>0</v>
      </c>
      <c r="I1272" s="200"/>
      <c r="J1272" s="200"/>
      <c r="K1272" s="200"/>
      <c r="L1272" s="200"/>
      <c r="M1272" s="200"/>
      <c r="N1272" s="153"/>
    </row>
    <row r="1273" spans="1:14" ht="14.4" thickBot="1" x14ac:dyDescent="0.35">
      <c r="A1273" s="96">
        <v>61</v>
      </c>
      <c r="B1273" s="96">
        <v>61</v>
      </c>
      <c r="C1273" s="96" t="s">
        <v>110</v>
      </c>
      <c r="D1273" s="96">
        <v>2023</v>
      </c>
      <c r="E1273" s="96" t="s">
        <v>81</v>
      </c>
      <c r="F1273" s="91" t="s">
        <v>82</v>
      </c>
      <c r="G1273" s="192">
        <v>99179.64</v>
      </c>
      <c r="H1273" s="198">
        <v>0</v>
      </c>
      <c r="I1273" s="200"/>
      <c r="J1273" s="200"/>
      <c r="K1273" s="200"/>
      <c r="L1273" s="200"/>
      <c r="M1273" s="200"/>
      <c r="N1273" s="153"/>
    </row>
    <row r="1274" spans="1:14" ht="14.4" customHeight="1" thickTop="1" thickBot="1" x14ac:dyDescent="0.3">
      <c r="A1274" s="84" t="s">
        <v>12</v>
      </c>
      <c r="B1274" s="84" t="s">
        <v>12</v>
      </c>
      <c r="C1274" s="84" t="s">
        <v>52</v>
      </c>
      <c r="D1274" s="84" t="s">
        <v>97</v>
      </c>
      <c r="E1274" s="84" t="s">
        <v>98</v>
      </c>
      <c r="F1274" s="5" t="s">
        <v>99</v>
      </c>
      <c r="G1274" s="155" t="s">
        <v>42</v>
      </c>
      <c r="H1274" s="155" t="s">
        <v>43</v>
      </c>
      <c r="I1274" s="155" t="s">
        <v>44</v>
      </c>
      <c r="J1274" s="155" t="s">
        <v>45</v>
      </c>
      <c r="K1274" s="155" t="s">
        <v>18</v>
      </c>
      <c r="L1274" s="155" t="s">
        <v>19</v>
      </c>
      <c r="M1274" s="155" t="s">
        <v>100</v>
      </c>
      <c r="N1274" s="153"/>
    </row>
    <row r="1275" spans="1:14" ht="13.8" x14ac:dyDescent="0.3">
      <c r="A1275" s="92">
        <v>67</v>
      </c>
      <c r="B1275" s="92">
        <v>67</v>
      </c>
      <c r="C1275" s="92" t="s">
        <v>54</v>
      </c>
      <c r="D1275" s="92">
        <v>2023</v>
      </c>
      <c r="E1275" s="93" t="s">
        <v>34</v>
      </c>
      <c r="F1275" s="59" t="s">
        <v>101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153"/>
    </row>
    <row r="1276" spans="1:14" ht="13.8" x14ac:dyDescent="0.3">
      <c r="A1276" s="92">
        <v>67</v>
      </c>
      <c r="B1276" s="92">
        <v>67</v>
      </c>
      <c r="C1276" s="92" t="s">
        <v>54</v>
      </c>
      <c r="D1276" s="92">
        <v>2023</v>
      </c>
      <c r="E1276" s="93" t="s">
        <v>36</v>
      </c>
      <c r="F1276" s="60" t="s">
        <v>102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153"/>
    </row>
    <row r="1277" spans="1:14" ht="13.8" x14ac:dyDescent="0.3">
      <c r="A1277" s="92">
        <v>67</v>
      </c>
      <c r="B1277" s="92">
        <v>67</v>
      </c>
      <c r="C1277" s="92" t="s">
        <v>54</v>
      </c>
      <c r="D1277" s="92">
        <v>2023</v>
      </c>
      <c r="E1277" s="93" t="s">
        <v>38</v>
      </c>
      <c r="F1277" s="61" t="s">
        <v>103</v>
      </c>
      <c r="G1277" s="27">
        <v>0</v>
      </c>
      <c r="H1277" s="27">
        <v>0</v>
      </c>
      <c r="I1277" s="27">
        <v>0</v>
      </c>
      <c r="J1277" s="27">
        <v>0</v>
      </c>
      <c r="K1277" s="27">
        <v>0</v>
      </c>
      <c r="L1277" s="27">
        <v>0</v>
      </c>
      <c r="M1277" s="27">
        <v>0</v>
      </c>
      <c r="N1277" s="153"/>
    </row>
    <row r="1278" spans="1:14" ht="14.4" thickBot="1" x14ac:dyDescent="0.35">
      <c r="A1278" s="92">
        <v>67</v>
      </c>
      <c r="B1278" s="92">
        <v>67</v>
      </c>
      <c r="C1278" s="92" t="s">
        <v>54</v>
      </c>
      <c r="D1278" s="92">
        <v>2023</v>
      </c>
      <c r="E1278" s="93" t="s">
        <v>40</v>
      </c>
      <c r="F1278" s="61" t="s">
        <v>104</v>
      </c>
      <c r="G1278" s="25">
        <v>0</v>
      </c>
      <c r="H1278" s="25">
        <v>0</v>
      </c>
      <c r="I1278" s="25">
        <v>0</v>
      </c>
      <c r="J1278" s="25">
        <v>0</v>
      </c>
      <c r="K1278" s="25">
        <v>0</v>
      </c>
      <c r="L1278" s="25">
        <v>0</v>
      </c>
      <c r="M1278" s="27">
        <v>0</v>
      </c>
      <c r="N1278" s="153"/>
    </row>
    <row r="1279" spans="1:14" ht="14.4" customHeight="1" thickTop="1" thickBot="1" x14ac:dyDescent="0.3">
      <c r="A1279" s="86" t="s">
        <v>12</v>
      </c>
      <c r="B1279" s="86" t="s">
        <v>12</v>
      </c>
      <c r="C1279" s="86" t="s">
        <v>52</v>
      </c>
      <c r="D1279" s="86" t="s">
        <v>97</v>
      </c>
      <c r="E1279" s="86" t="s">
        <v>64</v>
      </c>
      <c r="F1279" s="5" t="s">
        <v>105</v>
      </c>
      <c r="G1279" s="155" t="s">
        <v>66</v>
      </c>
      <c r="H1279" s="155">
        <v>160</v>
      </c>
      <c r="I1279" s="155">
        <v>61120</v>
      </c>
      <c r="J1279" s="155" t="s">
        <v>95</v>
      </c>
      <c r="K1279" s="155" t="s">
        <v>96</v>
      </c>
      <c r="L1279" s="153"/>
    </row>
    <row r="1280" spans="1:14" ht="13.8" x14ac:dyDescent="0.3">
      <c r="A1280" s="95">
        <v>67</v>
      </c>
      <c r="B1280" s="95">
        <v>67</v>
      </c>
      <c r="C1280" s="95" t="s">
        <v>85</v>
      </c>
      <c r="D1280" s="95">
        <v>2023</v>
      </c>
      <c r="E1280" s="94" t="s">
        <v>42</v>
      </c>
      <c r="F1280" s="62" t="s">
        <v>27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153"/>
    </row>
    <row r="1281" spans="1:12" ht="13.8" x14ac:dyDescent="0.3">
      <c r="A1281" s="94">
        <v>67</v>
      </c>
      <c r="B1281" s="94">
        <v>67</v>
      </c>
      <c r="C1281" s="95" t="s">
        <v>85</v>
      </c>
      <c r="D1281" s="95">
        <v>2023</v>
      </c>
      <c r="E1281" s="94" t="s">
        <v>43</v>
      </c>
      <c r="F1281" s="62" t="s">
        <v>28</v>
      </c>
      <c r="G1281" s="27">
        <v>560</v>
      </c>
      <c r="H1281" s="27">
        <v>140</v>
      </c>
      <c r="I1281" s="27">
        <v>0</v>
      </c>
      <c r="J1281" s="27">
        <v>0</v>
      </c>
      <c r="K1281" s="27">
        <v>700</v>
      </c>
      <c r="L1281" s="153"/>
    </row>
    <row r="1282" spans="1:12" ht="13.8" x14ac:dyDescent="0.3">
      <c r="A1282" s="94">
        <v>67</v>
      </c>
      <c r="B1282" s="94">
        <v>67</v>
      </c>
      <c r="C1282" s="95" t="s">
        <v>85</v>
      </c>
      <c r="D1282" s="95">
        <v>2023</v>
      </c>
      <c r="E1282" s="94" t="s">
        <v>44</v>
      </c>
      <c r="F1282" s="62" t="s">
        <v>29</v>
      </c>
      <c r="G1282" s="27">
        <v>0</v>
      </c>
      <c r="H1282" s="27">
        <v>0</v>
      </c>
      <c r="I1282" s="27">
        <v>0</v>
      </c>
      <c r="J1282" s="27">
        <v>0</v>
      </c>
      <c r="K1282" s="27">
        <v>0</v>
      </c>
      <c r="L1282" s="153"/>
    </row>
    <row r="1283" spans="1:12" ht="13.8" x14ac:dyDescent="0.3">
      <c r="A1283" s="94">
        <v>67</v>
      </c>
      <c r="B1283" s="94">
        <v>67</v>
      </c>
      <c r="C1283" s="95" t="s">
        <v>85</v>
      </c>
      <c r="D1283" s="95">
        <v>2023</v>
      </c>
      <c r="E1283" s="94" t="s">
        <v>80</v>
      </c>
      <c r="F1283" s="62" t="s">
        <v>60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153"/>
    </row>
    <row r="1284" spans="1:12" ht="13.8" x14ac:dyDescent="0.3">
      <c r="A1284" s="94">
        <v>67</v>
      </c>
      <c r="B1284" s="94">
        <v>67</v>
      </c>
      <c r="C1284" s="95" t="s">
        <v>85</v>
      </c>
      <c r="D1284" s="95">
        <v>2023</v>
      </c>
      <c r="E1284" s="94" t="s">
        <v>18</v>
      </c>
      <c r="F1284" s="62" t="s">
        <v>31</v>
      </c>
      <c r="G1284" s="27">
        <v>0</v>
      </c>
      <c r="H1284" s="27">
        <v>0</v>
      </c>
      <c r="I1284" s="27">
        <v>0</v>
      </c>
      <c r="J1284" s="27">
        <v>0</v>
      </c>
      <c r="K1284" s="27">
        <v>0</v>
      </c>
      <c r="L1284" s="153"/>
    </row>
    <row r="1285" spans="1:12" ht="13.8" x14ac:dyDescent="0.3">
      <c r="A1285" s="94">
        <v>67</v>
      </c>
      <c r="B1285" s="94">
        <v>67</v>
      </c>
      <c r="C1285" s="95" t="s">
        <v>85</v>
      </c>
      <c r="D1285" s="95">
        <v>2023</v>
      </c>
      <c r="E1285" s="94" t="s">
        <v>19</v>
      </c>
      <c r="F1285" s="62" t="s">
        <v>32</v>
      </c>
      <c r="G1285" s="27">
        <v>0</v>
      </c>
      <c r="H1285" s="27">
        <v>0</v>
      </c>
      <c r="I1285" s="27">
        <v>0</v>
      </c>
      <c r="J1285" s="27">
        <v>0</v>
      </c>
      <c r="K1285" s="27">
        <v>0</v>
      </c>
      <c r="L1285" s="153"/>
    </row>
    <row r="1286" spans="1:12" ht="14.4" thickBot="1" x14ac:dyDescent="0.35">
      <c r="A1286" s="94">
        <v>67</v>
      </c>
      <c r="B1286" s="94">
        <v>67</v>
      </c>
      <c r="C1286" s="95" t="s">
        <v>85</v>
      </c>
      <c r="D1286" s="95">
        <v>2023</v>
      </c>
      <c r="E1286" s="94" t="s">
        <v>81</v>
      </c>
      <c r="F1286" s="62" t="s">
        <v>82</v>
      </c>
      <c r="G1286" s="199">
        <v>560</v>
      </c>
      <c r="H1286" s="199">
        <v>140</v>
      </c>
      <c r="I1286" s="199">
        <v>0</v>
      </c>
      <c r="J1286" s="199">
        <v>0</v>
      </c>
      <c r="K1286" s="199">
        <v>700</v>
      </c>
      <c r="L1286" s="153"/>
    </row>
    <row r="1287" spans="1:12" ht="14.4" customHeight="1" thickTop="1" thickBot="1" x14ac:dyDescent="0.3">
      <c r="A1287" s="88" t="s">
        <v>12</v>
      </c>
      <c r="B1287" s="88" t="s">
        <v>12</v>
      </c>
      <c r="C1287" s="88" t="s">
        <v>52</v>
      </c>
      <c r="D1287" s="88" t="s">
        <v>97</v>
      </c>
      <c r="E1287" s="88" t="s">
        <v>106</v>
      </c>
      <c r="F1287" s="5" t="s">
        <v>107</v>
      </c>
      <c r="G1287" s="155" t="s">
        <v>108</v>
      </c>
      <c r="H1287" s="155" t="s">
        <v>109</v>
      </c>
      <c r="I1287" s="153"/>
    </row>
    <row r="1288" spans="1:12" ht="13.8" x14ac:dyDescent="0.3">
      <c r="A1288" s="96">
        <v>67</v>
      </c>
      <c r="B1288" s="96">
        <v>67</v>
      </c>
      <c r="C1288" s="96" t="s">
        <v>110</v>
      </c>
      <c r="D1288" s="96">
        <v>2023</v>
      </c>
      <c r="E1288" s="96" t="s">
        <v>111</v>
      </c>
      <c r="F1288" s="89" t="s">
        <v>112</v>
      </c>
      <c r="G1288" s="194">
        <v>0</v>
      </c>
      <c r="H1288" s="197">
        <v>0</v>
      </c>
      <c r="I1288" s="153"/>
    </row>
    <row r="1289" spans="1:12" ht="13.8" x14ac:dyDescent="0.3">
      <c r="A1289" s="96">
        <v>67</v>
      </c>
      <c r="B1289" s="96">
        <v>67</v>
      </c>
      <c r="C1289" s="96" t="s">
        <v>110</v>
      </c>
      <c r="D1289" s="96">
        <v>2023</v>
      </c>
      <c r="E1289" s="96" t="s">
        <v>113</v>
      </c>
      <c r="F1289" s="89" t="s">
        <v>114</v>
      </c>
      <c r="G1289" s="194">
        <v>43</v>
      </c>
      <c r="H1289" s="197">
        <v>0</v>
      </c>
      <c r="I1289" s="153"/>
    </row>
    <row r="1290" spans="1:12" ht="13.8" x14ac:dyDescent="0.3">
      <c r="A1290" s="96">
        <v>67</v>
      </c>
      <c r="B1290" s="96">
        <v>67</v>
      </c>
      <c r="C1290" s="96" t="s">
        <v>110</v>
      </c>
      <c r="D1290" s="96">
        <v>2023</v>
      </c>
      <c r="E1290" s="96" t="s">
        <v>115</v>
      </c>
      <c r="F1290" s="89" t="s">
        <v>116</v>
      </c>
      <c r="G1290" s="194">
        <v>0</v>
      </c>
      <c r="H1290" s="197">
        <v>0</v>
      </c>
      <c r="I1290" s="153"/>
    </row>
    <row r="1291" spans="1:12" ht="26.4" x14ac:dyDescent="0.3">
      <c r="A1291" s="96">
        <v>67</v>
      </c>
      <c r="B1291" s="96">
        <v>67</v>
      </c>
      <c r="C1291" s="96" t="s">
        <v>110</v>
      </c>
      <c r="D1291" s="96">
        <v>2023</v>
      </c>
      <c r="E1291" s="96" t="s">
        <v>117</v>
      </c>
      <c r="F1291" s="89" t="s">
        <v>118</v>
      </c>
      <c r="G1291" s="194">
        <v>0</v>
      </c>
      <c r="H1291" s="197">
        <v>0</v>
      </c>
      <c r="I1291" s="153"/>
    </row>
    <row r="1292" spans="1:12" ht="13.8" x14ac:dyDescent="0.3">
      <c r="A1292" s="96">
        <v>67</v>
      </c>
      <c r="B1292" s="96">
        <v>67</v>
      </c>
      <c r="C1292" s="96" t="s">
        <v>110</v>
      </c>
      <c r="D1292" s="96">
        <v>2023</v>
      </c>
      <c r="E1292" s="96" t="s">
        <v>119</v>
      </c>
      <c r="F1292" s="90" t="s">
        <v>120</v>
      </c>
      <c r="G1292" s="194">
        <v>0</v>
      </c>
      <c r="H1292" s="197">
        <v>0</v>
      </c>
      <c r="I1292" s="153"/>
    </row>
    <row r="1293" spans="1:12" ht="13.8" x14ac:dyDescent="0.3">
      <c r="A1293" s="96">
        <v>67</v>
      </c>
      <c r="B1293" s="96">
        <v>67</v>
      </c>
      <c r="C1293" s="96" t="s">
        <v>110</v>
      </c>
      <c r="D1293" s="96">
        <v>2023</v>
      </c>
      <c r="E1293" s="96" t="s">
        <v>121</v>
      </c>
      <c r="F1293" s="90" t="s">
        <v>122</v>
      </c>
      <c r="G1293" s="194">
        <v>0</v>
      </c>
      <c r="H1293" s="197">
        <v>0</v>
      </c>
      <c r="I1293" s="153"/>
    </row>
    <row r="1294" spans="1:12" ht="13.8" x14ac:dyDescent="0.3">
      <c r="A1294" s="96">
        <v>67</v>
      </c>
      <c r="B1294" s="96">
        <v>67</v>
      </c>
      <c r="C1294" s="96" t="s">
        <v>110</v>
      </c>
      <c r="D1294" s="96">
        <v>2023</v>
      </c>
      <c r="E1294" s="96" t="s">
        <v>123</v>
      </c>
      <c r="F1294" s="90" t="s">
        <v>124</v>
      </c>
      <c r="G1294" s="194">
        <v>0</v>
      </c>
      <c r="H1294" s="197">
        <v>0</v>
      </c>
      <c r="I1294" s="153"/>
    </row>
    <row r="1295" spans="1:12" ht="13.8" x14ac:dyDescent="0.3">
      <c r="A1295" s="96">
        <v>67</v>
      </c>
      <c r="B1295" s="96">
        <v>67</v>
      </c>
      <c r="C1295" s="96" t="s">
        <v>110</v>
      </c>
      <c r="D1295" s="96">
        <v>2023</v>
      </c>
      <c r="E1295" s="96" t="s">
        <v>125</v>
      </c>
      <c r="F1295" s="90" t="s">
        <v>126</v>
      </c>
      <c r="G1295" s="194">
        <v>0</v>
      </c>
      <c r="H1295" s="197">
        <v>0</v>
      </c>
      <c r="I1295" s="153"/>
    </row>
    <row r="1296" spans="1:12" ht="13.8" x14ac:dyDescent="0.3">
      <c r="A1296" s="96">
        <v>67</v>
      </c>
      <c r="B1296" s="96">
        <v>67</v>
      </c>
      <c r="C1296" s="96" t="s">
        <v>110</v>
      </c>
      <c r="D1296" s="96">
        <v>2023</v>
      </c>
      <c r="E1296" s="96" t="s">
        <v>127</v>
      </c>
      <c r="F1296" s="90" t="s">
        <v>128</v>
      </c>
      <c r="G1296" s="194">
        <v>0</v>
      </c>
      <c r="H1296" s="197">
        <v>0</v>
      </c>
      <c r="I1296" s="153"/>
    </row>
    <row r="1297" spans="1:14" ht="13.8" x14ac:dyDescent="0.3">
      <c r="A1297" s="96">
        <v>67</v>
      </c>
      <c r="B1297" s="96">
        <v>67</v>
      </c>
      <c r="C1297" s="96" t="s">
        <v>110</v>
      </c>
      <c r="D1297" s="96">
        <v>2023</v>
      </c>
      <c r="E1297" s="96" t="s">
        <v>129</v>
      </c>
      <c r="F1297" s="90" t="s">
        <v>130</v>
      </c>
      <c r="G1297" s="194">
        <v>0</v>
      </c>
      <c r="H1297" s="197">
        <v>0</v>
      </c>
      <c r="I1297" s="153"/>
    </row>
    <row r="1298" spans="1:14" ht="13.8" x14ac:dyDescent="0.3">
      <c r="A1298" s="96">
        <v>67</v>
      </c>
      <c r="B1298" s="96">
        <v>67</v>
      </c>
      <c r="C1298" s="96" t="s">
        <v>110</v>
      </c>
      <c r="D1298" s="96">
        <v>2023</v>
      </c>
      <c r="E1298" s="96" t="s">
        <v>131</v>
      </c>
      <c r="F1298" s="90" t="s">
        <v>132</v>
      </c>
      <c r="G1298" s="194">
        <v>0</v>
      </c>
      <c r="H1298" s="197">
        <v>0</v>
      </c>
      <c r="I1298" s="153"/>
    </row>
    <row r="1299" spans="1:14" ht="13.8" x14ac:dyDescent="0.3">
      <c r="A1299" s="96">
        <v>67</v>
      </c>
      <c r="B1299" s="96">
        <v>67</v>
      </c>
      <c r="C1299" s="96" t="s">
        <v>110</v>
      </c>
      <c r="D1299" s="96">
        <v>2023</v>
      </c>
      <c r="E1299" s="96" t="s">
        <v>19</v>
      </c>
      <c r="F1299" s="90" t="s">
        <v>133</v>
      </c>
      <c r="G1299" s="194">
        <v>0</v>
      </c>
      <c r="H1299" s="197">
        <v>0</v>
      </c>
      <c r="I1299" s="153"/>
    </row>
    <row r="1300" spans="1:14" ht="14.4" thickBot="1" x14ac:dyDescent="0.35">
      <c r="A1300" s="96">
        <v>67</v>
      </c>
      <c r="B1300" s="96">
        <v>67</v>
      </c>
      <c r="C1300" s="96" t="s">
        <v>110</v>
      </c>
      <c r="D1300" s="96">
        <v>2023</v>
      </c>
      <c r="E1300" s="96" t="s">
        <v>81</v>
      </c>
      <c r="F1300" s="91" t="s">
        <v>82</v>
      </c>
      <c r="G1300" s="192">
        <v>43</v>
      </c>
      <c r="H1300" s="198">
        <v>0</v>
      </c>
      <c r="I1300" s="153"/>
    </row>
    <row r="1301" spans="1:14" ht="14.4" customHeight="1" thickTop="1" thickBot="1" x14ac:dyDescent="0.3">
      <c r="A1301" s="84" t="s">
        <v>12</v>
      </c>
      <c r="B1301" s="84" t="s">
        <v>12</v>
      </c>
      <c r="C1301" s="84" t="s">
        <v>52</v>
      </c>
      <c r="D1301" s="84" t="s">
        <v>97</v>
      </c>
      <c r="E1301" s="84" t="s">
        <v>98</v>
      </c>
      <c r="F1301" s="5" t="s">
        <v>99</v>
      </c>
      <c r="G1301" s="155" t="s">
        <v>42</v>
      </c>
      <c r="H1301" s="155" t="s">
        <v>43</v>
      </c>
      <c r="I1301" s="155" t="s">
        <v>44</v>
      </c>
      <c r="J1301" s="155" t="s">
        <v>45</v>
      </c>
      <c r="K1301" s="155" t="s">
        <v>18</v>
      </c>
      <c r="L1301" s="155" t="s">
        <v>19</v>
      </c>
      <c r="M1301" s="155" t="s">
        <v>100</v>
      </c>
      <c r="N1301" s="153"/>
    </row>
    <row r="1302" spans="1:14" ht="13.8" x14ac:dyDescent="0.3">
      <c r="A1302" s="92">
        <v>87</v>
      </c>
      <c r="B1302" s="92">
        <v>87</v>
      </c>
      <c r="C1302" s="92" t="s">
        <v>54</v>
      </c>
      <c r="D1302" s="92">
        <v>2023</v>
      </c>
      <c r="E1302" s="93" t="s">
        <v>34</v>
      </c>
      <c r="F1302" s="59" t="s">
        <v>101</v>
      </c>
      <c r="G1302" s="27">
        <v>0</v>
      </c>
      <c r="H1302" s="27">
        <v>0</v>
      </c>
      <c r="I1302" s="27">
        <v>0</v>
      </c>
      <c r="J1302" s="27">
        <v>0</v>
      </c>
      <c r="K1302" s="27">
        <v>0</v>
      </c>
      <c r="L1302" s="27">
        <v>0</v>
      </c>
      <c r="M1302" s="27">
        <v>0</v>
      </c>
      <c r="N1302" s="153"/>
    </row>
    <row r="1303" spans="1:14" ht="13.8" x14ac:dyDescent="0.3">
      <c r="A1303" s="92">
        <v>87</v>
      </c>
      <c r="B1303" s="92">
        <v>87</v>
      </c>
      <c r="C1303" s="92" t="s">
        <v>54</v>
      </c>
      <c r="D1303" s="92">
        <v>2023</v>
      </c>
      <c r="E1303" s="93" t="s">
        <v>36</v>
      </c>
      <c r="F1303" s="60" t="s">
        <v>102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153"/>
    </row>
    <row r="1304" spans="1:14" ht="13.8" x14ac:dyDescent="0.3">
      <c r="A1304" s="92">
        <v>87</v>
      </c>
      <c r="B1304" s="92">
        <v>87</v>
      </c>
      <c r="C1304" s="92" t="s">
        <v>54</v>
      </c>
      <c r="D1304" s="92">
        <v>2023</v>
      </c>
      <c r="E1304" s="93" t="s">
        <v>38</v>
      </c>
      <c r="F1304" s="61" t="s">
        <v>103</v>
      </c>
      <c r="G1304" s="27">
        <v>0</v>
      </c>
      <c r="H1304" s="27">
        <v>0</v>
      </c>
      <c r="I1304" s="27">
        <v>0</v>
      </c>
      <c r="J1304" s="27">
        <v>0</v>
      </c>
      <c r="K1304" s="27">
        <v>0</v>
      </c>
      <c r="L1304" s="27">
        <v>0</v>
      </c>
      <c r="M1304" s="27">
        <v>0</v>
      </c>
      <c r="N1304" s="153"/>
    </row>
    <row r="1305" spans="1:14" ht="14.4" thickBot="1" x14ac:dyDescent="0.35">
      <c r="A1305" s="92">
        <v>87</v>
      </c>
      <c r="B1305" s="92">
        <v>87</v>
      </c>
      <c r="C1305" s="92" t="s">
        <v>54</v>
      </c>
      <c r="D1305" s="92">
        <v>2023</v>
      </c>
      <c r="E1305" s="93" t="s">
        <v>40</v>
      </c>
      <c r="F1305" s="61" t="s">
        <v>104</v>
      </c>
      <c r="G1305" s="25">
        <v>0</v>
      </c>
      <c r="H1305" s="25">
        <v>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153"/>
    </row>
    <row r="1306" spans="1:14" ht="14.4" customHeight="1" thickTop="1" thickBot="1" x14ac:dyDescent="0.3">
      <c r="A1306" s="86" t="s">
        <v>12</v>
      </c>
      <c r="B1306" s="86" t="s">
        <v>12</v>
      </c>
      <c r="C1306" s="86" t="s">
        <v>52</v>
      </c>
      <c r="D1306" s="86" t="s">
        <v>97</v>
      </c>
      <c r="E1306" s="86" t="s">
        <v>64</v>
      </c>
      <c r="F1306" s="5" t="s">
        <v>105</v>
      </c>
      <c r="G1306" s="155" t="s">
        <v>66</v>
      </c>
      <c r="H1306" s="155">
        <v>160</v>
      </c>
      <c r="I1306" s="155">
        <v>61120</v>
      </c>
      <c r="J1306" s="155" t="s">
        <v>95</v>
      </c>
      <c r="K1306" s="155" t="s">
        <v>96</v>
      </c>
      <c r="L1306" s="153"/>
    </row>
    <row r="1307" spans="1:14" ht="13.8" x14ac:dyDescent="0.3">
      <c r="A1307" s="95">
        <v>87</v>
      </c>
      <c r="B1307" s="95">
        <v>87</v>
      </c>
      <c r="C1307" s="95" t="s">
        <v>85</v>
      </c>
      <c r="D1307" s="95">
        <v>2023</v>
      </c>
      <c r="E1307" s="94" t="s">
        <v>42</v>
      </c>
      <c r="F1307" s="62" t="s">
        <v>27</v>
      </c>
      <c r="G1307" s="27">
        <v>0</v>
      </c>
      <c r="H1307" s="27">
        <v>0</v>
      </c>
      <c r="I1307" s="27">
        <v>0</v>
      </c>
      <c r="J1307" s="27">
        <v>0</v>
      </c>
      <c r="K1307" s="27">
        <v>0</v>
      </c>
      <c r="L1307" s="153"/>
    </row>
    <row r="1308" spans="1:14" ht="13.8" x14ac:dyDescent="0.3">
      <c r="A1308" s="94">
        <v>87</v>
      </c>
      <c r="B1308" s="94">
        <v>87</v>
      </c>
      <c r="C1308" s="95" t="s">
        <v>85</v>
      </c>
      <c r="D1308" s="95">
        <v>2023</v>
      </c>
      <c r="E1308" s="94" t="s">
        <v>43</v>
      </c>
      <c r="F1308" s="62" t="s">
        <v>28</v>
      </c>
      <c r="G1308" s="27">
        <v>0</v>
      </c>
      <c r="H1308" s="27">
        <v>0</v>
      </c>
      <c r="I1308" s="27">
        <v>0</v>
      </c>
      <c r="J1308" s="27">
        <v>0</v>
      </c>
      <c r="K1308" s="27">
        <v>0</v>
      </c>
      <c r="L1308" s="153"/>
    </row>
    <row r="1309" spans="1:14" ht="13.8" x14ac:dyDescent="0.3">
      <c r="A1309" s="94">
        <v>87</v>
      </c>
      <c r="B1309" s="94">
        <v>87</v>
      </c>
      <c r="C1309" s="95" t="s">
        <v>85</v>
      </c>
      <c r="D1309" s="95">
        <v>2023</v>
      </c>
      <c r="E1309" s="94" t="s">
        <v>44</v>
      </c>
      <c r="F1309" s="62" t="s">
        <v>29</v>
      </c>
      <c r="G1309" s="27">
        <v>0</v>
      </c>
      <c r="H1309" s="27">
        <v>0</v>
      </c>
      <c r="I1309" s="27">
        <v>0</v>
      </c>
      <c r="J1309" s="27">
        <v>0</v>
      </c>
      <c r="K1309" s="27">
        <v>0</v>
      </c>
      <c r="L1309" s="153"/>
    </row>
    <row r="1310" spans="1:14" ht="13.8" x14ac:dyDescent="0.3">
      <c r="A1310" s="94">
        <v>87</v>
      </c>
      <c r="B1310" s="94">
        <v>87</v>
      </c>
      <c r="C1310" s="95" t="s">
        <v>85</v>
      </c>
      <c r="D1310" s="95">
        <v>2023</v>
      </c>
      <c r="E1310" s="94" t="s">
        <v>80</v>
      </c>
      <c r="F1310" s="62" t="s">
        <v>60</v>
      </c>
      <c r="G1310" s="27">
        <v>0</v>
      </c>
      <c r="H1310" s="27">
        <v>0</v>
      </c>
      <c r="I1310" s="27">
        <v>0</v>
      </c>
      <c r="J1310" s="27">
        <v>0</v>
      </c>
      <c r="K1310" s="27">
        <v>0</v>
      </c>
      <c r="L1310" s="153"/>
    </row>
    <row r="1311" spans="1:14" ht="13.8" x14ac:dyDescent="0.3">
      <c r="A1311" s="94">
        <v>87</v>
      </c>
      <c r="B1311" s="94">
        <v>87</v>
      </c>
      <c r="C1311" s="95" t="s">
        <v>85</v>
      </c>
      <c r="D1311" s="95">
        <v>2023</v>
      </c>
      <c r="E1311" s="94" t="s">
        <v>18</v>
      </c>
      <c r="F1311" s="62" t="s">
        <v>31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153"/>
    </row>
    <row r="1312" spans="1:14" ht="13.8" x14ac:dyDescent="0.3">
      <c r="A1312" s="94">
        <v>87</v>
      </c>
      <c r="B1312" s="94">
        <v>87</v>
      </c>
      <c r="C1312" s="95" t="s">
        <v>85</v>
      </c>
      <c r="D1312" s="95">
        <v>2023</v>
      </c>
      <c r="E1312" s="94" t="s">
        <v>19</v>
      </c>
      <c r="F1312" s="62" t="s">
        <v>32</v>
      </c>
      <c r="G1312" s="27">
        <v>0</v>
      </c>
      <c r="H1312" s="27">
        <v>0</v>
      </c>
      <c r="I1312" s="27">
        <v>0</v>
      </c>
      <c r="J1312" s="27">
        <v>0</v>
      </c>
      <c r="K1312" s="27">
        <v>0</v>
      </c>
      <c r="L1312" s="153"/>
    </row>
    <row r="1313" spans="1:14" ht="14.4" thickBot="1" x14ac:dyDescent="0.35">
      <c r="A1313" s="94">
        <v>87</v>
      </c>
      <c r="B1313" s="94">
        <v>87</v>
      </c>
      <c r="C1313" s="95" t="s">
        <v>85</v>
      </c>
      <c r="D1313" s="95">
        <v>2023</v>
      </c>
      <c r="E1313" s="94" t="s">
        <v>81</v>
      </c>
      <c r="F1313" s="62" t="s">
        <v>82</v>
      </c>
      <c r="G1313" s="199">
        <v>0</v>
      </c>
      <c r="H1313" s="199">
        <v>0</v>
      </c>
      <c r="I1313" s="199">
        <v>0</v>
      </c>
      <c r="J1313" s="199">
        <v>0</v>
      </c>
      <c r="K1313" s="199">
        <v>0</v>
      </c>
      <c r="L1313" s="153"/>
    </row>
    <row r="1314" spans="1:14" ht="14.4" customHeight="1" thickTop="1" thickBot="1" x14ac:dyDescent="0.3">
      <c r="A1314" s="88" t="s">
        <v>12</v>
      </c>
      <c r="B1314" s="88" t="s">
        <v>12</v>
      </c>
      <c r="C1314" s="88" t="s">
        <v>52</v>
      </c>
      <c r="D1314" s="88" t="s">
        <v>97</v>
      </c>
      <c r="E1314" s="88" t="s">
        <v>106</v>
      </c>
      <c r="F1314" s="5" t="s">
        <v>107</v>
      </c>
      <c r="G1314" s="155" t="s">
        <v>108</v>
      </c>
      <c r="H1314" s="155" t="s">
        <v>109</v>
      </c>
      <c r="I1314" s="155"/>
      <c r="J1314" s="155"/>
      <c r="K1314" s="155"/>
      <c r="L1314" s="155"/>
      <c r="M1314" s="155"/>
      <c r="N1314" s="153"/>
    </row>
    <row r="1315" spans="1:14" ht="13.8" x14ac:dyDescent="0.3">
      <c r="A1315" s="96">
        <v>87</v>
      </c>
      <c r="B1315" s="96">
        <v>87</v>
      </c>
      <c r="C1315" s="96" t="s">
        <v>110</v>
      </c>
      <c r="D1315" s="96">
        <v>2023</v>
      </c>
      <c r="E1315" s="96" t="s">
        <v>111</v>
      </c>
      <c r="F1315" s="89" t="s">
        <v>112</v>
      </c>
      <c r="G1315" s="194">
        <v>0</v>
      </c>
      <c r="H1315" s="197">
        <v>0</v>
      </c>
      <c r="I1315" s="200"/>
      <c r="J1315" s="200"/>
      <c r="K1315" s="200"/>
      <c r="L1315" s="200"/>
      <c r="M1315" s="200"/>
      <c r="N1315" s="153"/>
    </row>
    <row r="1316" spans="1:14" ht="13.8" x14ac:dyDescent="0.3">
      <c r="A1316" s="96">
        <v>87</v>
      </c>
      <c r="B1316" s="96">
        <v>87</v>
      </c>
      <c r="C1316" s="96" t="s">
        <v>110</v>
      </c>
      <c r="D1316" s="96">
        <v>2023</v>
      </c>
      <c r="E1316" s="96" t="s">
        <v>113</v>
      </c>
      <c r="F1316" s="89" t="s">
        <v>114</v>
      </c>
      <c r="G1316" s="194">
        <v>0</v>
      </c>
      <c r="H1316" s="197">
        <v>0</v>
      </c>
      <c r="I1316" s="200"/>
      <c r="J1316" s="200"/>
      <c r="K1316" s="200"/>
      <c r="L1316" s="200"/>
      <c r="M1316" s="200"/>
      <c r="N1316" s="153"/>
    </row>
    <row r="1317" spans="1:14" ht="13.8" x14ac:dyDescent="0.3">
      <c r="A1317" s="96">
        <v>87</v>
      </c>
      <c r="B1317" s="96">
        <v>87</v>
      </c>
      <c r="C1317" s="96" t="s">
        <v>110</v>
      </c>
      <c r="D1317" s="96">
        <v>2023</v>
      </c>
      <c r="E1317" s="96" t="s">
        <v>115</v>
      </c>
      <c r="F1317" s="89" t="s">
        <v>116</v>
      </c>
      <c r="G1317" s="194">
        <v>0</v>
      </c>
      <c r="H1317" s="197">
        <v>0</v>
      </c>
      <c r="I1317" s="200"/>
      <c r="J1317" s="200"/>
      <c r="K1317" s="200"/>
      <c r="L1317" s="200"/>
      <c r="M1317" s="200"/>
      <c r="N1317" s="153"/>
    </row>
    <row r="1318" spans="1:14" ht="26.4" x14ac:dyDescent="0.3">
      <c r="A1318" s="96">
        <v>87</v>
      </c>
      <c r="B1318" s="96">
        <v>87</v>
      </c>
      <c r="C1318" s="96" t="s">
        <v>110</v>
      </c>
      <c r="D1318" s="96">
        <v>2023</v>
      </c>
      <c r="E1318" s="96" t="s">
        <v>117</v>
      </c>
      <c r="F1318" s="89" t="s">
        <v>118</v>
      </c>
      <c r="G1318" s="194">
        <v>0</v>
      </c>
      <c r="H1318" s="197">
        <v>0</v>
      </c>
      <c r="I1318" s="200"/>
      <c r="J1318" s="200"/>
      <c r="K1318" s="200"/>
      <c r="L1318" s="200"/>
      <c r="M1318" s="200"/>
      <c r="N1318" s="153"/>
    </row>
    <row r="1319" spans="1:14" ht="13.8" x14ac:dyDescent="0.3">
      <c r="A1319" s="96">
        <v>87</v>
      </c>
      <c r="B1319" s="96">
        <v>87</v>
      </c>
      <c r="C1319" s="96" t="s">
        <v>110</v>
      </c>
      <c r="D1319" s="96">
        <v>2023</v>
      </c>
      <c r="E1319" s="96" t="s">
        <v>119</v>
      </c>
      <c r="F1319" s="90" t="s">
        <v>120</v>
      </c>
      <c r="G1319" s="194">
        <v>0</v>
      </c>
      <c r="H1319" s="197">
        <v>0</v>
      </c>
      <c r="I1319" s="200"/>
      <c r="J1319" s="200"/>
      <c r="K1319" s="200"/>
      <c r="L1319" s="200"/>
      <c r="M1319" s="200"/>
      <c r="N1319" s="153"/>
    </row>
    <row r="1320" spans="1:14" ht="13.8" x14ac:dyDescent="0.3">
      <c r="A1320" s="96">
        <v>87</v>
      </c>
      <c r="B1320" s="96">
        <v>87</v>
      </c>
      <c r="C1320" s="96" t="s">
        <v>110</v>
      </c>
      <c r="D1320" s="96">
        <v>2023</v>
      </c>
      <c r="E1320" s="96" t="s">
        <v>121</v>
      </c>
      <c r="F1320" s="90" t="s">
        <v>122</v>
      </c>
      <c r="G1320" s="194">
        <v>0</v>
      </c>
      <c r="H1320" s="197">
        <v>0</v>
      </c>
      <c r="I1320" s="200"/>
      <c r="J1320" s="200"/>
      <c r="K1320" s="200"/>
      <c r="L1320" s="200"/>
      <c r="M1320" s="200"/>
      <c r="N1320" s="153"/>
    </row>
    <row r="1321" spans="1:14" ht="13.8" x14ac:dyDescent="0.3">
      <c r="A1321" s="96">
        <v>87</v>
      </c>
      <c r="B1321" s="96">
        <v>87</v>
      </c>
      <c r="C1321" s="96" t="s">
        <v>110</v>
      </c>
      <c r="D1321" s="96">
        <v>2023</v>
      </c>
      <c r="E1321" s="96" t="s">
        <v>123</v>
      </c>
      <c r="F1321" s="90" t="s">
        <v>124</v>
      </c>
      <c r="G1321" s="194">
        <v>0</v>
      </c>
      <c r="H1321" s="197">
        <v>0</v>
      </c>
      <c r="I1321" s="200"/>
      <c r="J1321" s="200"/>
      <c r="K1321" s="200"/>
      <c r="L1321" s="200"/>
      <c r="M1321" s="200"/>
      <c r="N1321" s="153"/>
    </row>
    <row r="1322" spans="1:14" ht="13.8" x14ac:dyDescent="0.3">
      <c r="A1322" s="96">
        <v>87</v>
      </c>
      <c r="B1322" s="96">
        <v>87</v>
      </c>
      <c r="C1322" s="96" t="s">
        <v>110</v>
      </c>
      <c r="D1322" s="96">
        <v>2023</v>
      </c>
      <c r="E1322" s="96" t="s">
        <v>125</v>
      </c>
      <c r="F1322" s="90" t="s">
        <v>126</v>
      </c>
      <c r="G1322" s="194">
        <v>0</v>
      </c>
      <c r="H1322" s="197">
        <v>0</v>
      </c>
      <c r="I1322" s="200"/>
      <c r="J1322" s="200"/>
      <c r="K1322" s="200"/>
      <c r="L1322" s="200"/>
      <c r="M1322" s="200"/>
      <c r="N1322" s="153"/>
    </row>
    <row r="1323" spans="1:14" ht="13.8" x14ac:dyDescent="0.3">
      <c r="A1323" s="96">
        <v>87</v>
      </c>
      <c r="B1323" s="96">
        <v>87</v>
      </c>
      <c r="C1323" s="96" t="s">
        <v>110</v>
      </c>
      <c r="D1323" s="96">
        <v>2023</v>
      </c>
      <c r="E1323" s="96" t="s">
        <v>127</v>
      </c>
      <c r="F1323" s="90" t="s">
        <v>128</v>
      </c>
      <c r="G1323" s="194">
        <v>0</v>
      </c>
      <c r="H1323" s="197">
        <v>0</v>
      </c>
      <c r="I1323" s="200"/>
      <c r="J1323" s="200"/>
      <c r="K1323" s="200"/>
      <c r="L1323" s="200"/>
      <c r="M1323" s="200"/>
      <c r="N1323" s="153"/>
    </row>
    <row r="1324" spans="1:14" ht="13.8" x14ac:dyDescent="0.3">
      <c r="A1324" s="96">
        <v>87</v>
      </c>
      <c r="B1324" s="96">
        <v>87</v>
      </c>
      <c r="C1324" s="96" t="s">
        <v>110</v>
      </c>
      <c r="D1324" s="96">
        <v>2023</v>
      </c>
      <c r="E1324" s="96" t="s">
        <v>129</v>
      </c>
      <c r="F1324" s="90" t="s">
        <v>130</v>
      </c>
      <c r="G1324" s="194">
        <v>0</v>
      </c>
      <c r="H1324" s="197">
        <v>0</v>
      </c>
      <c r="I1324" s="200"/>
      <c r="J1324" s="200"/>
      <c r="K1324" s="200"/>
      <c r="L1324" s="200"/>
      <c r="M1324" s="200"/>
      <c r="N1324" s="153"/>
    </row>
    <row r="1325" spans="1:14" ht="13.8" x14ac:dyDescent="0.3">
      <c r="A1325" s="96">
        <v>87</v>
      </c>
      <c r="B1325" s="96">
        <v>87</v>
      </c>
      <c r="C1325" s="96" t="s">
        <v>110</v>
      </c>
      <c r="D1325" s="96">
        <v>2023</v>
      </c>
      <c r="E1325" s="96" t="s">
        <v>131</v>
      </c>
      <c r="F1325" s="90" t="s">
        <v>132</v>
      </c>
      <c r="G1325" s="194">
        <v>0</v>
      </c>
      <c r="H1325" s="197">
        <v>0</v>
      </c>
      <c r="I1325" s="200"/>
      <c r="J1325" s="200"/>
      <c r="K1325" s="200"/>
      <c r="L1325" s="200"/>
      <c r="M1325" s="200"/>
      <c r="N1325" s="153"/>
    </row>
    <row r="1326" spans="1:14" ht="13.8" x14ac:dyDescent="0.3">
      <c r="A1326" s="96">
        <v>87</v>
      </c>
      <c r="B1326" s="96">
        <v>87</v>
      </c>
      <c r="C1326" s="96" t="s">
        <v>110</v>
      </c>
      <c r="D1326" s="96">
        <v>2023</v>
      </c>
      <c r="E1326" s="96" t="s">
        <v>19</v>
      </c>
      <c r="F1326" s="90" t="s">
        <v>133</v>
      </c>
      <c r="G1326" s="194">
        <v>198.34</v>
      </c>
      <c r="H1326" s="197">
        <v>0</v>
      </c>
      <c r="I1326" s="200"/>
      <c r="J1326" s="200"/>
      <c r="K1326" s="200"/>
      <c r="L1326" s="200"/>
      <c r="M1326" s="200"/>
      <c r="N1326" s="153"/>
    </row>
    <row r="1327" spans="1:14" ht="14.4" thickBot="1" x14ac:dyDescent="0.35">
      <c r="A1327" s="96">
        <v>87</v>
      </c>
      <c r="B1327" s="96">
        <v>87</v>
      </c>
      <c r="C1327" s="96" t="s">
        <v>110</v>
      </c>
      <c r="D1327" s="96">
        <v>2023</v>
      </c>
      <c r="E1327" s="96" t="s">
        <v>81</v>
      </c>
      <c r="F1327" s="91" t="s">
        <v>82</v>
      </c>
      <c r="G1327" s="192">
        <v>198.34</v>
      </c>
      <c r="H1327" s="198">
        <v>0</v>
      </c>
      <c r="I1327" s="200"/>
      <c r="J1327" s="200"/>
      <c r="K1327" s="200"/>
      <c r="L1327" s="200"/>
      <c r="M1327" s="200"/>
      <c r="N1327" s="153"/>
    </row>
    <row r="1328" spans="1:14" ht="14.4" customHeight="1" thickTop="1" thickBot="1" x14ac:dyDescent="0.3">
      <c r="A1328" s="84" t="s">
        <v>12</v>
      </c>
      <c r="B1328" s="84" t="s">
        <v>12</v>
      </c>
      <c r="C1328" s="84" t="s">
        <v>52</v>
      </c>
      <c r="D1328" s="84" t="s">
        <v>97</v>
      </c>
      <c r="E1328" s="84" t="s">
        <v>98</v>
      </c>
      <c r="F1328" s="5" t="s">
        <v>99</v>
      </c>
      <c r="G1328" s="155" t="s">
        <v>42</v>
      </c>
      <c r="H1328" s="155" t="s">
        <v>43</v>
      </c>
      <c r="I1328" s="155" t="s">
        <v>44</v>
      </c>
      <c r="J1328" s="155" t="s">
        <v>45</v>
      </c>
      <c r="K1328" s="155" t="s">
        <v>18</v>
      </c>
      <c r="L1328" s="155" t="s">
        <v>19</v>
      </c>
      <c r="M1328" s="155" t="s">
        <v>100</v>
      </c>
      <c r="N1328" s="153"/>
    </row>
    <row r="1329" spans="1:14" ht="13.8" x14ac:dyDescent="0.3">
      <c r="A1329" s="92" t="s">
        <v>137</v>
      </c>
      <c r="B1329" s="92" t="s">
        <v>137</v>
      </c>
      <c r="C1329" s="92" t="s">
        <v>54</v>
      </c>
      <c r="D1329" s="92">
        <v>2023</v>
      </c>
      <c r="E1329" s="93" t="s">
        <v>34</v>
      </c>
      <c r="F1329" s="59" t="s">
        <v>101</v>
      </c>
      <c r="G1329" s="27">
        <v>0</v>
      </c>
      <c r="H1329" s="27">
        <v>0</v>
      </c>
      <c r="I1329" s="27">
        <v>0</v>
      </c>
      <c r="J1329" s="27">
        <v>10074.66</v>
      </c>
      <c r="K1329" s="27">
        <v>0</v>
      </c>
      <c r="L1329" s="27">
        <v>0</v>
      </c>
      <c r="M1329" s="27">
        <v>10074.66</v>
      </c>
      <c r="N1329" s="153"/>
    </row>
    <row r="1330" spans="1:14" ht="13.8" x14ac:dyDescent="0.3">
      <c r="A1330" s="92" t="s">
        <v>137</v>
      </c>
      <c r="B1330" s="92" t="s">
        <v>137</v>
      </c>
      <c r="C1330" s="92" t="s">
        <v>54</v>
      </c>
      <c r="D1330" s="92">
        <v>2023</v>
      </c>
      <c r="E1330" s="93" t="s">
        <v>36</v>
      </c>
      <c r="F1330" s="60" t="s">
        <v>102</v>
      </c>
      <c r="G1330" s="27">
        <v>0</v>
      </c>
      <c r="H1330" s="27">
        <v>0</v>
      </c>
      <c r="I1330" s="27">
        <v>0</v>
      </c>
      <c r="J1330" s="27">
        <v>0</v>
      </c>
      <c r="K1330" s="27">
        <v>0</v>
      </c>
      <c r="L1330" s="27">
        <v>0</v>
      </c>
      <c r="M1330" s="27">
        <v>0</v>
      </c>
      <c r="N1330" s="153"/>
    </row>
    <row r="1331" spans="1:14" ht="13.8" x14ac:dyDescent="0.3">
      <c r="A1331" s="92" t="s">
        <v>137</v>
      </c>
      <c r="B1331" s="92" t="s">
        <v>137</v>
      </c>
      <c r="C1331" s="92" t="s">
        <v>54</v>
      </c>
      <c r="D1331" s="92">
        <v>2023</v>
      </c>
      <c r="E1331" s="93" t="s">
        <v>38</v>
      </c>
      <c r="F1331" s="61" t="s">
        <v>103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153"/>
    </row>
    <row r="1332" spans="1:14" ht="14.4" thickBot="1" x14ac:dyDescent="0.35">
      <c r="A1332" s="92" t="s">
        <v>137</v>
      </c>
      <c r="B1332" s="92" t="s">
        <v>137</v>
      </c>
      <c r="C1332" s="92" t="s">
        <v>54</v>
      </c>
      <c r="D1332" s="92">
        <v>2023</v>
      </c>
      <c r="E1332" s="93" t="s">
        <v>40</v>
      </c>
      <c r="F1332" s="61" t="s">
        <v>104</v>
      </c>
      <c r="G1332" s="25">
        <v>0</v>
      </c>
      <c r="H1332" s="25">
        <v>0</v>
      </c>
      <c r="I1332" s="25">
        <v>0</v>
      </c>
      <c r="J1332" s="25">
        <v>10074.66</v>
      </c>
      <c r="K1332" s="25">
        <v>0</v>
      </c>
      <c r="L1332" s="25">
        <v>0</v>
      </c>
      <c r="M1332" s="25">
        <v>10074.66</v>
      </c>
      <c r="N1332" s="153"/>
    </row>
    <row r="1333" spans="1:14" ht="14.4" customHeight="1" thickTop="1" thickBot="1" x14ac:dyDescent="0.3">
      <c r="A1333" s="86" t="s">
        <v>12</v>
      </c>
      <c r="B1333" s="86" t="s">
        <v>12</v>
      </c>
      <c r="C1333" s="86" t="s">
        <v>52</v>
      </c>
      <c r="D1333" s="86" t="s">
        <v>97</v>
      </c>
      <c r="E1333" s="86" t="s">
        <v>64</v>
      </c>
      <c r="F1333" s="5" t="s">
        <v>105</v>
      </c>
      <c r="G1333" s="155" t="s">
        <v>66</v>
      </c>
      <c r="H1333" s="155">
        <v>160</v>
      </c>
      <c r="I1333" s="155">
        <v>61120</v>
      </c>
      <c r="J1333" s="155" t="s">
        <v>95</v>
      </c>
      <c r="K1333" s="155" t="s">
        <v>96</v>
      </c>
      <c r="L1333" s="153"/>
    </row>
    <row r="1334" spans="1:14" ht="13.8" x14ac:dyDescent="0.3">
      <c r="A1334" s="95" t="s">
        <v>137</v>
      </c>
      <c r="B1334" s="95" t="s">
        <v>137</v>
      </c>
      <c r="C1334" s="95" t="s">
        <v>85</v>
      </c>
      <c r="D1334" s="95">
        <v>2023</v>
      </c>
      <c r="E1334" s="94" t="s">
        <v>42</v>
      </c>
      <c r="F1334" s="62" t="s">
        <v>27</v>
      </c>
      <c r="G1334" s="27">
        <v>0</v>
      </c>
      <c r="H1334" s="27">
        <v>0</v>
      </c>
      <c r="I1334" s="27">
        <v>0</v>
      </c>
      <c r="J1334" s="27">
        <v>0</v>
      </c>
      <c r="K1334" s="27">
        <v>0</v>
      </c>
      <c r="L1334" s="153"/>
    </row>
    <row r="1335" spans="1:14" ht="13.8" x14ac:dyDescent="0.3">
      <c r="A1335" s="94" t="s">
        <v>137</v>
      </c>
      <c r="B1335" s="94" t="s">
        <v>137</v>
      </c>
      <c r="C1335" s="95" t="s">
        <v>85</v>
      </c>
      <c r="D1335" s="95">
        <v>2023</v>
      </c>
      <c r="E1335" s="94" t="s">
        <v>43</v>
      </c>
      <c r="F1335" s="62" t="s">
        <v>28</v>
      </c>
      <c r="G1335" s="27">
        <v>16588158.109999999</v>
      </c>
      <c r="H1335" s="27">
        <v>0</v>
      </c>
      <c r="I1335" s="27">
        <v>0</v>
      </c>
      <c r="J1335" s="27">
        <v>0</v>
      </c>
      <c r="K1335" s="27">
        <v>16588158.109999999</v>
      </c>
      <c r="L1335" s="153"/>
    </row>
    <row r="1336" spans="1:14" ht="13.8" x14ac:dyDescent="0.3">
      <c r="A1336" s="94" t="s">
        <v>137</v>
      </c>
      <c r="B1336" s="94" t="s">
        <v>137</v>
      </c>
      <c r="C1336" s="95" t="s">
        <v>85</v>
      </c>
      <c r="D1336" s="95">
        <v>2023</v>
      </c>
      <c r="E1336" s="94" t="s">
        <v>44</v>
      </c>
      <c r="F1336" s="62" t="s">
        <v>29</v>
      </c>
      <c r="G1336" s="27">
        <v>551891</v>
      </c>
      <c r="H1336" s="27">
        <v>0</v>
      </c>
      <c r="I1336" s="27">
        <v>0</v>
      </c>
      <c r="J1336" s="27">
        <v>0</v>
      </c>
      <c r="K1336" s="27">
        <v>551891</v>
      </c>
      <c r="L1336" s="153"/>
    </row>
    <row r="1337" spans="1:14" ht="13.8" x14ac:dyDescent="0.3">
      <c r="A1337" s="94" t="s">
        <v>137</v>
      </c>
      <c r="B1337" s="94" t="s">
        <v>137</v>
      </c>
      <c r="C1337" s="95" t="s">
        <v>85</v>
      </c>
      <c r="D1337" s="95">
        <v>2023</v>
      </c>
      <c r="E1337" s="94" t="s">
        <v>80</v>
      </c>
      <c r="F1337" s="62" t="s">
        <v>60</v>
      </c>
      <c r="G1337" s="27">
        <v>314404570.44999999</v>
      </c>
      <c r="H1337" s="27">
        <v>14344270.17</v>
      </c>
      <c r="I1337" s="27">
        <v>11606472.609999999</v>
      </c>
      <c r="J1337" s="27">
        <v>6414293.71</v>
      </c>
      <c r="K1337" s="27">
        <v>346769606.94</v>
      </c>
      <c r="L1337" s="153"/>
    </row>
    <row r="1338" spans="1:14" ht="13.8" x14ac:dyDescent="0.3">
      <c r="A1338" s="94" t="s">
        <v>137</v>
      </c>
      <c r="B1338" s="94" t="s">
        <v>137</v>
      </c>
      <c r="C1338" s="95" t="s">
        <v>85</v>
      </c>
      <c r="D1338" s="95">
        <v>2023</v>
      </c>
      <c r="E1338" s="94" t="s">
        <v>18</v>
      </c>
      <c r="F1338" s="62" t="s">
        <v>31</v>
      </c>
      <c r="G1338" s="27">
        <v>0</v>
      </c>
      <c r="H1338" s="27">
        <v>0</v>
      </c>
      <c r="I1338" s="27">
        <v>0</v>
      </c>
      <c r="J1338" s="27">
        <v>0</v>
      </c>
      <c r="K1338" s="27">
        <v>0</v>
      </c>
      <c r="L1338" s="153"/>
    </row>
    <row r="1339" spans="1:14" ht="13.8" x14ac:dyDescent="0.3">
      <c r="A1339" s="94" t="s">
        <v>137</v>
      </c>
      <c r="B1339" s="94" t="s">
        <v>137</v>
      </c>
      <c r="C1339" s="95" t="s">
        <v>85</v>
      </c>
      <c r="D1339" s="95">
        <v>2023</v>
      </c>
      <c r="E1339" s="94" t="s">
        <v>19</v>
      </c>
      <c r="F1339" s="62" t="s">
        <v>32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153"/>
    </row>
    <row r="1340" spans="1:14" ht="14.4" thickBot="1" x14ac:dyDescent="0.35">
      <c r="A1340" s="94" t="s">
        <v>137</v>
      </c>
      <c r="B1340" s="94" t="s">
        <v>137</v>
      </c>
      <c r="C1340" s="95" t="s">
        <v>85</v>
      </c>
      <c r="D1340" s="95">
        <v>2023</v>
      </c>
      <c r="E1340" s="94" t="s">
        <v>81</v>
      </c>
      <c r="F1340" s="62" t="s">
        <v>82</v>
      </c>
      <c r="G1340" s="199">
        <v>331544619.56</v>
      </c>
      <c r="H1340" s="199">
        <v>14344270.17</v>
      </c>
      <c r="I1340" s="199">
        <v>11606472.609999999</v>
      </c>
      <c r="J1340" s="199">
        <v>6414293.71</v>
      </c>
      <c r="K1340" s="199">
        <v>363909656.05000001</v>
      </c>
      <c r="L1340" s="153"/>
    </row>
    <row r="1341" spans="1:14" ht="14.4" customHeight="1" thickTop="1" thickBot="1" x14ac:dyDescent="0.3">
      <c r="A1341" s="88" t="s">
        <v>12</v>
      </c>
      <c r="B1341" s="88" t="s">
        <v>12</v>
      </c>
      <c r="C1341" s="88" t="s">
        <v>52</v>
      </c>
      <c r="D1341" s="88" t="s">
        <v>97</v>
      </c>
      <c r="E1341" s="88" t="s">
        <v>106</v>
      </c>
      <c r="F1341" s="5" t="s">
        <v>107</v>
      </c>
      <c r="G1341" s="155" t="s">
        <v>108</v>
      </c>
      <c r="H1341" s="155" t="s">
        <v>109</v>
      </c>
      <c r="I1341" s="103"/>
      <c r="J1341" s="103"/>
      <c r="K1341" s="103"/>
      <c r="L1341" s="103"/>
      <c r="M1341" s="103"/>
      <c r="N1341" s="153"/>
    </row>
    <row r="1342" spans="1:14" ht="13.8" x14ac:dyDescent="0.3">
      <c r="A1342" s="96" t="s">
        <v>137</v>
      </c>
      <c r="B1342" s="96" t="s">
        <v>137</v>
      </c>
      <c r="C1342" s="96" t="s">
        <v>110</v>
      </c>
      <c r="D1342" s="96">
        <v>2023</v>
      </c>
      <c r="E1342" s="96" t="s">
        <v>111</v>
      </c>
      <c r="F1342" s="89" t="s">
        <v>112</v>
      </c>
      <c r="G1342" s="194">
        <v>0</v>
      </c>
      <c r="H1342" s="197">
        <v>0</v>
      </c>
      <c r="I1342" s="200"/>
      <c r="J1342" s="200"/>
      <c r="K1342" s="200"/>
      <c r="L1342" s="200"/>
      <c r="M1342" s="200"/>
      <c r="N1342" s="153"/>
    </row>
    <row r="1343" spans="1:14" ht="13.8" x14ac:dyDescent="0.3">
      <c r="A1343" s="96" t="s">
        <v>137</v>
      </c>
      <c r="B1343" s="96" t="s">
        <v>137</v>
      </c>
      <c r="C1343" s="96" t="s">
        <v>110</v>
      </c>
      <c r="D1343" s="96">
        <v>2023</v>
      </c>
      <c r="E1343" s="96" t="s">
        <v>113</v>
      </c>
      <c r="F1343" s="89" t="s">
        <v>114</v>
      </c>
      <c r="G1343" s="194">
        <v>0</v>
      </c>
      <c r="H1343" s="197">
        <v>0</v>
      </c>
      <c r="I1343" s="200"/>
      <c r="J1343" s="200"/>
      <c r="K1343" s="200"/>
      <c r="L1343" s="200"/>
      <c r="M1343" s="200"/>
      <c r="N1343" s="153"/>
    </row>
    <row r="1344" spans="1:14" ht="13.8" x14ac:dyDescent="0.3">
      <c r="A1344" s="96" t="s">
        <v>137</v>
      </c>
      <c r="B1344" s="96" t="s">
        <v>137</v>
      </c>
      <c r="C1344" s="96" t="s">
        <v>110</v>
      </c>
      <c r="D1344" s="96">
        <v>2023</v>
      </c>
      <c r="E1344" s="96" t="s">
        <v>115</v>
      </c>
      <c r="F1344" s="89" t="s">
        <v>116</v>
      </c>
      <c r="G1344" s="194">
        <v>0</v>
      </c>
      <c r="H1344" s="197">
        <v>0</v>
      </c>
      <c r="I1344" s="200"/>
      <c r="J1344" s="200"/>
      <c r="K1344" s="200"/>
      <c r="L1344" s="200"/>
      <c r="M1344" s="200"/>
      <c r="N1344" s="153"/>
    </row>
    <row r="1345" spans="1:14" ht="26.4" x14ac:dyDescent="0.3">
      <c r="A1345" s="96" t="s">
        <v>137</v>
      </c>
      <c r="B1345" s="96" t="s">
        <v>137</v>
      </c>
      <c r="C1345" s="96" t="s">
        <v>110</v>
      </c>
      <c r="D1345" s="96">
        <v>2023</v>
      </c>
      <c r="E1345" s="96" t="s">
        <v>117</v>
      </c>
      <c r="F1345" s="89" t="s">
        <v>118</v>
      </c>
      <c r="G1345" s="194">
        <v>55000</v>
      </c>
      <c r="H1345" s="197">
        <v>0</v>
      </c>
      <c r="I1345" s="200"/>
      <c r="J1345" s="200"/>
      <c r="K1345" s="200"/>
      <c r="L1345" s="200"/>
      <c r="M1345" s="200"/>
      <c r="N1345" s="153"/>
    </row>
    <row r="1346" spans="1:14" ht="13.8" x14ac:dyDescent="0.3">
      <c r="A1346" s="96" t="s">
        <v>137</v>
      </c>
      <c r="B1346" s="96" t="s">
        <v>137</v>
      </c>
      <c r="C1346" s="96" t="s">
        <v>110</v>
      </c>
      <c r="D1346" s="96">
        <v>2023</v>
      </c>
      <c r="E1346" s="96" t="s">
        <v>119</v>
      </c>
      <c r="F1346" s="90" t="s">
        <v>120</v>
      </c>
      <c r="G1346" s="194">
        <v>0</v>
      </c>
      <c r="H1346" s="197">
        <v>0</v>
      </c>
      <c r="I1346" s="200"/>
      <c r="J1346" s="200"/>
      <c r="K1346" s="200"/>
      <c r="L1346" s="200"/>
      <c r="M1346" s="200"/>
      <c r="N1346" s="153"/>
    </row>
    <row r="1347" spans="1:14" ht="13.8" x14ac:dyDescent="0.3">
      <c r="A1347" s="96" t="s">
        <v>137</v>
      </c>
      <c r="B1347" s="96" t="s">
        <v>137</v>
      </c>
      <c r="C1347" s="96" t="s">
        <v>110</v>
      </c>
      <c r="D1347" s="96">
        <v>2023</v>
      </c>
      <c r="E1347" s="96" t="s">
        <v>121</v>
      </c>
      <c r="F1347" s="90" t="s">
        <v>122</v>
      </c>
      <c r="G1347" s="194">
        <v>0</v>
      </c>
      <c r="H1347" s="197">
        <v>0</v>
      </c>
      <c r="I1347" s="200"/>
      <c r="J1347" s="200"/>
      <c r="K1347" s="200"/>
      <c r="L1347" s="200"/>
      <c r="M1347" s="200"/>
      <c r="N1347" s="153"/>
    </row>
    <row r="1348" spans="1:14" ht="13.8" x14ac:dyDescent="0.3">
      <c r="A1348" s="96" t="s">
        <v>137</v>
      </c>
      <c r="B1348" s="96" t="s">
        <v>137</v>
      </c>
      <c r="C1348" s="96" t="s">
        <v>110</v>
      </c>
      <c r="D1348" s="96">
        <v>2023</v>
      </c>
      <c r="E1348" s="96" t="s">
        <v>123</v>
      </c>
      <c r="F1348" s="90" t="s">
        <v>124</v>
      </c>
      <c r="G1348" s="194">
        <v>0</v>
      </c>
      <c r="H1348" s="197">
        <v>0</v>
      </c>
      <c r="I1348" s="200"/>
      <c r="J1348" s="200"/>
      <c r="K1348" s="200"/>
      <c r="L1348" s="200"/>
      <c r="M1348" s="200"/>
      <c r="N1348" s="153"/>
    </row>
    <row r="1349" spans="1:14" ht="13.8" x14ac:dyDescent="0.3">
      <c r="A1349" s="96" t="s">
        <v>137</v>
      </c>
      <c r="B1349" s="96" t="s">
        <v>137</v>
      </c>
      <c r="C1349" s="96" t="s">
        <v>110</v>
      </c>
      <c r="D1349" s="96">
        <v>2023</v>
      </c>
      <c r="E1349" s="96" t="s">
        <v>125</v>
      </c>
      <c r="F1349" s="90" t="s">
        <v>126</v>
      </c>
      <c r="G1349" s="194">
        <v>0</v>
      </c>
      <c r="H1349" s="197">
        <v>0</v>
      </c>
      <c r="I1349" s="200"/>
      <c r="J1349" s="200"/>
      <c r="K1349" s="200"/>
      <c r="L1349" s="200"/>
      <c r="M1349" s="200"/>
      <c r="N1349" s="153"/>
    </row>
    <row r="1350" spans="1:14" ht="13.8" x14ac:dyDescent="0.3">
      <c r="A1350" s="96" t="s">
        <v>137</v>
      </c>
      <c r="B1350" s="96" t="s">
        <v>137</v>
      </c>
      <c r="C1350" s="96" t="s">
        <v>110</v>
      </c>
      <c r="D1350" s="96">
        <v>2023</v>
      </c>
      <c r="E1350" s="96" t="s">
        <v>127</v>
      </c>
      <c r="F1350" s="90" t="s">
        <v>128</v>
      </c>
      <c r="G1350" s="194">
        <v>0</v>
      </c>
      <c r="H1350" s="197">
        <v>0</v>
      </c>
      <c r="I1350" s="200"/>
      <c r="J1350" s="200"/>
      <c r="K1350" s="200"/>
      <c r="L1350" s="200"/>
      <c r="M1350" s="200"/>
      <c r="N1350" s="153"/>
    </row>
    <row r="1351" spans="1:14" ht="13.8" x14ac:dyDescent="0.3">
      <c r="A1351" s="96" t="s">
        <v>137</v>
      </c>
      <c r="B1351" s="96" t="s">
        <v>137</v>
      </c>
      <c r="C1351" s="96" t="s">
        <v>110</v>
      </c>
      <c r="D1351" s="96">
        <v>2023</v>
      </c>
      <c r="E1351" s="96" t="s">
        <v>129</v>
      </c>
      <c r="F1351" s="90" t="s">
        <v>130</v>
      </c>
      <c r="G1351" s="194">
        <v>0</v>
      </c>
      <c r="H1351" s="197">
        <v>0</v>
      </c>
      <c r="I1351" s="200"/>
      <c r="J1351" s="200"/>
      <c r="K1351" s="200"/>
      <c r="L1351" s="200"/>
      <c r="M1351" s="200"/>
      <c r="N1351" s="153"/>
    </row>
    <row r="1352" spans="1:14" ht="13.8" x14ac:dyDescent="0.3">
      <c r="A1352" s="96" t="s">
        <v>137</v>
      </c>
      <c r="B1352" s="96" t="s">
        <v>137</v>
      </c>
      <c r="C1352" s="96" t="s">
        <v>110</v>
      </c>
      <c r="D1352" s="96">
        <v>2023</v>
      </c>
      <c r="E1352" s="96" t="s">
        <v>131</v>
      </c>
      <c r="F1352" s="90" t="s">
        <v>132</v>
      </c>
      <c r="G1352" s="194">
        <v>0</v>
      </c>
      <c r="H1352" s="197">
        <v>0</v>
      </c>
      <c r="I1352" s="200"/>
      <c r="J1352" s="200"/>
      <c r="K1352" s="200"/>
      <c r="L1352" s="200"/>
      <c r="M1352" s="200"/>
      <c r="N1352" s="153"/>
    </row>
    <row r="1353" spans="1:14" ht="13.8" x14ac:dyDescent="0.3">
      <c r="A1353" s="96" t="s">
        <v>137</v>
      </c>
      <c r="B1353" s="96" t="s">
        <v>137</v>
      </c>
      <c r="C1353" s="96" t="s">
        <v>110</v>
      </c>
      <c r="D1353" s="96">
        <v>2023</v>
      </c>
      <c r="E1353" s="96" t="s">
        <v>19</v>
      </c>
      <c r="F1353" s="90" t="s">
        <v>133</v>
      </c>
      <c r="G1353" s="194">
        <v>0</v>
      </c>
      <c r="H1353" s="197">
        <v>0</v>
      </c>
      <c r="I1353" s="200"/>
      <c r="J1353" s="200"/>
      <c r="K1353" s="200"/>
      <c r="L1353" s="200"/>
      <c r="M1353" s="200"/>
      <c r="N1353" s="153"/>
    </row>
    <row r="1354" spans="1:14" ht="14.4" thickBot="1" x14ac:dyDescent="0.35">
      <c r="A1354" s="96" t="s">
        <v>137</v>
      </c>
      <c r="B1354" s="96" t="s">
        <v>137</v>
      </c>
      <c r="C1354" s="96" t="s">
        <v>110</v>
      </c>
      <c r="D1354" s="96">
        <v>2023</v>
      </c>
      <c r="E1354" s="96" t="s">
        <v>81</v>
      </c>
      <c r="F1354" s="91" t="s">
        <v>82</v>
      </c>
      <c r="G1354" s="192">
        <v>55000</v>
      </c>
      <c r="H1354" s="198">
        <v>0</v>
      </c>
      <c r="I1354" s="200"/>
      <c r="J1354" s="200"/>
      <c r="K1354" s="200"/>
      <c r="L1354" s="200"/>
      <c r="M1354" s="200"/>
      <c r="N1354" s="153"/>
    </row>
    <row r="1355" spans="1:14" ht="14.4" customHeight="1" thickTop="1" thickBot="1" x14ac:dyDescent="0.3">
      <c r="A1355" s="84" t="s">
        <v>12</v>
      </c>
      <c r="B1355" s="84" t="s">
        <v>12</v>
      </c>
      <c r="C1355" s="84" t="s">
        <v>52</v>
      </c>
      <c r="D1355" s="84" t="s">
        <v>97</v>
      </c>
      <c r="E1355" s="84" t="s">
        <v>98</v>
      </c>
      <c r="F1355" s="5" t="s">
        <v>99</v>
      </c>
      <c r="G1355" s="155" t="s">
        <v>42</v>
      </c>
      <c r="H1355" s="155" t="s">
        <v>43</v>
      </c>
      <c r="I1355" s="155" t="s">
        <v>44</v>
      </c>
      <c r="J1355" s="155" t="s">
        <v>45</v>
      </c>
      <c r="K1355" s="155" t="s">
        <v>18</v>
      </c>
      <c r="L1355" s="155" t="s">
        <v>19</v>
      </c>
      <c r="M1355" s="155" t="s">
        <v>100</v>
      </c>
      <c r="N1355" s="153"/>
    </row>
    <row r="1356" spans="1:14" ht="13.8" x14ac:dyDescent="0.3">
      <c r="A1356" s="92" t="s">
        <v>138</v>
      </c>
      <c r="B1356" s="92" t="s">
        <v>139</v>
      </c>
      <c r="C1356" s="92" t="s">
        <v>54</v>
      </c>
      <c r="D1356" s="92">
        <v>2023</v>
      </c>
      <c r="E1356" s="93" t="s">
        <v>34</v>
      </c>
      <c r="F1356" s="59" t="s">
        <v>101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153"/>
    </row>
    <row r="1357" spans="1:14" ht="13.8" x14ac:dyDescent="0.3">
      <c r="A1357" s="92" t="s">
        <v>138</v>
      </c>
      <c r="B1357" s="92" t="s">
        <v>139</v>
      </c>
      <c r="C1357" s="92" t="s">
        <v>54</v>
      </c>
      <c r="D1357" s="92">
        <v>2023</v>
      </c>
      <c r="E1357" s="93" t="s">
        <v>36</v>
      </c>
      <c r="F1357" s="60" t="s">
        <v>102</v>
      </c>
      <c r="G1357" s="27">
        <v>0</v>
      </c>
      <c r="H1357" s="27">
        <v>0</v>
      </c>
      <c r="I1357" s="27">
        <v>0</v>
      </c>
      <c r="J1357" s="27">
        <v>0</v>
      </c>
      <c r="K1357" s="27">
        <v>0</v>
      </c>
      <c r="L1357" s="27">
        <v>0</v>
      </c>
      <c r="M1357" s="27">
        <v>0</v>
      </c>
      <c r="N1357" s="153"/>
    </row>
    <row r="1358" spans="1:14" ht="13.8" x14ac:dyDescent="0.3">
      <c r="A1358" s="92" t="s">
        <v>138</v>
      </c>
      <c r="B1358" s="92" t="s">
        <v>139</v>
      </c>
      <c r="C1358" s="92" t="s">
        <v>54</v>
      </c>
      <c r="D1358" s="92">
        <v>2023</v>
      </c>
      <c r="E1358" s="93" t="s">
        <v>38</v>
      </c>
      <c r="F1358" s="61" t="s">
        <v>103</v>
      </c>
      <c r="G1358" s="27">
        <v>0</v>
      </c>
      <c r="H1358" s="27">
        <v>0</v>
      </c>
      <c r="I1358" s="27">
        <v>0</v>
      </c>
      <c r="J1358" s="27">
        <v>0</v>
      </c>
      <c r="K1358" s="27">
        <v>0</v>
      </c>
      <c r="L1358" s="27">
        <v>0</v>
      </c>
      <c r="M1358" s="27">
        <v>0</v>
      </c>
      <c r="N1358" s="153"/>
    </row>
    <row r="1359" spans="1:14" ht="14.4" thickBot="1" x14ac:dyDescent="0.35">
      <c r="A1359" s="92" t="s">
        <v>138</v>
      </c>
      <c r="B1359" s="92" t="s">
        <v>139</v>
      </c>
      <c r="C1359" s="92" t="s">
        <v>54</v>
      </c>
      <c r="D1359" s="92">
        <v>2023</v>
      </c>
      <c r="E1359" s="93" t="s">
        <v>40</v>
      </c>
      <c r="F1359" s="61" t="s">
        <v>104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153"/>
    </row>
    <row r="1360" spans="1:14" ht="14.4" customHeight="1" thickTop="1" thickBot="1" x14ac:dyDescent="0.3">
      <c r="A1360" s="86" t="s">
        <v>12</v>
      </c>
      <c r="B1360" s="86" t="s">
        <v>12</v>
      </c>
      <c r="C1360" s="86" t="s">
        <v>52</v>
      </c>
      <c r="D1360" s="86" t="s">
        <v>97</v>
      </c>
      <c r="E1360" s="86" t="s">
        <v>64</v>
      </c>
      <c r="F1360" s="5" t="s">
        <v>105</v>
      </c>
      <c r="G1360" s="155" t="s">
        <v>66</v>
      </c>
      <c r="H1360" s="155">
        <v>160</v>
      </c>
      <c r="I1360" s="155">
        <v>61120</v>
      </c>
      <c r="J1360" s="155" t="s">
        <v>95</v>
      </c>
      <c r="K1360" s="155" t="s">
        <v>96</v>
      </c>
      <c r="L1360" s="153"/>
    </row>
    <row r="1361" spans="1:14" ht="13.8" x14ac:dyDescent="0.3">
      <c r="A1361" s="95" t="s">
        <v>138</v>
      </c>
      <c r="B1361" s="95" t="s">
        <v>139</v>
      </c>
      <c r="C1361" s="95" t="s">
        <v>85</v>
      </c>
      <c r="D1361" s="95">
        <v>2023</v>
      </c>
      <c r="E1361" s="94" t="s">
        <v>42</v>
      </c>
      <c r="F1361" s="62" t="s">
        <v>27</v>
      </c>
      <c r="G1361" s="27">
        <v>0</v>
      </c>
      <c r="H1361" s="27">
        <v>0</v>
      </c>
      <c r="I1361" s="27">
        <v>0</v>
      </c>
      <c r="J1361" s="27">
        <v>0</v>
      </c>
      <c r="K1361" s="27">
        <v>0</v>
      </c>
      <c r="L1361" s="153"/>
    </row>
    <row r="1362" spans="1:14" ht="13.8" x14ac:dyDescent="0.3">
      <c r="A1362" s="94" t="s">
        <v>138</v>
      </c>
      <c r="B1362" s="95" t="s">
        <v>139</v>
      </c>
      <c r="C1362" s="95" t="s">
        <v>85</v>
      </c>
      <c r="D1362" s="95">
        <v>2023</v>
      </c>
      <c r="E1362" s="94" t="s">
        <v>43</v>
      </c>
      <c r="F1362" s="62" t="s">
        <v>28</v>
      </c>
      <c r="G1362" s="27">
        <v>0</v>
      </c>
      <c r="H1362" s="27">
        <v>0</v>
      </c>
      <c r="I1362" s="27">
        <v>0</v>
      </c>
      <c r="J1362" s="27">
        <v>5688.21</v>
      </c>
      <c r="K1362" s="27">
        <v>5688.21</v>
      </c>
      <c r="L1362" s="153"/>
    </row>
    <row r="1363" spans="1:14" ht="13.8" x14ac:dyDescent="0.3">
      <c r="A1363" s="94" t="s">
        <v>138</v>
      </c>
      <c r="B1363" s="95" t="s">
        <v>139</v>
      </c>
      <c r="C1363" s="95" t="s">
        <v>85</v>
      </c>
      <c r="D1363" s="95">
        <v>2023</v>
      </c>
      <c r="E1363" s="94" t="s">
        <v>44</v>
      </c>
      <c r="F1363" s="62" t="s">
        <v>29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153"/>
    </row>
    <row r="1364" spans="1:14" ht="13.8" x14ac:dyDescent="0.3">
      <c r="A1364" s="94" t="s">
        <v>138</v>
      </c>
      <c r="B1364" s="95" t="s">
        <v>139</v>
      </c>
      <c r="C1364" s="95" t="s">
        <v>85</v>
      </c>
      <c r="D1364" s="95">
        <v>2023</v>
      </c>
      <c r="E1364" s="94" t="s">
        <v>80</v>
      </c>
      <c r="F1364" s="62" t="s">
        <v>60</v>
      </c>
      <c r="G1364" s="27">
        <v>0</v>
      </c>
      <c r="H1364" s="27">
        <v>0</v>
      </c>
      <c r="I1364" s="27">
        <v>0</v>
      </c>
      <c r="J1364" s="27">
        <v>0</v>
      </c>
      <c r="K1364" s="27">
        <v>0</v>
      </c>
      <c r="L1364" s="153"/>
    </row>
    <row r="1365" spans="1:14" ht="13.8" x14ac:dyDescent="0.3">
      <c r="A1365" s="94" t="s">
        <v>138</v>
      </c>
      <c r="B1365" s="95" t="s">
        <v>139</v>
      </c>
      <c r="C1365" s="95" t="s">
        <v>85</v>
      </c>
      <c r="D1365" s="95">
        <v>2023</v>
      </c>
      <c r="E1365" s="94" t="s">
        <v>18</v>
      </c>
      <c r="F1365" s="62" t="s">
        <v>31</v>
      </c>
      <c r="G1365" s="27">
        <v>0</v>
      </c>
      <c r="H1365" s="27">
        <v>0</v>
      </c>
      <c r="I1365" s="27">
        <v>0</v>
      </c>
      <c r="J1365" s="27">
        <v>0</v>
      </c>
      <c r="K1365" s="27">
        <v>0</v>
      </c>
      <c r="L1365" s="153"/>
    </row>
    <row r="1366" spans="1:14" ht="13.8" x14ac:dyDescent="0.3">
      <c r="A1366" s="94" t="s">
        <v>138</v>
      </c>
      <c r="B1366" s="95" t="s">
        <v>139</v>
      </c>
      <c r="C1366" s="95" t="s">
        <v>85</v>
      </c>
      <c r="D1366" s="95">
        <v>2023</v>
      </c>
      <c r="E1366" s="94" t="s">
        <v>19</v>
      </c>
      <c r="F1366" s="62" t="s">
        <v>32</v>
      </c>
      <c r="G1366" s="27">
        <v>0</v>
      </c>
      <c r="H1366" s="27">
        <v>0</v>
      </c>
      <c r="I1366" s="27">
        <v>0</v>
      </c>
      <c r="J1366" s="27">
        <v>0</v>
      </c>
      <c r="K1366" s="27">
        <v>0</v>
      </c>
      <c r="L1366" s="153"/>
    </row>
    <row r="1367" spans="1:14" ht="14.4" thickBot="1" x14ac:dyDescent="0.35">
      <c r="A1367" s="94" t="s">
        <v>138</v>
      </c>
      <c r="B1367" s="95" t="s">
        <v>139</v>
      </c>
      <c r="C1367" s="95" t="s">
        <v>85</v>
      </c>
      <c r="D1367" s="95">
        <v>2023</v>
      </c>
      <c r="E1367" s="94" t="s">
        <v>81</v>
      </c>
      <c r="F1367" s="62" t="s">
        <v>82</v>
      </c>
      <c r="G1367" s="199">
        <v>0</v>
      </c>
      <c r="H1367" s="199">
        <v>0</v>
      </c>
      <c r="I1367" s="199">
        <v>0</v>
      </c>
      <c r="J1367" s="199">
        <v>5688.21</v>
      </c>
      <c r="K1367" s="199">
        <v>5688.21</v>
      </c>
      <c r="L1367" s="153"/>
    </row>
    <row r="1368" spans="1:14" ht="14.4" customHeight="1" thickTop="1" thickBot="1" x14ac:dyDescent="0.3">
      <c r="A1368" s="88" t="s">
        <v>12</v>
      </c>
      <c r="B1368" s="88" t="s">
        <v>12</v>
      </c>
      <c r="C1368" s="88" t="s">
        <v>52</v>
      </c>
      <c r="D1368" s="88" t="s">
        <v>97</v>
      </c>
      <c r="E1368" s="88" t="s">
        <v>106</v>
      </c>
      <c r="F1368" s="5" t="s">
        <v>107</v>
      </c>
      <c r="G1368" s="155" t="s">
        <v>108</v>
      </c>
      <c r="H1368" s="155" t="s">
        <v>109</v>
      </c>
      <c r="I1368" s="103"/>
      <c r="J1368" s="103"/>
      <c r="K1368" s="103"/>
      <c r="L1368" s="103"/>
      <c r="M1368" s="103"/>
      <c r="N1368" s="153"/>
    </row>
    <row r="1369" spans="1:14" ht="13.8" x14ac:dyDescent="0.3">
      <c r="A1369" s="96" t="s">
        <v>138</v>
      </c>
      <c r="B1369" s="96" t="s">
        <v>139</v>
      </c>
      <c r="C1369" s="96" t="s">
        <v>110</v>
      </c>
      <c r="D1369" s="96">
        <v>2023</v>
      </c>
      <c r="E1369" s="96" t="s">
        <v>111</v>
      </c>
      <c r="F1369" s="89" t="s">
        <v>112</v>
      </c>
      <c r="G1369" s="194">
        <v>0</v>
      </c>
      <c r="H1369" s="197">
        <v>0</v>
      </c>
      <c r="I1369" s="200"/>
      <c r="J1369" s="200"/>
      <c r="K1369" s="200"/>
      <c r="L1369" s="200"/>
      <c r="M1369" s="200"/>
      <c r="N1369" s="153"/>
    </row>
    <row r="1370" spans="1:14" ht="13.8" x14ac:dyDescent="0.3">
      <c r="A1370" s="96" t="s">
        <v>138</v>
      </c>
      <c r="B1370" s="96" t="s">
        <v>139</v>
      </c>
      <c r="C1370" s="96" t="s">
        <v>110</v>
      </c>
      <c r="D1370" s="96">
        <v>2023</v>
      </c>
      <c r="E1370" s="96" t="s">
        <v>113</v>
      </c>
      <c r="F1370" s="89" t="s">
        <v>114</v>
      </c>
      <c r="G1370" s="194">
        <v>20239.3</v>
      </c>
      <c r="H1370" s="197">
        <v>0.35</v>
      </c>
      <c r="I1370" s="200"/>
      <c r="J1370" s="200"/>
      <c r="K1370" s="200"/>
      <c r="L1370" s="200"/>
      <c r="M1370" s="200"/>
      <c r="N1370" s="153"/>
    </row>
    <row r="1371" spans="1:14" ht="13.8" x14ac:dyDescent="0.3">
      <c r="A1371" s="96" t="s">
        <v>138</v>
      </c>
      <c r="B1371" s="96" t="s">
        <v>139</v>
      </c>
      <c r="C1371" s="96" t="s">
        <v>110</v>
      </c>
      <c r="D1371" s="96">
        <v>2023</v>
      </c>
      <c r="E1371" s="96" t="s">
        <v>115</v>
      </c>
      <c r="F1371" s="89" t="s">
        <v>116</v>
      </c>
      <c r="G1371" s="194">
        <v>0</v>
      </c>
      <c r="H1371" s="197">
        <v>0</v>
      </c>
      <c r="I1371" s="200"/>
      <c r="J1371" s="200"/>
      <c r="K1371" s="200"/>
      <c r="L1371" s="200"/>
      <c r="M1371" s="200"/>
      <c r="N1371" s="153"/>
    </row>
    <row r="1372" spans="1:14" ht="26.4" x14ac:dyDescent="0.3">
      <c r="A1372" s="96" t="s">
        <v>138</v>
      </c>
      <c r="B1372" s="96" t="s">
        <v>139</v>
      </c>
      <c r="C1372" s="96" t="s">
        <v>110</v>
      </c>
      <c r="D1372" s="96">
        <v>2023</v>
      </c>
      <c r="E1372" s="96" t="s">
        <v>117</v>
      </c>
      <c r="F1372" s="89" t="s">
        <v>118</v>
      </c>
      <c r="G1372" s="194">
        <v>0</v>
      </c>
      <c r="H1372" s="197">
        <v>0</v>
      </c>
      <c r="I1372" s="200"/>
      <c r="J1372" s="200"/>
      <c r="K1372" s="200"/>
      <c r="L1372" s="200"/>
      <c r="M1372" s="200"/>
      <c r="N1372" s="153"/>
    </row>
    <row r="1373" spans="1:14" ht="13.8" x14ac:dyDescent="0.3">
      <c r="A1373" s="96" t="s">
        <v>138</v>
      </c>
      <c r="B1373" s="96" t="s">
        <v>139</v>
      </c>
      <c r="C1373" s="96" t="s">
        <v>110</v>
      </c>
      <c r="D1373" s="96">
        <v>2023</v>
      </c>
      <c r="E1373" s="96" t="s">
        <v>119</v>
      </c>
      <c r="F1373" s="90" t="s">
        <v>120</v>
      </c>
      <c r="G1373" s="194">
        <v>0</v>
      </c>
      <c r="H1373" s="197">
        <v>0</v>
      </c>
      <c r="I1373" s="200"/>
      <c r="J1373" s="200"/>
      <c r="K1373" s="200"/>
      <c r="L1373" s="200"/>
      <c r="M1373" s="200"/>
      <c r="N1373" s="153"/>
    </row>
    <row r="1374" spans="1:14" ht="13.8" x14ac:dyDescent="0.3">
      <c r="A1374" s="96" t="s">
        <v>138</v>
      </c>
      <c r="B1374" s="96" t="s">
        <v>139</v>
      </c>
      <c r="C1374" s="96" t="s">
        <v>110</v>
      </c>
      <c r="D1374" s="96">
        <v>2023</v>
      </c>
      <c r="E1374" s="96" t="s">
        <v>121</v>
      </c>
      <c r="F1374" s="90" t="s">
        <v>122</v>
      </c>
      <c r="G1374" s="194">
        <v>0</v>
      </c>
      <c r="H1374" s="197">
        <v>0</v>
      </c>
      <c r="I1374" s="200"/>
      <c r="J1374" s="200"/>
      <c r="K1374" s="200"/>
      <c r="L1374" s="200"/>
      <c r="M1374" s="200"/>
      <c r="N1374" s="153"/>
    </row>
    <row r="1375" spans="1:14" ht="13.8" x14ac:dyDescent="0.3">
      <c r="A1375" s="96" t="s">
        <v>138</v>
      </c>
      <c r="B1375" s="96" t="s">
        <v>139</v>
      </c>
      <c r="C1375" s="96" t="s">
        <v>110</v>
      </c>
      <c r="D1375" s="96">
        <v>2023</v>
      </c>
      <c r="E1375" s="96" t="s">
        <v>123</v>
      </c>
      <c r="F1375" s="90" t="s">
        <v>124</v>
      </c>
      <c r="G1375" s="194">
        <v>0</v>
      </c>
      <c r="H1375" s="197">
        <v>0</v>
      </c>
      <c r="I1375" s="200"/>
      <c r="J1375" s="200"/>
      <c r="K1375" s="200"/>
      <c r="L1375" s="200"/>
      <c r="M1375" s="200"/>
      <c r="N1375" s="153"/>
    </row>
    <row r="1376" spans="1:14" ht="13.8" x14ac:dyDescent="0.3">
      <c r="A1376" s="96" t="s">
        <v>138</v>
      </c>
      <c r="B1376" s="96" t="s">
        <v>139</v>
      </c>
      <c r="C1376" s="96" t="s">
        <v>110</v>
      </c>
      <c r="D1376" s="96">
        <v>2023</v>
      </c>
      <c r="E1376" s="96" t="s">
        <v>125</v>
      </c>
      <c r="F1376" s="90" t="s">
        <v>126</v>
      </c>
      <c r="G1376" s="194">
        <v>0</v>
      </c>
      <c r="H1376" s="197">
        <v>0</v>
      </c>
      <c r="I1376" s="200"/>
      <c r="J1376" s="200"/>
      <c r="K1376" s="200"/>
      <c r="L1376" s="200"/>
      <c r="M1376" s="200"/>
      <c r="N1376" s="153"/>
    </row>
    <row r="1377" spans="1:14" ht="13.8" x14ac:dyDescent="0.3">
      <c r="A1377" s="96" t="s">
        <v>138</v>
      </c>
      <c r="B1377" s="96" t="s">
        <v>139</v>
      </c>
      <c r="C1377" s="96" t="s">
        <v>110</v>
      </c>
      <c r="D1377" s="96">
        <v>2023</v>
      </c>
      <c r="E1377" s="96" t="s">
        <v>127</v>
      </c>
      <c r="F1377" s="90" t="s">
        <v>128</v>
      </c>
      <c r="G1377" s="194">
        <v>0</v>
      </c>
      <c r="H1377" s="197">
        <v>0</v>
      </c>
      <c r="I1377" s="200"/>
      <c r="J1377" s="200"/>
      <c r="K1377" s="200"/>
      <c r="L1377" s="200"/>
      <c r="M1377" s="200"/>
      <c r="N1377" s="153"/>
    </row>
    <row r="1378" spans="1:14" ht="13.8" x14ac:dyDescent="0.3">
      <c r="A1378" s="96" t="s">
        <v>138</v>
      </c>
      <c r="B1378" s="96" t="s">
        <v>139</v>
      </c>
      <c r="C1378" s="96" t="s">
        <v>110</v>
      </c>
      <c r="D1378" s="96">
        <v>2023</v>
      </c>
      <c r="E1378" s="96" t="s">
        <v>129</v>
      </c>
      <c r="F1378" s="90" t="s">
        <v>130</v>
      </c>
      <c r="G1378" s="194">
        <v>0</v>
      </c>
      <c r="H1378" s="197">
        <v>0</v>
      </c>
      <c r="I1378" s="200"/>
      <c r="J1378" s="200"/>
      <c r="K1378" s="200"/>
      <c r="L1378" s="200"/>
      <c r="M1378" s="200"/>
      <c r="N1378" s="153"/>
    </row>
    <row r="1379" spans="1:14" ht="13.8" x14ac:dyDescent="0.3">
      <c r="A1379" s="96" t="s">
        <v>138</v>
      </c>
      <c r="B1379" s="96" t="s">
        <v>139</v>
      </c>
      <c r="C1379" s="96" t="s">
        <v>110</v>
      </c>
      <c r="D1379" s="96">
        <v>2023</v>
      </c>
      <c r="E1379" s="96" t="s">
        <v>131</v>
      </c>
      <c r="F1379" s="90" t="s">
        <v>132</v>
      </c>
      <c r="G1379" s="194">
        <v>0</v>
      </c>
      <c r="H1379" s="197">
        <v>0</v>
      </c>
      <c r="I1379" s="200"/>
      <c r="J1379" s="200"/>
      <c r="K1379" s="200"/>
      <c r="L1379" s="200"/>
      <c r="M1379" s="200"/>
      <c r="N1379" s="153"/>
    </row>
    <row r="1380" spans="1:14" ht="13.8" x14ac:dyDescent="0.3">
      <c r="A1380" s="96" t="s">
        <v>138</v>
      </c>
      <c r="B1380" s="96" t="s">
        <v>139</v>
      </c>
      <c r="C1380" s="96" t="s">
        <v>110</v>
      </c>
      <c r="D1380" s="96">
        <v>2023</v>
      </c>
      <c r="E1380" s="96" t="s">
        <v>19</v>
      </c>
      <c r="F1380" s="90" t="s">
        <v>133</v>
      </c>
      <c r="G1380" s="194">
        <v>0</v>
      </c>
      <c r="H1380" s="197">
        <v>0</v>
      </c>
      <c r="I1380" s="200"/>
      <c r="J1380" s="200"/>
      <c r="K1380" s="200"/>
      <c r="L1380" s="200"/>
      <c r="M1380" s="200"/>
      <c r="N1380" s="153"/>
    </row>
    <row r="1381" spans="1:14" ht="14.4" thickBot="1" x14ac:dyDescent="0.35">
      <c r="A1381" s="96" t="s">
        <v>138</v>
      </c>
      <c r="B1381" s="96" t="s">
        <v>139</v>
      </c>
      <c r="C1381" s="96" t="s">
        <v>110</v>
      </c>
      <c r="D1381" s="96">
        <v>2023</v>
      </c>
      <c r="E1381" s="96" t="s">
        <v>81</v>
      </c>
      <c r="F1381" s="91" t="s">
        <v>82</v>
      </c>
      <c r="G1381" s="192">
        <v>20239.3</v>
      </c>
      <c r="H1381" s="198">
        <v>0.35</v>
      </c>
      <c r="I1381" s="200"/>
      <c r="J1381" s="200"/>
      <c r="K1381" s="200"/>
      <c r="L1381" s="200"/>
      <c r="M1381" s="200"/>
      <c r="N1381" s="153"/>
    </row>
    <row r="1382" spans="1:14" ht="14.4" customHeight="1" thickTop="1" thickBot="1" x14ac:dyDescent="0.3">
      <c r="A1382" s="84" t="s">
        <v>12</v>
      </c>
      <c r="B1382" s="84" t="s">
        <v>12</v>
      </c>
      <c r="C1382" s="84" t="s">
        <v>52</v>
      </c>
      <c r="D1382" s="84" t="s">
        <v>97</v>
      </c>
      <c r="E1382" s="84" t="s">
        <v>98</v>
      </c>
      <c r="F1382" s="5" t="s">
        <v>99</v>
      </c>
      <c r="G1382" s="155" t="s">
        <v>42</v>
      </c>
      <c r="H1382" s="155" t="s">
        <v>43</v>
      </c>
      <c r="I1382" s="155" t="s">
        <v>44</v>
      </c>
      <c r="J1382" s="155" t="s">
        <v>45</v>
      </c>
      <c r="K1382" s="155" t="s">
        <v>18</v>
      </c>
      <c r="L1382" s="155" t="s">
        <v>19</v>
      </c>
      <c r="M1382" s="155" t="s">
        <v>100</v>
      </c>
      <c r="N1382" s="153"/>
    </row>
    <row r="1383" spans="1:14" ht="13.8" x14ac:dyDescent="0.3">
      <c r="A1383" s="92" t="s">
        <v>140</v>
      </c>
      <c r="B1383" s="92" t="s">
        <v>139</v>
      </c>
      <c r="C1383" s="92" t="s">
        <v>54</v>
      </c>
      <c r="D1383" s="92">
        <v>2023</v>
      </c>
      <c r="E1383" s="93" t="s">
        <v>34</v>
      </c>
      <c r="F1383" s="59" t="s">
        <v>101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153"/>
    </row>
    <row r="1384" spans="1:14" ht="13.8" x14ac:dyDescent="0.3">
      <c r="A1384" s="92" t="s">
        <v>140</v>
      </c>
      <c r="B1384" s="92" t="s">
        <v>139</v>
      </c>
      <c r="C1384" s="92" t="s">
        <v>54</v>
      </c>
      <c r="D1384" s="92">
        <v>2023</v>
      </c>
      <c r="E1384" s="93" t="s">
        <v>36</v>
      </c>
      <c r="F1384" s="60" t="s">
        <v>102</v>
      </c>
      <c r="G1384" s="27">
        <v>0</v>
      </c>
      <c r="H1384" s="27">
        <v>0</v>
      </c>
      <c r="I1384" s="27">
        <v>0</v>
      </c>
      <c r="J1384" s="27">
        <v>0</v>
      </c>
      <c r="K1384" s="27">
        <v>0</v>
      </c>
      <c r="L1384" s="27">
        <v>0</v>
      </c>
      <c r="M1384" s="27">
        <v>0</v>
      </c>
      <c r="N1384" s="153"/>
    </row>
    <row r="1385" spans="1:14" ht="13.8" x14ac:dyDescent="0.3">
      <c r="A1385" s="92" t="s">
        <v>140</v>
      </c>
      <c r="B1385" s="92" t="s">
        <v>139</v>
      </c>
      <c r="C1385" s="92" t="s">
        <v>54</v>
      </c>
      <c r="D1385" s="92">
        <v>2023</v>
      </c>
      <c r="E1385" s="93" t="s">
        <v>38</v>
      </c>
      <c r="F1385" s="61" t="s">
        <v>103</v>
      </c>
      <c r="G1385" s="27">
        <v>0</v>
      </c>
      <c r="H1385" s="27">
        <v>0</v>
      </c>
      <c r="I1385" s="27">
        <v>0</v>
      </c>
      <c r="J1385" s="27">
        <v>0</v>
      </c>
      <c r="K1385" s="27">
        <v>0</v>
      </c>
      <c r="L1385" s="27">
        <v>0</v>
      </c>
      <c r="M1385" s="27">
        <v>0</v>
      </c>
      <c r="N1385" s="153"/>
    </row>
    <row r="1386" spans="1:14" ht="14.4" thickBot="1" x14ac:dyDescent="0.35">
      <c r="A1386" s="92" t="s">
        <v>140</v>
      </c>
      <c r="B1386" s="92" t="s">
        <v>139</v>
      </c>
      <c r="C1386" s="92" t="s">
        <v>54</v>
      </c>
      <c r="D1386" s="92">
        <v>2023</v>
      </c>
      <c r="E1386" s="93" t="s">
        <v>40</v>
      </c>
      <c r="F1386" s="61" t="s">
        <v>104</v>
      </c>
      <c r="G1386" s="25">
        <v>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153"/>
    </row>
    <row r="1387" spans="1:14" ht="14.4" customHeight="1" thickTop="1" thickBot="1" x14ac:dyDescent="0.3">
      <c r="A1387" s="86" t="s">
        <v>12</v>
      </c>
      <c r="B1387" s="86" t="s">
        <v>12</v>
      </c>
      <c r="C1387" s="86" t="s">
        <v>52</v>
      </c>
      <c r="D1387" s="86" t="s">
        <v>97</v>
      </c>
      <c r="E1387" s="86" t="s">
        <v>64</v>
      </c>
      <c r="F1387" s="5" t="s">
        <v>105</v>
      </c>
      <c r="G1387" s="155" t="s">
        <v>66</v>
      </c>
      <c r="H1387" s="155">
        <v>160</v>
      </c>
      <c r="I1387" s="155">
        <v>61120</v>
      </c>
      <c r="J1387" s="155" t="s">
        <v>95</v>
      </c>
      <c r="K1387" s="155" t="s">
        <v>96</v>
      </c>
      <c r="L1387" s="153"/>
    </row>
    <row r="1388" spans="1:14" ht="13.8" x14ac:dyDescent="0.3">
      <c r="A1388" s="95" t="s">
        <v>140</v>
      </c>
      <c r="B1388" s="95" t="s">
        <v>139</v>
      </c>
      <c r="C1388" s="95" t="s">
        <v>85</v>
      </c>
      <c r="D1388" s="95">
        <v>2023</v>
      </c>
      <c r="E1388" s="94" t="s">
        <v>42</v>
      </c>
      <c r="F1388" s="62" t="s">
        <v>27</v>
      </c>
      <c r="G1388" s="27">
        <v>0</v>
      </c>
      <c r="H1388" s="27">
        <v>0</v>
      </c>
      <c r="I1388" s="27">
        <v>0</v>
      </c>
      <c r="J1388" s="27">
        <v>0</v>
      </c>
      <c r="K1388" s="27">
        <v>0</v>
      </c>
      <c r="L1388" s="153"/>
    </row>
    <row r="1389" spans="1:14" ht="13.8" x14ac:dyDescent="0.3">
      <c r="A1389" s="94" t="s">
        <v>140</v>
      </c>
      <c r="B1389" s="95" t="s">
        <v>139</v>
      </c>
      <c r="C1389" s="95" t="s">
        <v>85</v>
      </c>
      <c r="D1389" s="95">
        <v>2023</v>
      </c>
      <c r="E1389" s="94" t="s">
        <v>43</v>
      </c>
      <c r="F1389" s="62" t="s">
        <v>28</v>
      </c>
      <c r="G1389" s="27">
        <v>2253226.77</v>
      </c>
      <c r="H1389" s="27">
        <v>1291919.5900000001</v>
      </c>
      <c r="I1389" s="27">
        <v>2444738.94</v>
      </c>
      <c r="J1389" s="27">
        <v>573446.43000000005</v>
      </c>
      <c r="K1389" s="27">
        <v>6563331.7300000004</v>
      </c>
      <c r="L1389" s="153"/>
    </row>
    <row r="1390" spans="1:14" ht="13.8" x14ac:dyDescent="0.3">
      <c r="A1390" s="94" t="s">
        <v>140</v>
      </c>
      <c r="B1390" s="95" t="s">
        <v>139</v>
      </c>
      <c r="C1390" s="95" t="s">
        <v>85</v>
      </c>
      <c r="D1390" s="95">
        <v>2023</v>
      </c>
      <c r="E1390" s="94" t="s">
        <v>44</v>
      </c>
      <c r="F1390" s="62" t="s">
        <v>29</v>
      </c>
      <c r="G1390" s="27">
        <v>54096.46</v>
      </c>
      <c r="H1390" s="27">
        <v>0</v>
      </c>
      <c r="I1390" s="27">
        <v>0</v>
      </c>
      <c r="J1390" s="27">
        <v>0</v>
      </c>
      <c r="K1390" s="27">
        <v>54096.46</v>
      </c>
      <c r="L1390" s="153"/>
    </row>
    <row r="1391" spans="1:14" ht="13.8" x14ac:dyDescent="0.3">
      <c r="A1391" s="94" t="s">
        <v>140</v>
      </c>
      <c r="B1391" s="95" t="s">
        <v>139</v>
      </c>
      <c r="C1391" s="95" t="s">
        <v>85</v>
      </c>
      <c r="D1391" s="95">
        <v>2023</v>
      </c>
      <c r="E1391" s="94" t="s">
        <v>80</v>
      </c>
      <c r="F1391" s="62" t="s">
        <v>60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153"/>
    </row>
    <row r="1392" spans="1:14" ht="13.8" x14ac:dyDescent="0.3">
      <c r="A1392" s="94" t="s">
        <v>140</v>
      </c>
      <c r="B1392" s="95" t="s">
        <v>139</v>
      </c>
      <c r="C1392" s="95" t="s">
        <v>85</v>
      </c>
      <c r="D1392" s="95">
        <v>2023</v>
      </c>
      <c r="E1392" s="94" t="s">
        <v>18</v>
      </c>
      <c r="F1392" s="62" t="s">
        <v>31</v>
      </c>
      <c r="G1392" s="27">
        <v>0</v>
      </c>
      <c r="H1392" s="27">
        <v>0</v>
      </c>
      <c r="I1392" s="27">
        <v>0</v>
      </c>
      <c r="J1392" s="27">
        <v>0</v>
      </c>
      <c r="K1392" s="27">
        <v>0</v>
      </c>
      <c r="L1392" s="153"/>
    </row>
    <row r="1393" spans="1:14" ht="13.8" x14ac:dyDescent="0.3">
      <c r="A1393" s="94" t="s">
        <v>140</v>
      </c>
      <c r="B1393" s="95" t="s">
        <v>139</v>
      </c>
      <c r="C1393" s="95" t="s">
        <v>85</v>
      </c>
      <c r="D1393" s="95">
        <v>2023</v>
      </c>
      <c r="E1393" s="94" t="s">
        <v>19</v>
      </c>
      <c r="F1393" s="62" t="s">
        <v>32</v>
      </c>
      <c r="G1393" s="27">
        <v>0</v>
      </c>
      <c r="H1393" s="27">
        <v>0</v>
      </c>
      <c r="I1393" s="27">
        <v>0</v>
      </c>
      <c r="J1393" s="27">
        <v>0</v>
      </c>
      <c r="K1393" s="27">
        <v>0</v>
      </c>
      <c r="L1393" s="153"/>
    </row>
    <row r="1394" spans="1:14" ht="14.4" thickBot="1" x14ac:dyDescent="0.35">
      <c r="A1394" s="94" t="s">
        <v>140</v>
      </c>
      <c r="B1394" s="95" t="s">
        <v>139</v>
      </c>
      <c r="C1394" s="95" t="s">
        <v>85</v>
      </c>
      <c r="D1394" s="95">
        <v>2023</v>
      </c>
      <c r="E1394" s="94" t="s">
        <v>81</v>
      </c>
      <c r="F1394" s="62" t="s">
        <v>82</v>
      </c>
      <c r="G1394" s="199">
        <v>2307323.23</v>
      </c>
      <c r="H1394" s="199">
        <v>1291919.5900000001</v>
      </c>
      <c r="I1394" s="199">
        <v>2444738.94</v>
      </c>
      <c r="J1394" s="199">
        <v>573446.43000000005</v>
      </c>
      <c r="K1394" s="199">
        <v>6617428.1900000004</v>
      </c>
      <c r="L1394" s="153"/>
    </row>
    <row r="1395" spans="1:14" ht="14.4" customHeight="1" thickTop="1" thickBot="1" x14ac:dyDescent="0.3">
      <c r="A1395" s="88" t="s">
        <v>12</v>
      </c>
      <c r="B1395" s="88" t="s">
        <v>12</v>
      </c>
      <c r="C1395" s="88" t="s">
        <v>52</v>
      </c>
      <c r="D1395" s="88" t="s">
        <v>97</v>
      </c>
      <c r="E1395" s="88" t="s">
        <v>106</v>
      </c>
      <c r="F1395" s="5" t="s">
        <v>107</v>
      </c>
      <c r="G1395" s="155" t="s">
        <v>108</v>
      </c>
      <c r="H1395" s="155" t="s">
        <v>109</v>
      </c>
      <c r="I1395" s="103"/>
      <c r="J1395" s="103"/>
      <c r="K1395" s="103"/>
      <c r="L1395" s="103"/>
      <c r="M1395" s="103"/>
      <c r="N1395" s="153"/>
    </row>
    <row r="1396" spans="1:14" ht="13.8" x14ac:dyDescent="0.3">
      <c r="A1396" s="96" t="s">
        <v>140</v>
      </c>
      <c r="B1396" s="96" t="s">
        <v>139</v>
      </c>
      <c r="C1396" s="96" t="s">
        <v>110</v>
      </c>
      <c r="D1396" s="96">
        <v>2023</v>
      </c>
      <c r="E1396" s="96" t="s">
        <v>111</v>
      </c>
      <c r="F1396" s="89" t="s">
        <v>112</v>
      </c>
      <c r="G1396" s="194">
        <v>0</v>
      </c>
      <c r="H1396" s="197">
        <v>0</v>
      </c>
      <c r="I1396" s="200"/>
      <c r="J1396" s="200"/>
      <c r="K1396" s="200"/>
      <c r="L1396" s="200"/>
      <c r="M1396" s="200"/>
      <c r="N1396" s="153"/>
    </row>
    <row r="1397" spans="1:14" ht="13.8" x14ac:dyDescent="0.3">
      <c r="A1397" s="96" t="s">
        <v>140</v>
      </c>
      <c r="B1397" s="96" t="s">
        <v>139</v>
      </c>
      <c r="C1397" s="96" t="s">
        <v>110</v>
      </c>
      <c r="D1397" s="96">
        <v>2023</v>
      </c>
      <c r="E1397" s="96" t="s">
        <v>113</v>
      </c>
      <c r="F1397" s="89" t="s">
        <v>114</v>
      </c>
      <c r="G1397" s="194">
        <v>170588.42</v>
      </c>
      <c r="H1397" s="197">
        <v>2.95</v>
      </c>
      <c r="I1397" s="200"/>
      <c r="J1397" s="200"/>
      <c r="K1397" s="200"/>
      <c r="L1397" s="200"/>
      <c r="M1397" s="200"/>
      <c r="N1397" s="153"/>
    </row>
    <row r="1398" spans="1:14" ht="13.8" x14ac:dyDescent="0.3">
      <c r="A1398" s="96" t="s">
        <v>140</v>
      </c>
      <c r="B1398" s="96" t="s">
        <v>139</v>
      </c>
      <c r="C1398" s="96" t="s">
        <v>110</v>
      </c>
      <c r="D1398" s="96">
        <v>2023</v>
      </c>
      <c r="E1398" s="96" t="s">
        <v>115</v>
      </c>
      <c r="F1398" s="89" t="s">
        <v>116</v>
      </c>
      <c r="G1398" s="194">
        <v>0</v>
      </c>
      <c r="H1398" s="197">
        <v>0</v>
      </c>
      <c r="I1398" s="200"/>
      <c r="J1398" s="200"/>
      <c r="K1398" s="200"/>
      <c r="L1398" s="200"/>
      <c r="M1398" s="200"/>
      <c r="N1398" s="153"/>
    </row>
    <row r="1399" spans="1:14" ht="26.4" x14ac:dyDescent="0.3">
      <c r="A1399" s="96" t="s">
        <v>140</v>
      </c>
      <c r="B1399" s="96" t="s">
        <v>139</v>
      </c>
      <c r="C1399" s="96" t="s">
        <v>110</v>
      </c>
      <c r="D1399" s="96">
        <v>2023</v>
      </c>
      <c r="E1399" s="96" t="s">
        <v>117</v>
      </c>
      <c r="F1399" s="89" t="s">
        <v>118</v>
      </c>
      <c r="G1399" s="194">
        <v>0</v>
      </c>
      <c r="H1399" s="197">
        <v>0</v>
      </c>
      <c r="I1399" s="200"/>
      <c r="J1399" s="200"/>
      <c r="K1399" s="200"/>
      <c r="L1399" s="200"/>
      <c r="M1399" s="200"/>
      <c r="N1399" s="153"/>
    </row>
    <row r="1400" spans="1:14" ht="13.8" x14ac:dyDescent="0.3">
      <c r="A1400" s="96" t="s">
        <v>140</v>
      </c>
      <c r="B1400" s="96" t="s">
        <v>139</v>
      </c>
      <c r="C1400" s="96" t="s">
        <v>110</v>
      </c>
      <c r="D1400" s="96">
        <v>2023</v>
      </c>
      <c r="E1400" s="96" t="s">
        <v>119</v>
      </c>
      <c r="F1400" s="90" t="s">
        <v>120</v>
      </c>
      <c r="G1400" s="194">
        <v>0</v>
      </c>
      <c r="H1400" s="197">
        <v>0</v>
      </c>
      <c r="I1400" s="200"/>
      <c r="J1400" s="200"/>
      <c r="K1400" s="200"/>
      <c r="L1400" s="200"/>
      <c r="M1400" s="200"/>
      <c r="N1400" s="153"/>
    </row>
    <row r="1401" spans="1:14" ht="13.8" x14ac:dyDescent="0.3">
      <c r="A1401" s="96" t="s">
        <v>140</v>
      </c>
      <c r="B1401" s="96" t="s">
        <v>139</v>
      </c>
      <c r="C1401" s="96" t="s">
        <v>110</v>
      </c>
      <c r="D1401" s="96">
        <v>2023</v>
      </c>
      <c r="E1401" s="96" t="s">
        <v>121</v>
      </c>
      <c r="F1401" s="90" t="s">
        <v>122</v>
      </c>
      <c r="G1401" s="194">
        <v>0</v>
      </c>
      <c r="H1401" s="197">
        <v>0</v>
      </c>
      <c r="I1401" s="200"/>
      <c r="J1401" s="200"/>
      <c r="K1401" s="200"/>
      <c r="L1401" s="200"/>
      <c r="M1401" s="200"/>
      <c r="N1401" s="153"/>
    </row>
    <row r="1402" spans="1:14" ht="13.8" x14ac:dyDescent="0.3">
      <c r="A1402" s="96" t="s">
        <v>140</v>
      </c>
      <c r="B1402" s="96" t="s">
        <v>139</v>
      </c>
      <c r="C1402" s="96" t="s">
        <v>110</v>
      </c>
      <c r="D1402" s="96">
        <v>2023</v>
      </c>
      <c r="E1402" s="96" t="s">
        <v>123</v>
      </c>
      <c r="F1402" s="90" t="s">
        <v>124</v>
      </c>
      <c r="G1402" s="194">
        <v>0</v>
      </c>
      <c r="H1402" s="197">
        <v>0</v>
      </c>
      <c r="I1402" s="200"/>
      <c r="J1402" s="200"/>
      <c r="K1402" s="200"/>
      <c r="L1402" s="200"/>
      <c r="M1402" s="200"/>
      <c r="N1402" s="153"/>
    </row>
    <row r="1403" spans="1:14" ht="13.8" x14ac:dyDescent="0.3">
      <c r="A1403" s="96" t="s">
        <v>140</v>
      </c>
      <c r="B1403" s="96" t="s">
        <v>139</v>
      </c>
      <c r="C1403" s="96" t="s">
        <v>110</v>
      </c>
      <c r="D1403" s="96">
        <v>2023</v>
      </c>
      <c r="E1403" s="96" t="s">
        <v>125</v>
      </c>
      <c r="F1403" s="90" t="s">
        <v>126</v>
      </c>
      <c r="G1403" s="194">
        <v>0</v>
      </c>
      <c r="H1403" s="197">
        <v>0</v>
      </c>
      <c r="I1403" s="200"/>
      <c r="J1403" s="200"/>
      <c r="K1403" s="200"/>
      <c r="L1403" s="200"/>
      <c r="M1403" s="200"/>
      <c r="N1403" s="153"/>
    </row>
    <row r="1404" spans="1:14" ht="13.8" x14ac:dyDescent="0.3">
      <c r="A1404" s="96" t="s">
        <v>140</v>
      </c>
      <c r="B1404" s="96" t="s">
        <v>139</v>
      </c>
      <c r="C1404" s="96" t="s">
        <v>110</v>
      </c>
      <c r="D1404" s="96">
        <v>2023</v>
      </c>
      <c r="E1404" s="96" t="s">
        <v>127</v>
      </c>
      <c r="F1404" s="90" t="s">
        <v>128</v>
      </c>
      <c r="G1404" s="194">
        <v>0</v>
      </c>
      <c r="H1404" s="197">
        <v>0</v>
      </c>
      <c r="I1404" s="200"/>
      <c r="J1404" s="200"/>
      <c r="K1404" s="200"/>
      <c r="L1404" s="200"/>
      <c r="M1404" s="200"/>
      <c r="N1404" s="153"/>
    </row>
    <row r="1405" spans="1:14" ht="13.8" x14ac:dyDescent="0.3">
      <c r="A1405" s="96" t="s">
        <v>140</v>
      </c>
      <c r="B1405" s="96" t="s">
        <v>139</v>
      </c>
      <c r="C1405" s="96" t="s">
        <v>110</v>
      </c>
      <c r="D1405" s="96">
        <v>2023</v>
      </c>
      <c r="E1405" s="96" t="s">
        <v>129</v>
      </c>
      <c r="F1405" s="90" t="s">
        <v>130</v>
      </c>
      <c r="G1405" s="194">
        <v>0</v>
      </c>
      <c r="H1405" s="197">
        <v>0</v>
      </c>
      <c r="I1405" s="200"/>
      <c r="J1405" s="200"/>
      <c r="K1405" s="200"/>
      <c r="L1405" s="200"/>
      <c r="M1405" s="200"/>
      <c r="N1405" s="153"/>
    </row>
    <row r="1406" spans="1:14" ht="13.8" x14ac:dyDescent="0.3">
      <c r="A1406" s="96" t="s">
        <v>140</v>
      </c>
      <c r="B1406" s="96" t="s">
        <v>139</v>
      </c>
      <c r="C1406" s="96" t="s">
        <v>110</v>
      </c>
      <c r="D1406" s="96">
        <v>2023</v>
      </c>
      <c r="E1406" s="96" t="s">
        <v>131</v>
      </c>
      <c r="F1406" s="90" t="s">
        <v>132</v>
      </c>
      <c r="G1406" s="194">
        <v>0</v>
      </c>
      <c r="H1406" s="197">
        <v>0</v>
      </c>
      <c r="I1406" s="200"/>
      <c r="J1406" s="200"/>
      <c r="K1406" s="200"/>
      <c r="L1406" s="200"/>
      <c r="M1406" s="200"/>
      <c r="N1406" s="153"/>
    </row>
    <row r="1407" spans="1:14" ht="13.8" x14ac:dyDescent="0.3">
      <c r="A1407" s="96" t="s">
        <v>140</v>
      </c>
      <c r="B1407" s="96" t="s">
        <v>139</v>
      </c>
      <c r="C1407" s="96" t="s">
        <v>110</v>
      </c>
      <c r="D1407" s="96">
        <v>2023</v>
      </c>
      <c r="E1407" s="96" t="s">
        <v>19</v>
      </c>
      <c r="F1407" s="90" t="s">
        <v>133</v>
      </c>
      <c r="G1407" s="194">
        <v>0</v>
      </c>
      <c r="H1407" s="197">
        <v>0</v>
      </c>
      <c r="I1407" s="200"/>
      <c r="J1407" s="200"/>
      <c r="K1407" s="200"/>
      <c r="L1407" s="200"/>
      <c r="M1407" s="200"/>
      <c r="N1407" s="153"/>
    </row>
    <row r="1408" spans="1:14" ht="14.4" thickBot="1" x14ac:dyDescent="0.35">
      <c r="A1408" s="96" t="s">
        <v>140</v>
      </c>
      <c r="B1408" s="96" t="s">
        <v>139</v>
      </c>
      <c r="C1408" s="96" t="s">
        <v>110</v>
      </c>
      <c r="D1408" s="96">
        <v>2023</v>
      </c>
      <c r="E1408" s="96" t="s">
        <v>81</v>
      </c>
      <c r="F1408" s="91" t="s">
        <v>82</v>
      </c>
      <c r="G1408" s="192">
        <v>170588.42</v>
      </c>
      <c r="H1408" s="198">
        <v>2.95</v>
      </c>
      <c r="I1408" s="200"/>
      <c r="J1408" s="200"/>
      <c r="K1408" s="200"/>
      <c r="L1408" s="200"/>
      <c r="M1408" s="200"/>
      <c r="N1408" s="153"/>
    </row>
    <row r="1409" spans="1:14" ht="14.4" customHeight="1" thickTop="1" thickBot="1" x14ac:dyDescent="0.3">
      <c r="A1409" s="84" t="s">
        <v>12</v>
      </c>
      <c r="B1409" s="84" t="s">
        <v>12</v>
      </c>
      <c r="C1409" s="84" t="s">
        <v>52</v>
      </c>
      <c r="D1409" s="84" t="s">
        <v>97</v>
      </c>
      <c r="E1409" s="84" t="s">
        <v>98</v>
      </c>
      <c r="F1409" s="5" t="s">
        <v>99</v>
      </c>
      <c r="G1409" s="155" t="s">
        <v>42</v>
      </c>
      <c r="H1409" s="155" t="s">
        <v>43</v>
      </c>
      <c r="I1409" s="155" t="s">
        <v>44</v>
      </c>
      <c r="J1409" s="155" t="s">
        <v>45</v>
      </c>
      <c r="K1409" s="155" t="s">
        <v>18</v>
      </c>
      <c r="L1409" s="155" t="s">
        <v>19</v>
      </c>
      <c r="M1409" s="155" t="s">
        <v>100</v>
      </c>
      <c r="N1409" s="153"/>
    </row>
    <row r="1410" spans="1:14" ht="13.8" x14ac:dyDescent="0.3">
      <c r="A1410" s="92" t="s">
        <v>141</v>
      </c>
      <c r="B1410" s="92" t="s">
        <v>139</v>
      </c>
      <c r="C1410" s="92" t="s">
        <v>54</v>
      </c>
      <c r="D1410" s="92">
        <v>2023</v>
      </c>
      <c r="E1410" s="93" t="s">
        <v>34</v>
      </c>
      <c r="F1410" s="59" t="s">
        <v>101</v>
      </c>
      <c r="G1410" s="27">
        <v>0</v>
      </c>
      <c r="H1410" s="27">
        <v>0</v>
      </c>
      <c r="I1410" s="27">
        <v>0</v>
      </c>
      <c r="J1410" s="27">
        <v>0</v>
      </c>
      <c r="K1410" s="27">
        <v>0</v>
      </c>
      <c r="L1410" s="27">
        <v>0</v>
      </c>
      <c r="M1410" s="27">
        <f t="shared" ref="M1410:M1412" si="0">SUM(G1410:L1410)</f>
        <v>0</v>
      </c>
      <c r="N1410" s="153"/>
    </row>
    <row r="1411" spans="1:14" ht="13.8" x14ac:dyDescent="0.3">
      <c r="A1411" s="92" t="s">
        <v>141</v>
      </c>
      <c r="B1411" s="92" t="s">
        <v>139</v>
      </c>
      <c r="C1411" s="92" t="s">
        <v>54</v>
      </c>
      <c r="D1411" s="92">
        <v>2023</v>
      </c>
      <c r="E1411" s="93" t="s">
        <v>36</v>
      </c>
      <c r="F1411" s="60" t="s">
        <v>102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f t="shared" si="0"/>
        <v>0</v>
      </c>
      <c r="N1411" s="153"/>
    </row>
    <row r="1412" spans="1:14" ht="13.8" x14ac:dyDescent="0.3">
      <c r="A1412" s="92" t="s">
        <v>141</v>
      </c>
      <c r="B1412" s="92" t="s">
        <v>139</v>
      </c>
      <c r="C1412" s="92" t="s">
        <v>54</v>
      </c>
      <c r="D1412" s="92">
        <v>2023</v>
      </c>
      <c r="E1412" s="93" t="s">
        <v>38</v>
      </c>
      <c r="F1412" s="61" t="s">
        <v>103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f t="shared" si="0"/>
        <v>0</v>
      </c>
      <c r="N1412" s="153"/>
    </row>
    <row r="1413" spans="1:14" ht="14.4" thickBot="1" x14ac:dyDescent="0.35">
      <c r="A1413" s="92" t="s">
        <v>141</v>
      </c>
      <c r="B1413" s="92" t="s">
        <v>139</v>
      </c>
      <c r="C1413" s="92" t="s">
        <v>54</v>
      </c>
      <c r="D1413" s="92">
        <v>2023</v>
      </c>
      <c r="E1413" s="93" t="s">
        <v>40</v>
      </c>
      <c r="F1413" s="61" t="s">
        <v>104</v>
      </c>
      <c r="G1413" s="25">
        <f t="shared" ref="G1413" si="1">SUM(G1410:G1412)</f>
        <v>0</v>
      </c>
      <c r="H1413" s="25">
        <f t="shared" ref="H1413" si="2">SUM(H1410:H1412)</f>
        <v>0</v>
      </c>
      <c r="I1413" s="25">
        <f t="shared" ref="I1413" si="3">SUM(I1410:I1412)</f>
        <v>0</v>
      </c>
      <c r="J1413" s="25">
        <f t="shared" ref="J1413" si="4">SUM(J1410:J1412)</f>
        <v>0</v>
      </c>
      <c r="K1413" s="25">
        <f t="shared" ref="K1413" si="5">SUM(K1410:K1412)</f>
        <v>0</v>
      </c>
      <c r="L1413" s="25">
        <f t="shared" ref="L1413:M1413" si="6">SUM(L1410:L1412)</f>
        <v>0</v>
      </c>
      <c r="M1413" s="25">
        <f t="shared" si="6"/>
        <v>0</v>
      </c>
      <c r="N1413" s="153"/>
    </row>
    <row r="1414" spans="1:14" ht="14.4" customHeight="1" thickTop="1" thickBot="1" x14ac:dyDescent="0.3">
      <c r="A1414" s="86" t="s">
        <v>12</v>
      </c>
      <c r="B1414" s="86" t="s">
        <v>12</v>
      </c>
      <c r="C1414" s="86" t="s">
        <v>52</v>
      </c>
      <c r="D1414" s="86" t="s">
        <v>97</v>
      </c>
      <c r="E1414" s="86" t="s">
        <v>64</v>
      </c>
      <c r="F1414" s="5" t="s">
        <v>105</v>
      </c>
      <c r="G1414" s="155" t="s">
        <v>66</v>
      </c>
      <c r="H1414" s="155">
        <v>160</v>
      </c>
      <c r="I1414" s="155">
        <v>61120</v>
      </c>
      <c r="J1414" s="155" t="s">
        <v>95</v>
      </c>
      <c r="K1414" s="155" t="s">
        <v>96</v>
      </c>
      <c r="L1414" s="153"/>
    </row>
    <row r="1415" spans="1:14" ht="13.8" x14ac:dyDescent="0.3">
      <c r="A1415" s="95" t="s">
        <v>141</v>
      </c>
      <c r="B1415" s="95" t="s">
        <v>139</v>
      </c>
      <c r="C1415" s="95" t="s">
        <v>85</v>
      </c>
      <c r="D1415" s="95">
        <v>2023</v>
      </c>
      <c r="E1415" s="94" t="s">
        <v>42</v>
      </c>
      <c r="F1415" s="62" t="s">
        <v>27</v>
      </c>
      <c r="G1415" s="27">
        <v>0</v>
      </c>
      <c r="H1415" s="27">
        <v>0</v>
      </c>
      <c r="I1415" s="27">
        <v>0</v>
      </c>
      <c r="J1415" s="27">
        <v>0</v>
      </c>
      <c r="K1415" s="27">
        <f>SUM(G1415:J1415)</f>
        <v>0</v>
      </c>
      <c r="L1415" s="153"/>
    </row>
    <row r="1416" spans="1:14" ht="13.8" x14ac:dyDescent="0.3">
      <c r="A1416" s="95" t="s">
        <v>141</v>
      </c>
      <c r="B1416" s="95" t="s">
        <v>139</v>
      </c>
      <c r="C1416" s="95" t="s">
        <v>85</v>
      </c>
      <c r="D1416" s="95">
        <v>2023</v>
      </c>
      <c r="E1416" s="94" t="s">
        <v>43</v>
      </c>
      <c r="F1416" s="62" t="s">
        <v>28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153"/>
    </row>
    <row r="1417" spans="1:14" ht="13.8" x14ac:dyDescent="0.3">
      <c r="A1417" s="95" t="s">
        <v>141</v>
      </c>
      <c r="B1417" s="95" t="s">
        <v>139</v>
      </c>
      <c r="C1417" s="95" t="s">
        <v>85</v>
      </c>
      <c r="D1417" s="95">
        <v>2023</v>
      </c>
      <c r="E1417" s="94" t="s">
        <v>44</v>
      </c>
      <c r="F1417" s="62" t="s">
        <v>29</v>
      </c>
      <c r="G1417" s="27">
        <v>0</v>
      </c>
      <c r="H1417" s="27">
        <v>0</v>
      </c>
      <c r="I1417" s="27">
        <v>0</v>
      </c>
      <c r="J1417" s="27">
        <v>0</v>
      </c>
      <c r="K1417" s="27">
        <f>SUM(G1417:J1417)</f>
        <v>0</v>
      </c>
      <c r="L1417" s="153"/>
    </row>
    <row r="1418" spans="1:14" ht="13.8" x14ac:dyDescent="0.3">
      <c r="A1418" s="95" t="s">
        <v>141</v>
      </c>
      <c r="B1418" s="95" t="s">
        <v>139</v>
      </c>
      <c r="C1418" s="95" t="s">
        <v>85</v>
      </c>
      <c r="D1418" s="95">
        <v>2023</v>
      </c>
      <c r="E1418" s="94" t="s">
        <v>80</v>
      </c>
      <c r="F1418" s="62" t="s">
        <v>60</v>
      </c>
      <c r="G1418" s="27">
        <v>0</v>
      </c>
      <c r="H1418" s="27">
        <v>0</v>
      </c>
      <c r="I1418" s="27">
        <v>0</v>
      </c>
      <c r="J1418" s="27">
        <v>0</v>
      </c>
      <c r="K1418" s="27">
        <f>SUM(G1418:J1418)</f>
        <v>0</v>
      </c>
      <c r="L1418" s="153"/>
    </row>
    <row r="1419" spans="1:14" ht="13.8" x14ac:dyDescent="0.3">
      <c r="A1419" s="95" t="s">
        <v>141</v>
      </c>
      <c r="B1419" s="95" t="s">
        <v>139</v>
      </c>
      <c r="C1419" s="95" t="s">
        <v>85</v>
      </c>
      <c r="D1419" s="95">
        <v>2023</v>
      </c>
      <c r="E1419" s="94" t="s">
        <v>18</v>
      </c>
      <c r="F1419" s="62" t="s">
        <v>31</v>
      </c>
      <c r="G1419" s="27">
        <v>0</v>
      </c>
      <c r="H1419" s="27">
        <v>0</v>
      </c>
      <c r="I1419" s="27">
        <v>0</v>
      </c>
      <c r="J1419" s="27">
        <v>0</v>
      </c>
      <c r="K1419" s="27">
        <f>SUM(G1419:J1419)</f>
        <v>0</v>
      </c>
      <c r="L1419" s="153"/>
    </row>
    <row r="1420" spans="1:14" ht="13.8" x14ac:dyDescent="0.3">
      <c r="A1420" s="95" t="s">
        <v>141</v>
      </c>
      <c r="B1420" s="95" t="s">
        <v>139</v>
      </c>
      <c r="C1420" s="95" t="s">
        <v>85</v>
      </c>
      <c r="D1420" s="95">
        <v>2023</v>
      </c>
      <c r="E1420" s="94" t="s">
        <v>19</v>
      </c>
      <c r="F1420" s="62" t="s">
        <v>32</v>
      </c>
      <c r="G1420" s="27">
        <v>0</v>
      </c>
      <c r="H1420" s="27">
        <v>0</v>
      </c>
      <c r="I1420" s="27">
        <v>0</v>
      </c>
      <c r="J1420" s="27">
        <v>0</v>
      </c>
      <c r="K1420" s="27">
        <f>SUM(G1420:J1420)</f>
        <v>0</v>
      </c>
      <c r="L1420" s="153"/>
    </row>
    <row r="1421" spans="1:14" ht="14.4" thickBot="1" x14ac:dyDescent="0.35">
      <c r="A1421" s="95" t="s">
        <v>141</v>
      </c>
      <c r="B1421" s="95" t="s">
        <v>139</v>
      </c>
      <c r="C1421" s="95" t="s">
        <v>85</v>
      </c>
      <c r="D1421" s="95">
        <v>2023</v>
      </c>
      <c r="E1421" s="94" t="s">
        <v>81</v>
      </c>
      <c r="F1421" s="62" t="s">
        <v>82</v>
      </c>
      <c r="G1421" s="199">
        <f>SUM(G1415:G1420)</f>
        <v>0</v>
      </c>
      <c r="H1421" s="199">
        <f t="shared" ref="H1421" si="7">SUM(H1415:H1420)</f>
        <v>0</v>
      </c>
      <c r="I1421" s="199">
        <f t="shared" ref="I1421" si="8">SUM(I1415:I1420)</f>
        <v>0</v>
      </c>
      <c r="J1421" s="199">
        <f t="shared" ref="J1421" si="9">SUM(J1415:J1420)</f>
        <v>0</v>
      </c>
      <c r="K1421" s="199">
        <f t="shared" ref="K1421" si="10">SUM(K1415:K1420)</f>
        <v>0</v>
      </c>
      <c r="L1421" s="153"/>
    </row>
    <row r="1422" spans="1:14" ht="14.4" customHeight="1" thickTop="1" thickBot="1" x14ac:dyDescent="0.3">
      <c r="A1422" s="88" t="s">
        <v>12</v>
      </c>
      <c r="B1422" s="88" t="s">
        <v>12</v>
      </c>
      <c r="C1422" s="88" t="s">
        <v>52</v>
      </c>
      <c r="D1422" s="88" t="s">
        <v>97</v>
      </c>
      <c r="E1422" s="88" t="s">
        <v>106</v>
      </c>
      <c r="F1422" s="5" t="s">
        <v>107</v>
      </c>
      <c r="G1422" s="155" t="s">
        <v>108</v>
      </c>
      <c r="H1422" s="155" t="s">
        <v>109</v>
      </c>
      <c r="I1422" s="103"/>
      <c r="J1422" s="103"/>
      <c r="K1422" s="103"/>
      <c r="L1422" s="103"/>
      <c r="M1422" s="103"/>
      <c r="N1422" s="153"/>
    </row>
    <row r="1423" spans="1:14" ht="13.8" x14ac:dyDescent="0.3">
      <c r="A1423" s="96" t="s">
        <v>141</v>
      </c>
      <c r="B1423" s="96" t="s">
        <v>139</v>
      </c>
      <c r="C1423" s="96" t="s">
        <v>110</v>
      </c>
      <c r="D1423" s="96">
        <v>2023</v>
      </c>
      <c r="E1423" s="96" t="s">
        <v>111</v>
      </c>
      <c r="F1423" s="89" t="s">
        <v>112</v>
      </c>
      <c r="G1423" s="194">
        <v>0</v>
      </c>
      <c r="H1423" s="197">
        <v>0</v>
      </c>
      <c r="I1423" s="200"/>
      <c r="J1423" s="200"/>
      <c r="K1423" s="200"/>
      <c r="L1423" s="200"/>
      <c r="M1423" s="200"/>
      <c r="N1423" s="153"/>
    </row>
    <row r="1424" spans="1:14" ht="13.8" x14ac:dyDescent="0.3">
      <c r="A1424" s="96" t="s">
        <v>141</v>
      </c>
      <c r="B1424" s="96" t="s">
        <v>139</v>
      </c>
      <c r="C1424" s="96" t="s">
        <v>110</v>
      </c>
      <c r="D1424" s="96">
        <v>2023</v>
      </c>
      <c r="E1424" s="96" t="s">
        <v>113</v>
      </c>
      <c r="F1424" s="89" t="s">
        <v>114</v>
      </c>
      <c r="G1424" s="194">
        <v>0</v>
      </c>
      <c r="H1424" s="197">
        <v>0</v>
      </c>
      <c r="I1424" s="200"/>
      <c r="J1424" s="200"/>
      <c r="K1424" s="200"/>
      <c r="L1424" s="200"/>
      <c r="M1424" s="200"/>
      <c r="N1424" s="153"/>
    </row>
    <row r="1425" spans="1:14" ht="13.8" x14ac:dyDescent="0.3">
      <c r="A1425" s="96" t="s">
        <v>141</v>
      </c>
      <c r="B1425" s="96" t="s">
        <v>139</v>
      </c>
      <c r="C1425" s="96" t="s">
        <v>110</v>
      </c>
      <c r="D1425" s="96">
        <v>2023</v>
      </c>
      <c r="E1425" s="96" t="s">
        <v>115</v>
      </c>
      <c r="F1425" s="89" t="s">
        <v>116</v>
      </c>
      <c r="G1425" s="194">
        <v>0</v>
      </c>
      <c r="H1425" s="197">
        <v>0</v>
      </c>
      <c r="I1425" s="200"/>
      <c r="J1425" s="200"/>
      <c r="K1425" s="200"/>
      <c r="L1425" s="200"/>
      <c r="M1425" s="200"/>
      <c r="N1425" s="153"/>
    </row>
    <row r="1426" spans="1:14" ht="26.4" x14ac:dyDescent="0.3">
      <c r="A1426" s="96" t="s">
        <v>141</v>
      </c>
      <c r="B1426" s="96" t="s">
        <v>139</v>
      </c>
      <c r="C1426" s="96" t="s">
        <v>110</v>
      </c>
      <c r="D1426" s="96">
        <v>2023</v>
      </c>
      <c r="E1426" s="96" t="s">
        <v>117</v>
      </c>
      <c r="F1426" s="89" t="s">
        <v>118</v>
      </c>
      <c r="G1426" s="194">
        <v>0</v>
      </c>
      <c r="H1426" s="197">
        <v>0</v>
      </c>
      <c r="I1426" s="200"/>
      <c r="J1426" s="200"/>
      <c r="K1426" s="200"/>
      <c r="L1426" s="200"/>
      <c r="M1426" s="200"/>
      <c r="N1426" s="153"/>
    </row>
    <row r="1427" spans="1:14" ht="13.8" x14ac:dyDescent="0.3">
      <c r="A1427" s="96" t="s">
        <v>141</v>
      </c>
      <c r="B1427" s="96" t="s">
        <v>139</v>
      </c>
      <c r="C1427" s="96" t="s">
        <v>110</v>
      </c>
      <c r="D1427" s="96">
        <v>2023</v>
      </c>
      <c r="E1427" s="96" t="s">
        <v>119</v>
      </c>
      <c r="F1427" s="90" t="s">
        <v>120</v>
      </c>
      <c r="G1427" s="194">
        <v>0</v>
      </c>
      <c r="H1427" s="197">
        <v>0</v>
      </c>
      <c r="I1427" s="200"/>
      <c r="J1427" s="200"/>
      <c r="K1427" s="200"/>
      <c r="L1427" s="200"/>
      <c r="M1427" s="200"/>
      <c r="N1427" s="153"/>
    </row>
    <row r="1428" spans="1:14" ht="13.8" x14ac:dyDescent="0.3">
      <c r="A1428" s="96" t="s">
        <v>141</v>
      </c>
      <c r="B1428" s="96" t="s">
        <v>139</v>
      </c>
      <c r="C1428" s="96" t="s">
        <v>110</v>
      </c>
      <c r="D1428" s="96">
        <v>2023</v>
      </c>
      <c r="E1428" s="96" t="s">
        <v>121</v>
      </c>
      <c r="F1428" s="90" t="s">
        <v>122</v>
      </c>
      <c r="G1428" s="194">
        <v>0</v>
      </c>
      <c r="H1428" s="197">
        <v>0</v>
      </c>
      <c r="I1428" s="200"/>
      <c r="J1428" s="200"/>
      <c r="K1428" s="200"/>
      <c r="L1428" s="200"/>
      <c r="M1428" s="200"/>
      <c r="N1428" s="153"/>
    </row>
    <row r="1429" spans="1:14" ht="13.8" x14ac:dyDescent="0.3">
      <c r="A1429" s="96" t="s">
        <v>141</v>
      </c>
      <c r="B1429" s="96" t="s">
        <v>139</v>
      </c>
      <c r="C1429" s="96" t="s">
        <v>110</v>
      </c>
      <c r="D1429" s="96">
        <v>2023</v>
      </c>
      <c r="E1429" s="96" t="s">
        <v>123</v>
      </c>
      <c r="F1429" s="90" t="s">
        <v>124</v>
      </c>
      <c r="G1429" s="194">
        <v>0</v>
      </c>
      <c r="H1429" s="197">
        <v>0</v>
      </c>
      <c r="I1429" s="200"/>
      <c r="J1429" s="200"/>
      <c r="K1429" s="200"/>
      <c r="L1429" s="200"/>
      <c r="M1429" s="200"/>
      <c r="N1429" s="153"/>
    </row>
    <row r="1430" spans="1:14" ht="13.8" x14ac:dyDescent="0.3">
      <c r="A1430" s="96" t="s">
        <v>141</v>
      </c>
      <c r="B1430" s="96" t="s">
        <v>139</v>
      </c>
      <c r="C1430" s="96" t="s">
        <v>110</v>
      </c>
      <c r="D1430" s="96">
        <v>2023</v>
      </c>
      <c r="E1430" s="96" t="s">
        <v>125</v>
      </c>
      <c r="F1430" s="90" t="s">
        <v>126</v>
      </c>
      <c r="G1430" s="194">
        <v>0</v>
      </c>
      <c r="H1430" s="197">
        <v>0</v>
      </c>
      <c r="I1430" s="200"/>
      <c r="J1430" s="200"/>
      <c r="K1430" s="200"/>
      <c r="L1430" s="200"/>
      <c r="M1430" s="200"/>
      <c r="N1430" s="153"/>
    </row>
    <row r="1431" spans="1:14" ht="13.8" x14ac:dyDescent="0.3">
      <c r="A1431" s="96" t="s">
        <v>141</v>
      </c>
      <c r="B1431" s="96" t="s">
        <v>139</v>
      </c>
      <c r="C1431" s="96" t="s">
        <v>110</v>
      </c>
      <c r="D1431" s="96">
        <v>2023</v>
      </c>
      <c r="E1431" s="96" t="s">
        <v>127</v>
      </c>
      <c r="F1431" s="90" t="s">
        <v>128</v>
      </c>
      <c r="G1431" s="194">
        <v>0</v>
      </c>
      <c r="H1431" s="197">
        <v>0</v>
      </c>
      <c r="I1431" s="200"/>
      <c r="J1431" s="200"/>
      <c r="K1431" s="200"/>
      <c r="L1431" s="200"/>
      <c r="M1431" s="200"/>
      <c r="N1431" s="153"/>
    </row>
    <row r="1432" spans="1:14" ht="13.8" x14ac:dyDescent="0.3">
      <c r="A1432" s="96" t="s">
        <v>141</v>
      </c>
      <c r="B1432" s="96" t="s">
        <v>139</v>
      </c>
      <c r="C1432" s="96" t="s">
        <v>110</v>
      </c>
      <c r="D1432" s="96">
        <v>2023</v>
      </c>
      <c r="E1432" s="96" t="s">
        <v>129</v>
      </c>
      <c r="F1432" s="90" t="s">
        <v>130</v>
      </c>
      <c r="G1432" s="194">
        <v>0</v>
      </c>
      <c r="H1432" s="197">
        <v>0</v>
      </c>
      <c r="I1432" s="200"/>
      <c r="J1432" s="200"/>
      <c r="K1432" s="200"/>
      <c r="L1432" s="200"/>
      <c r="M1432" s="200"/>
      <c r="N1432" s="153"/>
    </row>
    <row r="1433" spans="1:14" ht="13.8" x14ac:dyDescent="0.3">
      <c r="A1433" s="96" t="s">
        <v>141</v>
      </c>
      <c r="B1433" s="96" t="s">
        <v>139</v>
      </c>
      <c r="C1433" s="96" t="s">
        <v>110</v>
      </c>
      <c r="D1433" s="96">
        <v>2023</v>
      </c>
      <c r="E1433" s="96" t="s">
        <v>131</v>
      </c>
      <c r="F1433" s="90" t="s">
        <v>132</v>
      </c>
      <c r="G1433" s="194">
        <v>0</v>
      </c>
      <c r="H1433" s="197">
        <v>0</v>
      </c>
      <c r="I1433" s="200"/>
      <c r="J1433" s="200"/>
      <c r="K1433" s="200"/>
      <c r="L1433" s="200"/>
      <c r="M1433" s="200"/>
      <c r="N1433" s="153"/>
    </row>
    <row r="1434" spans="1:14" ht="13.8" x14ac:dyDescent="0.3">
      <c r="A1434" s="96" t="s">
        <v>141</v>
      </c>
      <c r="B1434" s="96" t="s">
        <v>139</v>
      </c>
      <c r="C1434" s="96" t="s">
        <v>110</v>
      </c>
      <c r="D1434" s="96">
        <v>2023</v>
      </c>
      <c r="E1434" s="96" t="s">
        <v>19</v>
      </c>
      <c r="F1434" s="90" t="s">
        <v>133</v>
      </c>
      <c r="G1434" s="194">
        <v>0</v>
      </c>
      <c r="H1434" s="197">
        <v>0</v>
      </c>
      <c r="I1434" s="200"/>
      <c r="J1434" s="200"/>
      <c r="K1434" s="200"/>
      <c r="L1434" s="200"/>
      <c r="M1434" s="200"/>
      <c r="N1434" s="153"/>
    </row>
    <row r="1435" spans="1:14" ht="14.4" thickBot="1" x14ac:dyDescent="0.35">
      <c r="A1435" s="96" t="s">
        <v>141</v>
      </c>
      <c r="B1435" s="96" t="s">
        <v>139</v>
      </c>
      <c r="C1435" s="96" t="s">
        <v>110</v>
      </c>
      <c r="D1435" s="96">
        <v>2023</v>
      </c>
      <c r="E1435" s="96" t="s">
        <v>81</v>
      </c>
      <c r="F1435" s="91" t="s">
        <v>82</v>
      </c>
      <c r="G1435" s="192">
        <f t="shared" ref="G1435:H1435" si="11">SUM(G1423:G1434)</f>
        <v>0</v>
      </c>
      <c r="H1435" s="198">
        <f t="shared" si="11"/>
        <v>0</v>
      </c>
      <c r="I1435" s="200"/>
      <c r="J1435" s="200"/>
      <c r="K1435" s="200"/>
      <c r="L1435" s="200"/>
      <c r="M1435" s="200"/>
      <c r="N1435" s="153"/>
    </row>
    <row r="1436" spans="1:14" ht="14.4" customHeight="1" thickTop="1" thickBot="1" x14ac:dyDescent="0.3">
      <c r="A1436" s="84" t="s">
        <v>12</v>
      </c>
      <c r="B1436" s="84" t="s">
        <v>12</v>
      </c>
      <c r="C1436" s="84" t="s">
        <v>52</v>
      </c>
      <c r="D1436" s="84" t="s">
        <v>97</v>
      </c>
      <c r="E1436" s="84" t="s">
        <v>98</v>
      </c>
      <c r="F1436" s="5" t="s">
        <v>99</v>
      </c>
      <c r="G1436" s="155" t="s">
        <v>42</v>
      </c>
      <c r="H1436" s="155" t="s">
        <v>43</v>
      </c>
      <c r="I1436" s="155" t="s">
        <v>44</v>
      </c>
      <c r="J1436" s="155" t="s">
        <v>45</v>
      </c>
      <c r="K1436" s="155" t="s">
        <v>18</v>
      </c>
      <c r="L1436" s="155" t="s">
        <v>19</v>
      </c>
      <c r="M1436" s="155" t="s">
        <v>100</v>
      </c>
      <c r="N1436" s="153"/>
    </row>
    <row r="1437" spans="1:14" ht="13.8" x14ac:dyDescent="0.3">
      <c r="A1437" s="92" t="s">
        <v>142</v>
      </c>
      <c r="B1437" s="92" t="s">
        <v>139</v>
      </c>
      <c r="C1437" s="92" t="s">
        <v>54</v>
      </c>
      <c r="D1437" s="92">
        <v>2023</v>
      </c>
      <c r="E1437" s="93" t="s">
        <v>34</v>
      </c>
      <c r="F1437" s="59" t="s">
        <v>101</v>
      </c>
      <c r="G1437" s="27">
        <v>0</v>
      </c>
      <c r="H1437" s="27">
        <v>0</v>
      </c>
      <c r="I1437" s="27">
        <v>0</v>
      </c>
      <c r="J1437" s="27">
        <v>0</v>
      </c>
      <c r="K1437" s="27">
        <v>0</v>
      </c>
      <c r="L1437" s="27">
        <v>0</v>
      </c>
      <c r="M1437" s="27">
        <v>0</v>
      </c>
      <c r="N1437" s="153"/>
    </row>
    <row r="1438" spans="1:14" ht="13.8" x14ac:dyDescent="0.3">
      <c r="A1438" s="92" t="s">
        <v>142</v>
      </c>
      <c r="B1438" s="92" t="s">
        <v>139</v>
      </c>
      <c r="C1438" s="92" t="s">
        <v>54</v>
      </c>
      <c r="D1438" s="92">
        <v>2023</v>
      </c>
      <c r="E1438" s="93" t="s">
        <v>36</v>
      </c>
      <c r="F1438" s="60" t="s">
        <v>102</v>
      </c>
      <c r="G1438" s="27">
        <v>0</v>
      </c>
      <c r="H1438" s="27">
        <v>0</v>
      </c>
      <c r="I1438" s="27">
        <v>0</v>
      </c>
      <c r="J1438" s="27">
        <v>0</v>
      </c>
      <c r="K1438" s="27">
        <v>0</v>
      </c>
      <c r="L1438" s="27">
        <v>0</v>
      </c>
      <c r="M1438" s="27">
        <v>0</v>
      </c>
      <c r="N1438" s="153"/>
    </row>
    <row r="1439" spans="1:14" ht="13.8" x14ac:dyDescent="0.3">
      <c r="A1439" s="92" t="s">
        <v>142</v>
      </c>
      <c r="B1439" s="92" t="s">
        <v>139</v>
      </c>
      <c r="C1439" s="92" t="s">
        <v>54</v>
      </c>
      <c r="D1439" s="92">
        <v>2023</v>
      </c>
      <c r="E1439" s="93" t="s">
        <v>38</v>
      </c>
      <c r="F1439" s="61" t="s">
        <v>103</v>
      </c>
      <c r="G1439" s="27">
        <v>0</v>
      </c>
      <c r="H1439" s="27">
        <v>0</v>
      </c>
      <c r="I1439" s="27">
        <v>0</v>
      </c>
      <c r="J1439" s="27">
        <v>0</v>
      </c>
      <c r="K1439" s="27">
        <v>0</v>
      </c>
      <c r="L1439" s="27">
        <v>0</v>
      </c>
      <c r="M1439" s="27">
        <v>0</v>
      </c>
      <c r="N1439" s="153"/>
    </row>
    <row r="1440" spans="1:14" ht="14.4" thickBot="1" x14ac:dyDescent="0.35">
      <c r="A1440" s="92" t="s">
        <v>142</v>
      </c>
      <c r="B1440" s="92" t="s">
        <v>139</v>
      </c>
      <c r="C1440" s="92" t="s">
        <v>54</v>
      </c>
      <c r="D1440" s="92">
        <v>2023</v>
      </c>
      <c r="E1440" s="93" t="s">
        <v>40</v>
      </c>
      <c r="F1440" s="61" t="s">
        <v>104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153"/>
    </row>
    <row r="1441" spans="1:14" ht="14.4" customHeight="1" thickTop="1" thickBot="1" x14ac:dyDescent="0.3">
      <c r="A1441" s="86" t="s">
        <v>12</v>
      </c>
      <c r="B1441" s="86" t="s">
        <v>12</v>
      </c>
      <c r="C1441" s="86" t="s">
        <v>52</v>
      </c>
      <c r="D1441" s="86" t="s">
        <v>97</v>
      </c>
      <c r="E1441" s="86" t="s">
        <v>64</v>
      </c>
      <c r="F1441" s="5" t="s">
        <v>105</v>
      </c>
      <c r="G1441" s="155" t="s">
        <v>66</v>
      </c>
      <c r="H1441" s="155">
        <v>160</v>
      </c>
      <c r="I1441" s="155">
        <v>61120</v>
      </c>
      <c r="J1441" s="155" t="s">
        <v>95</v>
      </c>
      <c r="K1441" s="155" t="s">
        <v>96</v>
      </c>
      <c r="L1441" s="153"/>
    </row>
    <row r="1442" spans="1:14" ht="13.8" x14ac:dyDescent="0.3">
      <c r="A1442" s="95" t="s">
        <v>142</v>
      </c>
      <c r="B1442" s="95" t="s">
        <v>139</v>
      </c>
      <c r="C1442" s="95" t="s">
        <v>85</v>
      </c>
      <c r="D1442" s="95">
        <v>2023</v>
      </c>
      <c r="E1442" s="94" t="s">
        <v>42</v>
      </c>
      <c r="F1442" s="62" t="s">
        <v>27</v>
      </c>
      <c r="G1442" s="27">
        <v>0</v>
      </c>
      <c r="H1442" s="27">
        <v>0</v>
      </c>
      <c r="I1442" s="27">
        <v>0</v>
      </c>
      <c r="J1442" s="27">
        <v>0</v>
      </c>
      <c r="K1442" s="27">
        <v>0</v>
      </c>
      <c r="L1442" s="153"/>
    </row>
    <row r="1443" spans="1:14" ht="13.8" x14ac:dyDescent="0.3">
      <c r="A1443" s="94" t="s">
        <v>142</v>
      </c>
      <c r="B1443" s="95" t="s">
        <v>139</v>
      </c>
      <c r="C1443" s="95" t="s">
        <v>85</v>
      </c>
      <c r="D1443" s="95">
        <v>2023</v>
      </c>
      <c r="E1443" s="94" t="s">
        <v>43</v>
      </c>
      <c r="F1443" s="62" t="s">
        <v>28</v>
      </c>
      <c r="G1443" s="27">
        <v>0</v>
      </c>
      <c r="H1443" s="27">
        <v>0</v>
      </c>
      <c r="I1443" s="27">
        <v>0</v>
      </c>
      <c r="J1443" s="27">
        <v>0</v>
      </c>
      <c r="K1443" s="27">
        <v>0</v>
      </c>
      <c r="L1443" s="153"/>
    </row>
    <row r="1444" spans="1:14" ht="13.8" x14ac:dyDescent="0.3">
      <c r="A1444" s="94" t="s">
        <v>142</v>
      </c>
      <c r="B1444" s="95" t="s">
        <v>139</v>
      </c>
      <c r="C1444" s="95" t="s">
        <v>85</v>
      </c>
      <c r="D1444" s="95">
        <v>2023</v>
      </c>
      <c r="E1444" s="94" t="s">
        <v>44</v>
      </c>
      <c r="F1444" s="62" t="s">
        <v>29</v>
      </c>
      <c r="G1444" s="27">
        <v>0</v>
      </c>
      <c r="H1444" s="27">
        <v>0</v>
      </c>
      <c r="I1444" s="27">
        <v>0</v>
      </c>
      <c r="J1444" s="27">
        <v>0</v>
      </c>
      <c r="K1444" s="27">
        <v>0</v>
      </c>
      <c r="L1444" s="153"/>
    </row>
    <row r="1445" spans="1:14" ht="13.8" x14ac:dyDescent="0.3">
      <c r="A1445" s="94" t="s">
        <v>142</v>
      </c>
      <c r="B1445" s="95" t="s">
        <v>139</v>
      </c>
      <c r="C1445" s="95" t="s">
        <v>85</v>
      </c>
      <c r="D1445" s="95">
        <v>2023</v>
      </c>
      <c r="E1445" s="94" t="s">
        <v>80</v>
      </c>
      <c r="F1445" s="62" t="s">
        <v>60</v>
      </c>
      <c r="G1445" s="27">
        <v>0</v>
      </c>
      <c r="H1445" s="27">
        <v>0</v>
      </c>
      <c r="I1445" s="27">
        <v>0</v>
      </c>
      <c r="J1445" s="27">
        <v>0</v>
      </c>
      <c r="K1445" s="27">
        <v>0</v>
      </c>
      <c r="L1445" s="153"/>
    </row>
    <row r="1446" spans="1:14" ht="13.8" x14ac:dyDescent="0.3">
      <c r="A1446" s="94" t="s">
        <v>142</v>
      </c>
      <c r="B1446" s="95" t="s">
        <v>139</v>
      </c>
      <c r="C1446" s="95" t="s">
        <v>85</v>
      </c>
      <c r="D1446" s="95">
        <v>2023</v>
      </c>
      <c r="E1446" s="94" t="s">
        <v>18</v>
      </c>
      <c r="F1446" s="62" t="s">
        <v>31</v>
      </c>
      <c r="G1446" s="27">
        <v>0</v>
      </c>
      <c r="H1446" s="27">
        <v>0</v>
      </c>
      <c r="I1446" s="27">
        <v>0</v>
      </c>
      <c r="J1446" s="27">
        <v>0</v>
      </c>
      <c r="K1446" s="27">
        <v>0</v>
      </c>
      <c r="L1446" s="153"/>
    </row>
    <row r="1447" spans="1:14" ht="13.8" x14ac:dyDescent="0.3">
      <c r="A1447" s="94" t="s">
        <v>142</v>
      </c>
      <c r="B1447" s="95" t="s">
        <v>139</v>
      </c>
      <c r="C1447" s="95" t="s">
        <v>85</v>
      </c>
      <c r="D1447" s="95">
        <v>2023</v>
      </c>
      <c r="E1447" s="94" t="s">
        <v>19</v>
      </c>
      <c r="F1447" s="62" t="s">
        <v>32</v>
      </c>
      <c r="G1447" s="27">
        <v>0</v>
      </c>
      <c r="H1447" s="27">
        <v>0</v>
      </c>
      <c r="I1447" s="27">
        <v>0</v>
      </c>
      <c r="J1447" s="27">
        <v>0</v>
      </c>
      <c r="K1447" s="27">
        <v>0</v>
      </c>
      <c r="L1447" s="153"/>
    </row>
    <row r="1448" spans="1:14" ht="14.4" thickBot="1" x14ac:dyDescent="0.35">
      <c r="A1448" s="94" t="s">
        <v>142</v>
      </c>
      <c r="B1448" s="95" t="s">
        <v>139</v>
      </c>
      <c r="C1448" s="95" t="s">
        <v>85</v>
      </c>
      <c r="D1448" s="95">
        <v>2023</v>
      </c>
      <c r="E1448" s="94" t="s">
        <v>81</v>
      </c>
      <c r="F1448" s="62" t="s">
        <v>82</v>
      </c>
      <c r="G1448" s="199">
        <v>0</v>
      </c>
      <c r="H1448" s="199">
        <v>0</v>
      </c>
      <c r="I1448" s="199">
        <v>0</v>
      </c>
      <c r="J1448" s="199">
        <v>0</v>
      </c>
      <c r="K1448" s="199">
        <v>0</v>
      </c>
      <c r="L1448" s="153"/>
    </row>
    <row r="1449" spans="1:14" ht="14.4" customHeight="1" thickTop="1" thickBot="1" x14ac:dyDescent="0.3">
      <c r="A1449" s="88" t="s">
        <v>12</v>
      </c>
      <c r="B1449" s="88" t="s">
        <v>12</v>
      </c>
      <c r="C1449" s="88" t="s">
        <v>52</v>
      </c>
      <c r="D1449" s="88" t="s">
        <v>97</v>
      </c>
      <c r="E1449" s="88" t="s">
        <v>106</v>
      </c>
      <c r="F1449" s="5" t="s">
        <v>107</v>
      </c>
      <c r="G1449" s="155" t="s">
        <v>108</v>
      </c>
      <c r="H1449" s="155" t="s">
        <v>109</v>
      </c>
      <c r="I1449" s="155"/>
      <c r="J1449" s="155"/>
      <c r="K1449" s="155"/>
      <c r="L1449" s="155"/>
      <c r="M1449" s="155"/>
      <c r="N1449" s="153"/>
    </row>
    <row r="1450" spans="1:14" ht="13.8" x14ac:dyDescent="0.3">
      <c r="A1450" s="96" t="s">
        <v>142</v>
      </c>
      <c r="B1450" s="96" t="s">
        <v>139</v>
      </c>
      <c r="C1450" s="96" t="s">
        <v>110</v>
      </c>
      <c r="D1450" s="96">
        <v>2023</v>
      </c>
      <c r="E1450" s="96" t="s">
        <v>111</v>
      </c>
      <c r="F1450" s="89" t="s">
        <v>112</v>
      </c>
      <c r="G1450" s="194">
        <v>0</v>
      </c>
      <c r="H1450" s="197">
        <v>0</v>
      </c>
      <c r="I1450" s="200"/>
      <c r="J1450" s="200"/>
      <c r="K1450" s="200"/>
      <c r="L1450" s="200"/>
      <c r="M1450" s="200"/>
      <c r="N1450" s="153"/>
    </row>
    <row r="1451" spans="1:14" ht="13.8" x14ac:dyDescent="0.3">
      <c r="A1451" s="96" t="s">
        <v>142</v>
      </c>
      <c r="B1451" s="96" t="s">
        <v>139</v>
      </c>
      <c r="C1451" s="96" t="s">
        <v>110</v>
      </c>
      <c r="D1451" s="96">
        <v>2023</v>
      </c>
      <c r="E1451" s="96" t="s">
        <v>113</v>
      </c>
      <c r="F1451" s="89" t="s">
        <v>114</v>
      </c>
      <c r="G1451" s="194">
        <v>0</v>
      </c>
      <c r="H1451" s="197">
        <v>0</v>
      </c>
      <c r="I1451" s="200"/>
      <c r="J1451" s="200"/>
      <c r="K1451" s="200"/>
      <c r="L1451" s="200"/>
      <c r="M1451" s="200"/>
      <c r="N1451" s="153"/>
    </row>
    <row r="1452" spans="1:14" ht="13.8" x14ac:dyDescent="0.3">
      <c r="A1452" s="96" t="s">
        <v>142</v>
      </c>
      <c r="B1452" s="96" t="s">
        <v>139</v>
      </c>
      <c r="C1452" s="96" t="s">
        <v>110</v>
      </c>
      <c r="D1452" s="96">
        <v>2023</v>
      </c>
      <c r="E1452" s="96" t="s">
        <v>115</v>
      </c>
      <c r="F1452" s="89" t="s">
        <v>116</v>
      </c>
      <c r="G1452" s="194">
        <v>0</v>
      </c>
      <c r="H1452" s="197">
        <v>0</v>
      </c>
      <c r="I1452" s="200"/>
      <c r="J1452" s="200"/>
      <c r="K1452" s="200"/>
      <c r="L1452" s="200"/>
      <c r="M1452" s="200"/>
      <c r="N1452" s="153"/>
    </row>
    <row r="1453" spans="1:14" ht="26.4" x14ac:dyDescent="0.3">
      <c r="A1453" s="96" t="s">
        <v>142</v>
      </c>
      <c r="B1453" s="96" t="s">
        <v>139</v>
      </c>
      <c r="C1453" s="96" t="s">
        <v>110</v>
      </c>
      <c r="D1453" s="96">
        <v>2023</v>
      </c>
      <c r="E1453" s="96" t="s">
        <v>117</v>
      </c>
      <c r="F1453" s="89" t="s">
        <v>118</v>
      </c>
      <c r="G1453" s="194">
        <v>0</v>
      </c>
      <c r="H1453" s="197">
        <v>0</v>
      </c>
      <c r="I1453" s="200"/>
      <c r="J1453" s="200"/>
      <c r="K1453" s="200"/>
      <c r="L1453" s="200"/>
      <c r="M1453" s="200"/>
      <c r="N1453" s="153"/>
    </row>
    <row r="1454" spans="1:14" ht="13.8" x14ac:dyDescent="0.3">
      <c r="A1454" s="96" t="s">
        <v>142</v>
      </c>
      <c r="B1454" s="96" t="s">
        <v>139</v>
      </c>
      <c r="C1454" s="96" t="s">
        <v>110</v>
      </c>
      <c r="D1454" s="96">
        <v>2023</v>
      </c>
      <c r="E1454" s="96" t="s">
        <v>119</v>
      </c>
      <c r="F1454" s="90" t="s">
        <v>120</v>
      </c>
      <c r="G1454" s="194">
        <v>0</v>
      </c>
      <c r="H1454" s="197">
        <v>0</v>
      </c>
      <c r="I1454" s="200"/>
      <c r="J1454" s="200"/>
      <c r="K1454" s="200"/>
      <c r="L1454" s="200"/>
      <c r="M1454" s="200"/>
      <c r="N1454" s="153"/>
    </row>
    <row r="1455" spans="1:14" ht="13.8" x14ac:dyDescent="0.3">
      <c r="A1455" s="96" t="s">
        <v>142</v>
      </c>
      <c r="B1455" s="96" t="s">
        <v>139</v>
      </c>
      <c r="C1455" s="96" t="s">
        <v>110</v>
      </c>
      <c r="D1455" s="96">
        <v>2023</v>
      </c>
      <c r="E1455" s="96" t="s">
        <v>121</v>
      </c>
      <c r="F1455" s="90" t="s">
        <v>122</v>
      </c>
      <c r="G1455" s="194">
        <v>0</v>
      </c>
      <c r="H1455" s="197">
        <v>0</v>
      </c>
      <c r="I1455" s="200"/>
      <c r="J1455" s="200"/>
      <c r="K1455" s="200"/>
      <c r="L1455" s="200"/>
      <c r="M1455" s="200"/>
      <c r="N1455" s="153"/>
    </row>
    <row r="1456" spans="1:14" ht="13.8" x14ac:dyDescent="0.3">
      <c r="A1456" s="96" t="s">
        <v>142</v>
      </c>
      <c r="B1456" s="96" t="s">
        <v>139</v>
      </c>
      <c r="C1456" s="96" t="s">
        <v>110</v>
      </c>
      <c r="D1456" s="96">
        <v>2023</v>
      </c>
      <c r="E1456" s="96" t="s">
        <v>123</v>
      </c>
      <c r="F1456" s="90" t="s">
        <v>124</v>
      </c>
      <c r="G1456" s="194">
        <v>0</v>
      </c>
      <c r="H1456" s="197">
        <v>0</v>
      </c>
      <c r="I1456" s="200"/>
      <c r="J1456" s="200"/>
      <c r="K1456" s="200"/>
      <c r="L1456" s="200"/>
      <c r="M1456" s="200"/>
      <c r="N1456" s="153"/>
    </row>
    <row r="1457" spans="1:14" ht="13.8" x14ac:dyDescent="0.3">
      <c r="A1457" s="96" t="s">
        <v>142</v>
      </c>
      <c r="B1457" s="96" t="s">
        <v>139</v>
      </c>
      <c r="C1457" s="96" t="s">
        <v>110</v>
      </c>
      <c r="D1457" s="96">
        <v>2023</v>
      </c>
      <c r="E1457" s="96" t="s">
        <v>125</v>
      </c>
      <c r="F1457" s="90" t="s">
        <v>126</v>
      </c>
      <c r="G1457" s="194">
        <v>0</v>
      </c>
      <c r="H1457" s="197">
        <v>0</v>
      </c>
      <c r="I1457" s="200"/>
      <c r="J1457" s="200"/>
      <c r="K1457" s="200"/>
      <c r="L1457" s="200"/>
      <c r="M1457" s="200"/>
      <c r="N1457" s="153"/>
    </row>
    <row r="1458" spans="1:14" ht="13.8" x14ac:dyDescent="0.3">
      <c r="A1458" s="96" t="s">
        <v>142</v>
      </c>
      <c r="B1458" s="96" t="s">
        <v>139</v>
      </c>
      <c r="C1458" s="96" t="s">
        <v>110</v>
      </c>
      <c r="D1458" s="96">
        <v>2023</v>
      </c>
      <c r="E1458" s="96" t="s">
        <v>127</v>
      </c>
      <c r="F1458" s="90" t="s">
        <v>128</v>
      </c>
      <c r="G1458" s="194">
        <v>0</v>
      </c>
      <c r="H1458" s="197">
        <v>0</v>
      </c>
      <c r="I1458" s="200"/>
      <c r="J1458" s="200"/>
      <c r="K1458" s="200"/>
      <c r="L1458" s="200"/>
      <c r="M1458" s="200"/>
      <c r="N1458" s="153"/>
    </row>
    <row r="1459" spans="1:14" ht="13.8" x14ac:dyDescent="0.3">
      <c r="A1459" s="96" t="s">
        <v>142</v>
      </c>
      <c r="B1459" s="96" t="s">
        <v>139</v>
      </c>
      <c r="C1459" s="96" t="s">
        <v>110</v>
      </c>
      <c r="D1459" s="96">
        <v>2023</v>
      </c>
      <c r="E1459" s="96" t="s">
        <v>129</v>
      </c>
      <c r="F1459" s="90" t="s">
        <v>130</v>
      </c>
      <c r="G1459" s="194">
        <v>0</v>
      </c>
      <c r="H1459" s="197">
        <v>0</v>
      </c>
      <c r="I1459" s="200"/>
      <c r="J1459" s="200"/>
      <c r="K1459" s="200"/>
      <c r="L1459" s="200"/>
      <c r="M1459" s="200"/>
      <c r="N1459" s="153"/>
    </row>
    <row r="1460" spans="1:14" ht="13.8" x14ac:dyDescent="0.3">
      <c r="A1460" s="96" t="s">
        <v>142</v>
      </c>
      <c r="B1460" s="96" t="s">
        <v>139</v>
      </c>
      <c r="C1460" s="96" t="s">
        <v>110</v>
      </c>
      <c r="D1460" s="96">
        <v>2023</v>
      </c>
      <c r="E1460" s="96" t="s">
        <v>131</v>
      </c>
      <c r="F1460" s="90" t="s">
        <v>132</v>
      </c>
      <c r="G1460" s="194">
        <v>0</v>
      </c>
      <c r="H1460" s="197">
        <v>0</v>
      </c>
      <c r="I1460" s="200"/>
      <c r="J1460" s="200"/>
      <c r="K1460" s="200"/>
      <c r="L1460" s="200"/>
      <c r="M1460" s="200"/>
      <c r="N1460" s="153"/>
    </row>
    <row r="1461" spans="1:14" ht="13.8" x14ac:dyDescent="0.3">
      <c r="A1461" s="96" t="s">
        <v>142</v>
      </c>
      <c r="B1461" s="96" t="s">
        <v>139</v>
      </c>
      <c r="C1461" s="96" t="s">
        <v>110</v>
      </c>
      <c r="D1461" s="96">
        <v>2023</v>
      </c>
      <c r="E1461" s="96" t="s">
        <v>19</v>
      </c>
      <c r="F1461" s="90" t="s">
        <v>133</v>
      </c>
      <c r="G1461" s="194">
        <v>0</v>
      </c>
      <c r="H1461" s="197">
        <v>0</v>
      </c>
      <c r="I1461" s="200"/>
      <c r="J1461" s="200"/>
      <c r="K1461" s="200"/>
      <c r="L1461" s="200"/>
      <c r="M1461" s="200"/>
      <c r="N1461" s="153"/>
    </row>
    <row r="1462" spans="1:14" ht="14.4" thickBot="1" x14ac:dyDescent="0.35">
      <c r="A1462" s="96" t="s">
        <v>142</v>
      </c>
      <c r="B1462" s="96" t="s">
        <v>139</v>
      </c>
      <c r="C1462" s="96" t="s">
        <v>110</v>
      </c>
      <c r="D1462" s="96">
        <v>2023</v>
      </c>
      <c r="E1462" s="96" t="s">
        <v>81</v>
      </c>
      <c r="F1462" s="91" t="s">
        <v>82</v>
      </c>
      <c r="G1462" s="192">
        <v>0</v>
      </c>
      <c r="H1462" s="198">
        <v>0</v>
      </c>
      <c r="I1462" s="200"/>
      <c r="J1462" s="200"/>
      <c r="K1462" s="200"/>
      <c r="L1462" s="200"/>
      <c r="M1462" s="200"/>
      <c r="N1462" s="153"/>
    </row>
    <row r="1463" spans="1:14" ht="14.4" customHeight="1" thickTop="1" thickBot="1" x14ac:dyDescent="0.3">
      <c r="A1463" s="84" t="s">
        <v>12</v>
      </c>
      <c r="B1463" s="84" t="s">
        <v>12</v>
      </c>
      <c r="C1463" s="84" t="s">
        <v>52</v>
      </c>
      <c r="D1463" s="84" t="s">
        <v>97</v>
      </c>
      <c r="E1463" s="84" t="s">
        <v>98</v>
      </c>
      <c r="F1463" s="5" t="s">
        <v>99</v>
      </c>
      <c r="G1463" s="155" t="s">
        <v>42</v>
      </c>
      <c r="H1463" s="155" t="s">
        <v>43</v>
      </c>
      <c r="I1463" s="155" t="s">
        <v>44</v>
      </c>
      <c r="J1463" s="155" t="s">
        <v>45</v>
      </c>
      <c r="K1463" s="155" t="s">
        <v>18</v>
      </c>
      <c r="L1463" s="155" t="s">
        <v>19</v>
      </c>
      <c r="M1463" s="155" t="s">
        <v>100</v>
      </c>
      <c r="N1463" s="153"/>
    </row>
    <row r="1464" spans="1:14" ht="13.8" x14ac:dyDescent="0.3">
      <c r="A1464" s="92" t="s">
        <v>143</v>
      </c>
      <c r="B1464" s="92" t="s">
        <v>139</v>
      </c>
      <c r="C1464" s="92" t="s">
        <v>54</v>
      </c>
      <c r="D1464" s="92">
        <v>2023</v>
      </c>
      <c r="E1464" s="93" t="s">
        <v>34</v>
      </c>
      <c r="F1464" s="59" t="s">
        <v>101</v>
      </c>
      <c r="G1464" s="27">
        <v>0</v>
      </c>
      <c r="H1464" s="27">
        <v>0</v>
      </c>
      <c r="I1464" s="27">
        <v>0</v>
      </c>
      <c r="J1464" s="27">
        <v>0</v>
      </c>
      <c r="K1464" s="27">
        <v>0</v>
      </c>
      <c r="L1464" s="27">
        <v>0</v>
      </c>
      <c r="M1464" s="27">
        <v>0</v>
      </c>
      <c r="N1464" s="153"/>
    </row>
    <row r="1465" spans="1:14" ht="13.8" x14ac:dyDescent="0.3">
      <c r="A1465" s="92" t="s">
        <v>143</v>
      </c>
      <c r="B1465" s="92" t="s">
        <v>139</v>
      </c>
      <c r="C1465" s="92" t="s">
        <v>54</v>
      </c>
      <c r="D1465" s="92">
        <v>2023</v>
      </c>
      <c r="E1465" s="93" t="s">
        <v>36</v>
      </c>
      <c r="F1465" s="60" t="s">
        <v>102</v>
      </c>
      <c r="G1465" s="27">
        <v>0</v>
      </c>
      <c r="H1465" s="27">
        <v>0</v>
      </c>
      <c r="I1465" s="27">
        <v>0</v>
      </c>
      <c r="J1465" s="27">
        <v>0</v>
      </c>
      <c r="K1465" s="27">
        <v>0</v>
      </c>
      <c r="L1465" s="27">
        <v>0</v>
      </c>
      <c r="M1465" s="27">
        <v>0</v>
      </c>
      <c r="N1465" s="153"/>
    </row>
    <row r="1466" spans="1:14" ht="13.8" x14ac:dyDescent="0.3">
      <c r="A1466" s="92" t="s">
        <v>143</v>
      </c>
      <c r="B1466" s="92" t="s">
        <v>139</v>
      </c>
      <c r="C1466" s="92" t="s">
        <v>54</v>
      </c>
      <c r="D1466" s="92">
        <v>2023</v>
      </c>
      <c r="E1466" s="93" t="s">
        <v>38</v>
      </c>
      <c r="F1466" s="61" t="s">
        <v>103</v>
      </c>
      <c r="G1466" s="27">
        <v>0</v>
      </c>
      <c r="H1466" s="27">
        <v>0</v>
      </c>
      <c r="I1466" s="27">
        <v>0</v>
      </c>
      <c r="J1466" s="27">
        <v>0</v>
      </c>
      <c r="K1466" s="27">
        <v>0</v>
      </c>
      <c r="L1466" s="27">
        <v>0</v>
      </c>
      <c r="M1466" s="27">
        <v>0</v>
      </c>
      <c r="N1466" s="153"/>
    </row>
    <row r="1467" spans="1:14" ht="14.4" thickBot="1" x14ac:dyDescent="0.35">
      <c r="A1467" s="92" t="s">
        <v>143</v>
      </c>
      <c r="B1467" s="92" t="s">
        <v>139</v>
      </c>
      <c r="C1467" s="92" t="s">
        <v>54</v>
      </c>
      <c r="D1467" s="92">
        <v>2023</v>
      </c>
      <c r="E1467" s="93" t="s">
        <v>40</v>
      </c>
      <c r="F1467" s="61" t="s">
        <v>104</v>
      </c>
      <c r="G1467" s="25">
        <v>0</v>
      </c>
      <c r="H1467" s="25">
        <v>0</v>
      </c>
      <c r="I1467" s="25">
        <v>0</v>
      </c>
      <c r="J1467" s="25">
        <v>0</v>
      </c>
      <c r="K1467" s="25">
        <v>0</v>
      </c>
      <c r="L1467" s="25">
        <v>0</v>
      </c>
      <c r="M1467" s="25">
        <v>0</v>
      </c>
      <c r="N1467" s="153"/>
    </row>
    <row r="1468" spans="1:14" ht="14.4" customHeight="1" thickTop="1" thickBot="1" x14ac:dyDescent="0.3">
      <c r="A1468" s="86" t="s">
        <v>12</v>
      </c>
      <c r="B1468" s="86" t="s">
        <v>12</v>
      </c>
      <c r="C1468" s="86" t="s">
        <v>52</v>
      </c>
      <c r="D1468" s="86" t="s">
        <v>97</v>
      </c>
      <c r="E1468" s="86" t="s">
        <v>64</v>
      </c>
      <c r="F1468" s="5" t="s">
        <v>105</v>
      </c>
      <c r="G1468" s="155" t="s">
        <v>66</v>
      </c>
      <c r="H1468" s="155">
        <v>160</v>
      </c>
      <c r="I1468" s="155">
        <v>61120</v>
      </c>
      <c r="J1468" s="155" t="s">
        <v>95</v>
      </c>
      <c r="K1468" s="155" t="s">
        <v>96</v>
      </c>
      <c r="L1468" s="153"/>
    </row>
    <row r="1469" spans="1:14" ht="13.8" x14ac:dyDescent="0.3">
      <c r="A1469" s="95" t="s">
        <v>143</v>
      </c>
      <c r="B1469" s="95" t="s">
        <v>139</v>
      </c>
      <c r="C1469" s="95" t="s">
        <v>85</v>
      </c>
      <c r="D1469" s="95">
        <v>2023</v>
      </c>
      <c r="E1469" s="94" t="s">
        <v>42</v>
      </c>
      <c r="F1469" s="62" t="s">
        <v>27</v>
      </c>
      <c r="G1469" s="27">
        <v>0</v>
      </c>
      <c r="H1469" s="27">
        <v>0</v>
      </c>
      <c r="I1469" s="27">
        <v>0</v>
      </c>
      <c r="J1469" s="27">
        <v>0</v>
      </c>
      <c r="K1469" s="27">
        <v>0</v>
      </c>
      <c r="L1469" s="153"/>
    </row>
    <row r="1470" spans="1:14" ht="13.8" x14ac:dyDescent="0.3">
      <c r="A1470" s="94" t="s">
        <v>143</v>
      </c>
      <c r="B1470" s="95" t="s">
        <v>139</v>
      </c>
      <c r="C1470" s="95" t="s">
        <v>85</v>
      </c>
      <c r="D1470" s="95">
        <v>2023</v>
      </c>
      <c r="E1470" s="94" t="s">
        <v>43</v>
      </c>
      <c r="F1470" s="62" t="s">
        <v>28</v>
      </c>
      <c r="G1470" s="27">
        <v>0</v>
      </c>
      <c r="H1470" s="27">
        <v>0</v>
      </c>
      <c r="I1470" s="27">
        <v>0</v>
      </c>
      <c r="J1470" s="27">
        <v>0</v>
      </c>
      <c r="K1470" s="27">
        <v>0</v>
      </c>
      <c r="L1470" s="153"/>
    </row>
    <row r="1471" spans="1:14" ht="13.8" x14ac:dyDescent="0.3">
      <c r="A1471" s="94" t="s">
        <v>143</v>
      </c>
      <c r="B1471" s="95" t="s">
        <v>139</v>
      </c>
      <c r="C1471" s="95" t="s">
        <v>85</v>
      </c>
      <c r="D1471" s="95">
        <v>2023</v>
      </c>
      <c r="E1471" s="94" t="s">
        <v>44</v>
      </c>
      <c r="F1471" s="62" t="s">
        <v>29</v>
      </c>
      <c r="G1471" s="27">
        <v>0</v>
      </c>
      <c r="H1471" s="27">
        <v>0</v>
      </c>
      <c r="I1471" s="27">
        <v>0</v>
      </c>
      <c r="J1471" s="27">
        <v>0</v>
      </c>
      <c r="K1471" s="27">
        <v>0</v>
      </c>
      <c r="L1471" s="153"/>
    </row>
    <row r="1472" spans="1:14" ht="13.8" x14ac:dyDescent="0.3">
      <c r="A1472" s="94" t="s">
        <v>143</v>
      </c>
      <c r="B1472" s="95" t="s">
        <v>139</v>
      </c>
      <c r="C1472" s="95" t="s">
        <v>85</v>
      </c>
      <c r="D1472" s="95">
        <v>2023</v>
      </c>
      <c r="E1472" s="94" t="s">
        <v>80</v>
      </c>
      <c r="F1472" s="62" t="s">
        <v>60</v>
      </c>
      <c r="G1472" s="27">
        <v>0</v>
      </c>
      <c r="H1472" s="27">
        <v>0</v>
      </c>
      <c r="I1472" s="27">
        <v>0</v>
      </c>
      <c r="J1472" s="27">
        <v>0</v>
      </c>
      <c r="K1472" s="27">
        <v>0</v>
      </c>
      <c r="L1472" s="153"/>
    </row>
    <row r="1473" spans="1:14" ht="13.8" x14ac:dyDescent="0.3">
      <c r="A1473" s="94" t="s">
        <v>143</v>
      </c>
      <c r="B1473" s="95" t="s">
        <v>139</v>
      </c>
      <c r="C1473" s="95" t="s">
        <v>85</v>
      </c>
      <c r="D1473" s="95">
        <v>2023</v>
      </c>
      <c r="E1473" s="94" t="s">
        <v>18</v>
      </c>
      <c r="F1473" s="62" t="s">
        <v>31</v>
      </c>
      <c r="G1473" s="27">
        <v>0</v>
      </c>
      <c r="H1473" s="27">
        <v>0</v>
      </c>
      <c r="I1473" s="27">
        <v>0</v>
      </c>
      <c r="J1473" s="27">
        <v>0</v>
      </c>
      <c r="K1473" s="27">
        <v>0</v>
      </c>
      <c r="L1473" s="153"/>
    </row>
    <row r="1474" spans="1:14" ht="13.8" x14ac:dyDescent="0.3">
      <c r="A1474" s="94" t="s">
        <v>143</v>
      </c>
      <c r="B1474" s="95" t="s">
        <v>139</v>
      </c>
      <c r="C1474" s="95" t="s">
        <v>85</v>
      </c>
      <c r="D1474" s="95">
        <v>2023</v>
      </c>
      <c r="E1474" s="94" t="s">
        <v>19</v>
      </c>
      <c r="F1474" s="62" t="s">
        <v>32</v>
      </c>
      <c r="G1474" s="27">
        <v>0</v>
      </c>
      <c r="H1474" s="27">
        <v>0</v>
      </c>
      <c r="I1474" s="27">
        <v>0</v>
      </c>
      <c r="J1474" s="27">
        <v>0</v>
      </c>
      <c r="K1474" s="27">
        <v>0</v>
      </c>
      <c r="L1474" s="153"/>
    </row>
    <row r="1475" spans="1:14" ht="14.4" thickBot="1" x14ac:dyDescent="0.35">
      <c r="A1475" s="94" t="s">
        <v>143</v>
      </c>
      <c r="B1475" s="95" t="s">
        <v>139</v>
      </c>
      <c r="C1475" s="95" t="s">
        <v>85</v>
      </c>
      <c r="D1475" s="95">
        <v>2023</v>
      </c>
      <c r="E1475" s="94" t="s">
        <v>81</v>
      </c>
      <c r="F1475" s="62" t="s">
        <v>82</v>
      </c>
      <c r="G1475" s="199">
        <v>0</v>
      </c>
      <c r="H1475" s="199">
        <v>0</v>
      </c>
      <c r="I1475" s="199">
        <v>0</v>
      </c>
      <c r="J1475" s="199">
        <v>0</v>
      </c>
      <c r="K1475" s="199">
        <v>0</v>
      </c>
      <c r="L1475" s="153"/>
    </row>
    <row r="1476" spans="1:14" ht="14.4" customHeight="1" thickTop="1" thickBot="1" x14ac:dyDescent="0.3">
      <c r="A1476" s="88" t="s">
        <v>12</v>
      </c>
      <c r="B1476" s="88" t="s">
        <v>12</v>
      </c>
      <c r="C1476" s="88" t="s">
        <v>52</v>
      </c>
      <c r="D1476" s="88" t="s">
        <v>97</v>
      </c>
      <c r="E1476" s="88" t="s">
        <v>106</v>
      </c>
      <c r="F1476" s="5" t="s">
        <v>107</v>
      </c>
      <c r="G1476" s="155" t="s">
        <v>108</v>
      </c>
      <c r="H1476" s="155" t="s">
        <v>109</v>
      </c>
      <c r="I1476" s="155"/>
      <c r="J1476" s="155"/>
      <c r="K1476" s="155"/>
      <c r="L1476" s="155"/>
      <c r="M1476" s="155"/>
      <c r="N1476" s="153"/>
    </row>
    <row r="1477" spans="1:14" ht="13.8" x14ac:dyDescent="0.3">
      <c r="A1477" s="96" t="s">
        <v>143</v>
      </c>
      <c r="B1477" s="96" t="s">
        <v>139</v>
      </c>
      <c r="C1477" s="96" t="s">
        <v>110</v>
      </c>
      <c r="D1477" s="96">
        <v>2023</v>
      </c>
      <c r="E1477" s="96" t="s">
        <v>111</v>
      </c>
      <c r="F1477" s="89" t="s">
        <v>112</v>
      </c>
      <c r="G1477" s="194">
        <v>0</v>
      </c>
      <c r="H1477" s="197">
        <v>0</v>
      </c>
      <c r="I1477" s="200"/>
      <c r="J1477" s="200"/>
      <c r="K1477" s="200"/>
      <c r="L1477" s="200"/>
      <c r="M1477" s="200"/>
      <c r="N1477" s="153"/>
    </row>
    <row r="1478" spans="1:14" ht="13.8" x14ac:dyDescent="0.3">
      <c r="A1478" s="96" t="s">
        <v>143</v>
      </c>
      <c r="B1478" s="96" t="s">
        <v>139</v>
      </c>
      <c r="C1478" s="96" t="s">
        <v>110</v>
      </c>
      <c r="D1478" s="96">
        <v>2023</v>
      </c>
      <c r="E1478" s="96" t="s">
        <v>113</v>
      </c>
      <c r="F1478" s="89" t="s">
        <v>114</v>
      </c>
      <c r="G1478" s="194">
        <v>0</v>
      </c>
      <c r="H1478" s="197">
        <v>0</v>
      </c>
      <c r="I1478" s="200"/>
      <c r="J1478" s="200"/>
      <c r="K1478" s="200"/>
      <c r="L1478" s="200"/>
      <c r="M1478" s="200"/>
      <c r="N1478" s="153"/>
    </row>
    <row r="1479" spans="1:14" ht="13.8" x14ac:dyDescent="0.3">
      <c r="A1479" s="96" t="s">
        <v>143</v>
      </c>
      <c r="B1479" s="96" t="s">
        <v>139</v>
      </c>
      <c r="C1479" s="96" t="s">
        <v>110</v>
      </c>
      <c r="D1479" s="96">
        <v>2023</v>
      </c>
      <c r="E1479" s="96" t="s">
        <v>115</v>
      </c>
      <c r="F1479" s="89" t="s">
        <v>116</v>
      </c>
      <c r="G1479" s="194">
        <v>0</v>
      </c>
      <c r="H1479" s="197">
        <v>0</v>
      </c>
      <c r="I1479" s="200"/>
      <c r="J1479" s="200"/>
      <c r="K1479" s="200"/>
      <c r="L1479" s="200"/>
      <c r="M1479" s="200"/>
      <c r="N1479" s="153"/>
    </row>
    <row r="1480" spans="1:14" ht="26.4" x14ac:dyDescent="0.3">
      <c r="A1480" s="96" t="s">
        <v>143</v>
      </c>
      <c r="B1480" s="96" t="s">
        <v>139</v>
      </c>
      <c r="C1480" s="96" t="s">
        <v>110</v>
      </c>
      <c r="D1480" s="96">
        <v>2023</v>
      </c>
      <c r="E1480" s="96" t="s">
        <v>117</v>
      </c>
      <c r="F1480" s="89" t="s">
        <v>118</v>
      </c>
      <c r="G1480" s="194">
        <v>0</v>
      </c>
      <c r="H1480" s="197">
        <v>0</v>
      </c>
      <c r="I1480" s="200"/>
      <c r="J1480" s="200"/>
      <c r="K1480" s="200"/>
      <c r="L1480" s="200"/>
      <c r="M1480" s="200"/>
      <c r="N1480" s="153"/>
    </row>
    <row r="1481" spans="1:14" ht="13.8" x14ac:dyDescent="0.3">
      <c r="A1481" s="96" t="s">
        <v>143</v>
      </c>
      <c r="B1481" s="96" t="s">
        <v>139</v>
      </c>
      <c r="C1481" s="96" t="s">
        <v>110</v>
      </c>
      <c r="D1481" s="96">
        <v>2023</v>
      </c>
      <c r="E1481" s="96" t="s">
        <v>119</v>
      </c>
      <c r="F1481" s="90" t="s">
        <v>120</v>
      </c>
      <c r="G1481" s="194">
        <v>0</v>
      </c>
      <c r="H1481" s="197">
        <v>0</v>
      </c>
      <c r="I1481" s="200"/>
      <c r="J1481" s="200"/>
      <c r="K1481" s="200"/>
      <c r="L1481" s="200"/>
      <c r="M1481" s="200"/>
      <c r="N1481" s="153"/>
    </row>
    <row r="1482" spans="1:14" ht="13.8" x14ac:dyDescent="0.3">
      <c r="A1482" s="96" t="s">
        <v>143</v>
      </c>
      <c r="B1482" s="96" t="s">
        <v>139</v>
      </c>
      <c r="C1482" s="96" t="s">
        <v>110</v>
      </c>
      <c r="D1482" s="96">
        <v>2023</v>
      </c>
      <c r="E1482" s="96" t="s">
        <v>121</v>
      </c>
      <c r="F1482" s="90" t="s">
        <v>122</v>
      </c>
      <c r="G1482" s="194">
        <v>0</v>
      </c>
      <c r="H1482" s="197">
        <v>0</v>
      </c>
      <c r="I1482" s="200"/>
      <c r="J1482" s="200"/>
      <c r="K1482" s="200"/>
      <c r="L1482" s="200"/>
      <c r="M1482" s="200"/>
      <c r="N1482" s="153"/>
    </row>
    <row r="1483" spans="1:14" ht="13.8" x14ac:dyDescent="0.3">
      <c r="A1483" s="96" t="s">
        <v>143</v>
      </c>
      <c r="B1483" s="96" t="s">
        <v>139</v>
      </c>
      <c r="C1483" s="96" t="s">
        <v>110</v>
      </c>
      <c r="D1483" s="96">
        <v>2023</v>
      </c>
      <c r="E1483" s="96" t="s">
        <v>123</v>
      </c>
      <c r="F1483" s="90" t="s">
        <v>124</v>
      </c>
      <c r="G1483" s="194">
        <v>0</v>
      </c>
      <c r="H1483" s="197">
        <v>0</v>
      </c>
      <c r="I1483" s="200"/>
      <c r="J1483" s="200"/>
      <c r="K1483" s="200"/>
      <c r="L1483" s="200"/>
      <c r="M1483" s="200"/>
      <c r="N1483" s="153"/>
    </row>
    <row r="1484" spans="1:14" ht="13.8" x14ac:dyDescent="0.3">
      <c r="A1484" s="96" t="s">
        <v>143</v>
      </c>
      <c r="B1484" s="96" t="s">
        <v>139</v>
      </c>
      <c r="C1484" s="96" t="s">
        <v>110</v>
      </c>
      <c r="D1484" s="96">
        <v>2023</v>
      </c>
      <c r="E1484" s="96" t="s">
        <v>125</v>
      </c>
      <c r="F1484" s="90" t="s">
        <v>126</v>
      </c>
      <c r="G1484" s="194">
        <v>0</v>
      </c>
      <c r="H1484" s="197">
        <v>0</v>
      </c>
      <c r="I1484" s="200"/>
      <c r="J1484" s="200"/>
      <c r="K1484" s="200"/>
      <c r="L1484" s="200"/>
      <c r="M1484" s="200"/>
      <c r="N1484" s="153"/>
    </row>
    <row r="1485" spans="1:14" ht="13.8" x14ac:dyDescent="0.3">
      <c r="A1485" s="96" t="s">
        <v>143</v>
      </c>
      <c r="B1485" s="96" t="s">
        <v>139</v>
      </c>
      <c r="C1485" s="96" t="s">
        <v>110</v>
      </c>
      <c r="D1485" s="96">
        <v>2023</v>
      </c>
      <c r="E1485" s="96" t="s">
        <v>127</v>
      </c>
      <c r="F1485" s="90" t="s">
        <v>128</v>
      </c>
      <c r="G1485" s="194">
        <v>0</v>
      </c>
      <c r="H1485" s="197">
        <v>0</v>
      </c>
      <c r="I1485" s="200"/>
      <c r="J1485" s="200"/>
      <c r="K1485" s="200"/>
      <c r="L1485" s="200"/>
      <c r="M1485" s="200"/>
      <c r="N1485" s="153"/>
    </row>
    <row r="1486" spans="1:14" ht="13.8" x14ac:dyDescent="0.3">
      <c r="A1486" s="96" t="s">
        <v>143</v>
      </c>
      <c r="B1486" s="96" t="s">
        <v>139</v>
      </c>
      <c r="C1486" s="96" t="s">
        <v>110</v>
      </c>
      <c r="D1486" s="96">
        <v>2023</v>
      </c>
      <c r="E1486" s="96" t="s">
        <v>129</v>
      </c>
      <c r="F1486" s="90" t="s">
        <v>130</v>
      </c>
      <c r="G1486" s="194">
        <v>0</v>
      </c>
      <c r="H1486" s="197">
        <v>0</v>
      </c>
      <c r="I1486" s="200"/>
      <c r="J1486" s="200"/>
      <c r="K1486" s="200"/>
      <c r="L1486" s="200"/>
      <c r="M1486" s="200"/>
      <c r="N1486" s="153"/>
    </row>
    <row r="1487" spans="1:14" ht="13.8" x14ac:dyDescent="0.3">
      <c r="A1487" s="96" t="s">
        <v>143</v>
      </c>
      <c r="B1487" s="96" t="s">
        <v>139</v>
      </c>
      <c r="C1487" s="96" t="s">
        <v>110</v>
      </c>
      <c r="D1487" s="96">
        <v>2023</v>
      </c>
      <c r="E1487" s="96" t="s">
        <v>131</v>
      </c>
      <c r="F1487" s="90" t="s">
        <v>132</v>
      </c>
      <c r="G1487" s="194">
        <v>0</v>
      </c>
      <c r="H1487" s="197">
        <v>0</v>
      </c>
      <c r="I1487" s="200"/>
      <c r="J1487" s="200"/>
      <c r="K1487" s="200"/>
      <c r="L1487" s="200"/>
      <c r="M1487" s="200"/>
      <c r="N1487" s="153"/>
    </row>
    <row r="1488" spans="1:14" ht="13.8" x14ac:dyDescent="0.3">
      <c r="A1488" s="96" t="s">
        <v>143</v>
      </c>
      <c r="B1488" s="96" t="s">
        <v>139</v>
      </c>
      <c r="C1488" s="96" t="s">
        <v>110</v>
      </c>
      <c r="D1488" s="96">
        <v>2023</v>
      </c>
      <c r="E1488" s="96" t="s">
        <v>19</v>
      </c>
      <c r="F1488" s="90" t="s">
        <v>133</v>
      </c>
      <c r="G1488" s="194">
        <v>0</v>
      </c>
      <c r="H1488" s="197">
        <v>0</v>
      </c>
      <c r="I1488" s="200"/>
      <c r="J1488" s="200"/>
      <c r="K1488" s="200"/>
      <c r="L1488" s="200"/>
      <c r="M1488" s="200"/>
      <c r="N1488" s="153"/>
    </row>
    <row r="1489" spans="1:14" ht="14.4" thickBot="1" x14ac:dyDescent="0.35">
      <c r="A1489" s="96" t="s">
        <v>143</v>
      </c>
      <c r="B1489" s="96" t="s">
        <v>139</v>
      </c>
      <c r="C1489" s="96" t="s">
        <v>110</v>
      </c>
      <c r="D1489" s="96">
        <v>2023</v>
      </c>
      <c r="E1489" s="96" t="s">
        <v>81</v>
      </c>
      <c r="F1489" s="91" t="s">
        <v>82</v>
      </c>
      <c r="G1489" s="192">
        <v>0</v>
      </c>
      <c r="H1489" s="198">
        <v>0</v>
      </c>
      <c r="I1489" s="200"/>
      <c r="J1489" s="200"/>
      <c r="K1489" s="200"/>
      <c r="L1489" s="200"/>
      <c r="M1489" s="200"/>
      <c r="N1489" s="153"/>
    </row>
    <row r="1490" spans="1:14" ht="14.4" customHeight="1" thickTop="1" thickBot="1" x14ac:dyDescent="0.3">
      <c r="A1490" s="84" t="s">
        <v>12</v>
      </c>
      <c r="B1490" s="84" t="s">
        <v>12</v>
      </c>
      <c r="C1490" s="84" t="s">
        <v>52</v>
      </c>
      <c r="D1490" s="84" t="s">
        <v>97</v>
      </c>
      <c r="E1490" s="84" t="s">
        <v>98</v>
      </c>
      <c r="F1490" s="5" t="s">
        <v>99</v>
      </c>
      <c r="G1490" s="155" t="s">
        <v>42</v>
      </c>
      <c r="H1490" s="155" t="s">
        <v>43</v>
      </c>
      <c r="I1490" s="155" t="s">
        <v>44</v>
      </c>
      <c r="J1490" s="155" t="s">
        <v>45</v>
      </c>
      <c r="K1490" s="155" t="s">
        <v>18</v>
      </c>
      <c r="L1490" s="155" t="s">
        <v>19</v>
      </c>
      <c r="M1490" s="155" t="s">
        <v>100</v>
      </c>
      <c r="N1490" s="153"/>
    </row>
    <row r="1491" spans="1:14" ht="13.8" x14ac:dyDescent="0.3">
      <c r="A1491" s="92" t="s">
        <v>144</v>
      </c>
      <c r="B1491" s="92" t="s">
        <v>139</v>
      </c>
      <c r="C1491" s="92" t="s">
        <v>54</v>
      </c>
      <c r="D1491" s="92">
        <v>2023</v>
      </c>
      <c r="E1491" s="93" t="s">
        <v>34</v>
      </c>
      <c r="F1491" s="59" t="s">
        <v>101</v>
      </c>
      <c r="G1491" s="27">
        <v>0</v>
      </c>
      <c r="H1491" s="27">
        <v>0</v>
      </c>
      <c r="I1491" s="27">
        <v>0</v>
      </c>
      <c r="J1491" s="27">
        <v>0</v>
      </c>
      <c r="K1491" s="27">
        <v>0</v>
      </c>
      <c r="L1491" s="27">
        <v>0</v>
      </c>
      <c r="M1491" s="27">
        <v>0</v>
      </c>
      <c r="N1491" s="153"/>
    </row>
    <row r="1492" spans="1:14" ht="13.8" x14ac:dyDescent="0.3">
      <c r="A1492" s="92" t="s">
        <v>144</v>
      </c>
      <c r="B1492" s="92" t="s">
        <v>139</v>
      </c>
      <c r="C1492" s="92" t="s">
        <v>54</v>
      </c>
      <c r="D1492" s="92">
        <v>2023</v>
      </c>
      <c r="E1492" s="93" t="s">
        <v>36</v>
      </c>
      <c r="F1492" s="60" t="s">
        <v>102</v>
      </c>
      <c r="G1492" s="27">
        <v>0</v>
      </c>
      <c r="H1492" s="27">
        <v>0</v>
      </c>
      <c r="I1492" s="27">
        <v>0</v>
      </c>
      <c r="J1492" s="27">
        <v>0</v>
      </c>
      <c r="K1492" s="27">
        <v>0</v>
      </c>
      <c r="L1492" s="27">
        <v>0</v>
      </c>
      <c r="M1492" s="27">
        <v>0</v>
      </c>
      <c r="N1492" s="153"/>
    </row>
    <row r="1493" spans="1:14" ht="13.8" x14ac:dyDescent="0.3">
      <c r="A1493" s="92" t="s">
        <v>144</v>
      </c>
      <c r="B1493" s="92" t="s">
        <v>139</v>
      </c>
      <c r="C1493" s="92" t="s">
        <v>54</v>
      </c>
      <c r="D1493" s="92">
        <v>2023</v>
      </c>
      <c r="E1493" s="93" t="s">
        <v>38</v>
      </c>
      <c r="F1493" s="61" t="s">
        <v>103</v>
      </c>
      <c r="G1493" s="27">
        <v>0</v>
      </c>
      <c r="H1493" s="27">
        <v>0</v>
      </c>
      <c r="I1493" s="27">
        <v>0</v>
      </c>
      <c r="J1493" s="27">
        <v>0</v>
      </c>
      <c r="K1493" s="27">
        <v>0</v>
      </c>
      <c r="L1493" s="27">
        <v>0</v>
      </c>
      <c r="M1493" s="27">
        <v>0</v>
      </c>
      <c r="N1493" s="153"/>
    </row>
    <row r="1494" spans="1:14" ht="14.4" thickBot="1" x14ac:dyDescent="0.35">
      <c r="A1494" s="92" t="s">
        <v>144</v>
      </c>
      <c r="B1494" s="92" t="s">
        <v>139</v>
      </c>
      <c r="C1494" s="92" t="s">
        <v>54</v>
      </c>
      <c r="D1494" s="92">
        <v>2023</v>
      </c>
      <c r="E1494" s="93" t="s">
        <v>40</v>
      </c>
      <c r="F1494" s="61" t="s">
        <v>104</v>
      </c>
      <c r="G1494" s="25">
        <v>0</v>
      </c>
      <c r="H1494" s="25">
        <v>0</v>
      </c>
      <c r="I1494" s="25">
        <v>0</v>
      </c>
      <c r="J1494" s="25">
        <v>0</v>
      </c>
      <c r="K1494" s="25">
        <v>0</v>
      </c>
      <c r="L1494" s="25">
        <v>0</v>
      </c>
      <c r="M1494" s="25">
        <v>0</v>
      </c>
      <c r="N1494" s="153"/>
    </row>
    <row r="1495" spans="1:14" ht="14.4" customHeight="1" thickTop="1" thickBot="1" x14ac:dyDescent="0.3">
      <c r="A1495" s="86" t="s">
        <v>12</v>
      </c>
      <c r="B1495" s="86" t="s">
        <v>12</v>
      </c>
      <c r="C1495" s="86" t="s">
        <v>52</v>
      </c>
      <c r="D1495" s="86" t="s">
        <v>97</v>
      </c>
      <c r="E1495" s="86" t="s">
        <v>64</v>
      </c>
      <c r="F1495" s="5" t="s">
        <v>105</v>
      </c>
      <c r="G1495" s="155" t="s">
        <v>66</v>
      </c>
      <c r="H1495" s="155">
        <v>160</v>
      </c>
      <c r="I1495" s="155">
        <v>61120</v>
      </c>
      <c r="J1495" s="155" t="s">
        <v>95</v>
      </c>
      <c r="K1495" s="155" t="s">
        <v>96</v>
      </c>
      <c r="L1495" s="153"/>
    </row>
    <row r="1496" spans="1:14" ht="13.8" x14ac:dyDescent="0.3">
      <c r="A1496" s="95" t="s">
        <v>144</v>
      </c>
      <c r="B1496" s="95" t="s">
        <v>139</v>
      </c>
      <c r="C1496" s="95" t="s">
        <v>85</v>
      </c>
      <c r="D1496" s="95">
        <v>2023</v>
      </c>
      <c r="E1496" s="94" t="s">
        <v>42</v>
      </c>
      <c r="F1496" s="62" t="s">
        <v>27</v>
      </c>
      <c r="G1496" s="27">
        <v>0</v>
      </c>
      <c r="H1496" s="27">
        <v>0</v>
      </c>
      <c r="I1496" s="27">
        <v>0</v>
      </c>
      <c r="J1496" s="27">
        <v>0</v>
      </c>
      <c r="K1496" s="27">
        <v>0</v>
      </c>
      <c r="L1496" s="153"/>
    </row>
    <row r="1497" spans="1:14" ht="13.8" x14ac:dyDescent="0.3">
      <c r="A1497" s="94" t="s">
        <v>144</v>
      </c>
      <c r="B1497" s="95" t="s">
        <v>139</v>
      </c>
      <c r="C1497" s="95" t="s">
        <v>85</v>
      </c>
      <c r="D1497" s="95">
        <v>2023</v>
      </c>
      <c r="E1497" s="94" t="s">
        <v>43</v>
      </c>
      <c r="F1497" s="62" t="s">
        <v>28</v>
      </c>
      <c r="G1497" s="27">
        <v>0</v>
      </c>
      <c r="H1497" s="27">
        <v>0</v>
      </c>
      <c r="I1497" s="27">
        <v>0</v>
      </c>
      <c r="J1497" s="27">
        <v>0</v>
      </c>
      <c r="K1497" s="27">
        <v>0</v>
      </c>
      <c r="L1497" s="153"/>
    </row>
    <row r="1498" spans="1:14" ht="13.8" x14ac:dyDescent="0.3">
      <c r="A1498" s="94" t="s">
        <v>144</v>
      </c>
      <c r="B1498" s="95" t="s">
        <v>139</v>
      </c>
      <c r="C1498" s="95" t="s">
        <v>85</v>
      </c>
      <c r="D1498" s="95">
        <v>2023</v>
      </c>
      <c r="E1498" s="94" t="s">
        <v>44</v>
      </c>
      <c r="F1498" s="62" t="s">
        <v>29</v>
      </c>
      <c r="G1498" s="27">
        <v>0</v>
      </c>
      <c r="H1498" s="27">
        <v>0</v>
      </c>
      <c r="I1498" s="27">
        <v>0</v>
      </c>
      <c r="J1498" s="27">
        <v>0</v>
      </c>
      <c r="K1498" s="27">
        <v>0</v>
      </c>
      <c r="L1498" s="153"/>
    </row>
    <row r="1499" spans="1:14" ht="13.8" x14ac:dyDescent="0.3">
      <c r="A1499" s="94" t="s">
        <v>144</v>
      </c>
      <c r="B1499" s="95" t="s">
        <v>139</v>
      </c>
      <c r="C1499" s="95" t="s">
        <v>85</v>
      </c>
      <c r="D1499" s="95">
        <v>2023</v>
      </c>
      <c r="E1499" s="94" t="s">
        <v>80</v>
      </c>
      <c r="F1499" s="62" t="s">
        <v>60</v>
      </c>
      <c r="G1499" s="27">
        <v>0</v>
      </c>
      <c r="H1499" s="27">
        <v>0</v>
      </c>
      <c r="I1499" s="27">
        <v>0</v>
      </c>
      <c r="J1499" s="27">
        <v>0</v>
      </c>
      <c r="K1499" s="27">
        <v>0</v>
      </c>
      <c r="L1499" s="153"/>
    </row>
    <row r="1500" spans="1:14" ht="13.8" x14ac:dyDescent="0.3">
      <c r="A1500" s="94" t="s">
        <v>144</v>
      </c>
      <c r="B1500" s="95" t="s">
        <v>139</v>
      </c>
      <c r="C1500" s="95" t="s">
        <v>85</v>
      </c>
      <c r="D1500" s="95">
        <v>2023</v>
      </c>
      <c r="E1500" s="94" t="s">
        <v>18</v>
      </c>
      <c r="F1500" s="62" t="s">
        <v>31</v>
      </c>
      <c r="G1500" s="27">
        <v>0</v>
      </c>
      <c r="H1500" s="27">
        <v>0</v>
      </c>
      <c r="I1500" s="27">
        <v>0</v>
      </c>
      <c r="J1500" s="27">
        <v>0</v>
      </c>
      <c r="K1500" s="27">
        <v>0</v>
      </c>
      <c r="L1500" s="153"/>
    </row>
    <row r="1501" spans="1:14" ht="13.8" x14ac:dyDescent="0.3">
      <c r="A1501" s="94" t="s">
        <v>144</v>
      </c>
      <c r="B1501" s="95" t="s">
        <v>139</v>
      </c>
      <c r="C1501" s="95" t="s">
        <v>85</v>
      </c>
      <c r="D1501" s="95">
        <v>2023</v>
      </c>
      <c r="E1501" s="94" t="s">
        <v>19</v>
      </c>
      <c r="F1501" s="62" t="s">
        <v>32</v>
      </c>
      <c r="G1501" s="27">
        <v>0</v>
      </c>
      <c r="H1501" s="27">
        <v>0</v>
      </c>
      <c r="I1501" s="27">
        <v>0</v>
      </c>
      <c r="J1501" s="27">
        <v>0</v>
      </c>
      <c r="K1501" s="27">
        <v>0</v>
      </c>
      <c r="L1501" s="153"/>
    </row>
    <row r="1502" spans="1:14" ht="14.4" thickBot="1" x14ac:dyDescent="0.35">
      <c r="A1502" s="94" t="s">
        <v>144</v>
      </c>
      <c r="B1502" s="95" t="s">
        <v>139</v>
      </c>
      <c r="C1502" s="95" t="s">
        <v>85</v>
      </c>
      <c r="D1502" s="95">
        <v>2023</v>
      </c>
      <c r="E1502" s="94" t="s">
        <v>81</v>
      </c>
      <c r="F1502" s="62" t="s">
        <v>82</v>
      </c>
      <c r="G1502" s="199">
        <v>0</v>
      </c>
      <c r="H1502" s="199">
        <v>0</v>
      </c>
      <c r="I1502" s="199">
        <v>0</v>
      </c>
      <c r="J1502" s="199">
        <v>0</v>
      </c>
      <c r="K1502" s="199">
        <v>0</v>
      </c>
      <c r="L1502" s="153"/>
    </row>
    <row r="1503" spans="1:14" ht="14.4" customHeight="1" thickTop="1" thickBot="1" x14ac:dyDescent="0.3">
      <c r="A1503" s="88" t="s">
        <v>12</v>
      </c>
      <c r="B1503" s="88" t="s">
        <v>12</v>
      </c>
      <c r="C1503" s="88" t="s">
        <v>52</v>
      </c>
      <c r="D1503" s="88" t="s">
        <v>97</v>
      </c>
      <c r="E1503" s="88" t="s">
        <v>106</v>
      </c>
      <c r="F1503" s="5" t="s">
        <v>107</v>
      </c>
      <c r="G1503" s="155" t="s">
        <v>108</v>
      </c>
      <c r="H1503" s="155" t="s">
        <v>109</v>
      </c>
      <c r="I1503" s="155"/>
      <c r="J1503" s="155"/>
      <c r="K1503" s="155"/>
      <c r="L1503" s="155"/>
      <c r="M1503" s="155"/>
      <c r="N1503" s="153"/>
    </row>
    <row r="1504" spans="1:14" ht="13.8" x14ac:dyDescent="0.3">
      <c r="A1504" s="96" t="s">
        <v>144</v>
      </c>
      <c r="B1504" s="96" t="s">
        <v>139</v>
      </c>
      <c r="C1504" s="96" t="s">
        <v>110</v>
      </c>
      <c r="D1504" s="96">
        <v>2023</v>
      </c>
      <c r="E1504" s="96" t="s">
        <v>111</v>
      </c>
      <c r="F1504" s="89" t="s">
        <v>112</v>
      </c>
      <c r="G1504" s="194">
        <v>0</v>
      </c>
      <c r="H1504" s="197">
        <v>0</v>
      </c>
      <c r="I1504" s="200"/>
      <c r="J1504" s="200"/>
      <c r="K1504" s="200"/>
      <c r="L1504" s="200"/>
      <c r="M1504" s="200"/>
      <c r="N1504" s="153"/>
    </row>
    <row r="1505" spans="1:14" ht="13.8" x14ac:dyDescent="0.3">
      <c r="A1505" s="96" t="s">
        <v>144</v>
      </c>
      <c r="B1505" s="96" t="s">
        <v>139</v>
      </c>
      <c r="C1505" s="96" t="s">
        <v>110</v>
      </c>
      <c r="D1505" s="96">
        <v>2023</v>
      </c>
      <c r="E1505" s="96" t="s">
        <v>113</v>
      </c>
      <c r="F1505" s="89" t="s">
        <v>114</v>
      </c>
      <c r="G1505" s="194">
        <v>0</v>
      </c>
      <c r="H1505" s="197">
        <v>0</v>
      </c>
      <c r="I1505" s="200"/>
      <c r="J1505" s="200"/>
      <c r="K1505" s="200"/>
      <c r="L1505" s="200"/>
      <c r="M1505" s="200"/>
      <c r="N1505" s="153"/>
    </row>
    <row r="1506" spans="1:14" ht="13.8" x14ac:dyDescent="0.3">
      <c r="A1506" s="96" t="s">
        <v>144</v>
      </c>
      <c r="B1506" s="96" t="s">
        <v>139</v>
      </c>
      <c r="C1506" s="96" t="s">
        <v>110</v>
      </c>
      <c r="D1506" s="96">
        <v>2023</v>
      </c>
      <c r="E1506" s="96" t="s">
        <v>115</v>
      </c>
      <c r="F1506" s="89" t="s">
        <v>116</v>
      </c>
      <c r="G1506" s="194">
        <v>0</v>
      </c>
      <c r="H1506" s="197">
        <v>0</v>
      </c>
      <c r="I1506" s="200"/>
      <c r="J1506" s="200"/>
      <c r="K1506" s="200"/>
      <c r="L1506" s="200"/>
      <c r="M1506" s="200"/>
      <c r="N1506" s="153"/>
    </row>
    <row r="1507" spans="1:14" ht="26.4" x14ac:dyDescent="0.3">
      <c r="A1507" s="96" t="s">
        <v>144</v>
      </c>
      <c r="B1507" s="96" t="s">
        <v>139</v>
      </c>
      <c r="C1507" s="96" t="s">
        <v>110</v>
      </c>
      <c r="D1507" s="96">
        <v>2023</v>
      </c>
      <c r="E1507" s="96" t="s">
        <v>117</v>
      </c>
      <c r="F1507" s="89" t="s">
        <v>118</v>
      </c>
      <c r="G1507" s="194">
        <v>0</v>
      </c>
      <c r="H1507" s="197">
        <v>0</v>
      </c>
      <c r="I1507" s="200"/>
      <c r="J1507" s="200"/>
      <c r="K1507" s="200"/>
      <c r="L1507" s="200"/>
      <c r="M1507" s="200"/>
      <c r="N1507" s="153"/>
    </row>
    <row r="1508" spans="1:14" ht="13.8" x14ac:dyDescent="0.3">
      <c r="A1508" s="96" t="s">
        <v>144</v>
      </c>
      <c r="B1508" s="96" t="s">
        <v>139</v>
      </c>
      <c r="C1508" s="96" t="s">
        <v>110</v>
      </c>
      <c r="D1508" s="96">
        <v>2023</v>
      </c>
      <c r="E1508" s="96" t="s">
        <v>119</v>
      </c>
      <c r="F1508" s="90" t="s">
        <v>120</v>
      </c>
      <c r="G1508" s="194">
        <v>0</v>
      </c>
      <c r="H1508" s="197">
        <v>0</v>
      </c>
      <c r="I1508" s="200"/>
      <c r="J1508" s="200"/>
      <c r="K1508" s="200"/>
      <c r="L1508" s="200"/>
      <c r="M1508" s="200"/>
      <c r="N1508" s="153"/>
    </row>
    <row r="1509" spans="1:14" ht="13.8" x14ac:dyDescent="0.3">
      <c r="A1509" s="96" t="s">
        <v>144</v>
      </c>
      <c r="B1509" s="96" t="s">
        <v>139</v>
      </c>
      <c r="C1509" s="96" t="s">
        <v>110</v>
      </c>
      <c r="D1509" s="96">
        <v>2023</v>
      </c>
      <c r="E1509" s="96" t="s">
        <v>121</v>
      </c>
      <c r="F1509" s="90" t="s">
        <v>122</v>
      </c>
      <c r="G1509" s="194">
        <v>0</v>
      </c>
      <c r="H1509" s="197">
        <v>0</v>
      </c>
      <c r="I1509" s="200"/>
      <c r="J1509" s="200"/>
      <c r="K1509" s="200"/>
      <c r="L1509" s="200"/>
      <c r="M1509" s="200"/>
      <c r="N1509" s="153"/>
    </row>
    <row r="1510" spans="1:14" ht="13.8" x14ac:dyDescent="0.3">
      <c r="A1510" s="96" t="s">
        <v>144</v>
      </c>
      <c r="B1510" s="96" t="s">
        <v>139</v>
      </c>
      <c r="C1510" s="96" t="s">
        <v>110</v>
      </c>
      <c r="D1510" s="96">
        <v>2023</v>
      </c>
      <c r="E1510" s="96" t="s">
        <v>123</v>
      </c>
      <c r="F1510" s="90" t="s">
        <v>124</v>
      </c>
      <c r="G1510" s="194">
        <v>0</v>
      </c>
      <c r="H1510" s="197">
        <v>0</v>
      </c>
      <c r="I1510" s="200"/>
      <c r="J1510" s="200"/>
      <c r="K1510" s="200"/>
      <c r="L1510" s="200"/>
      <c r="M1510" s="200"/>
      <c r="N1510" s="153"/>
    </row>
    <row r="1511" spans="1:14" ht="13.8" x14ac:dyDescent="0.3">
      <c r="A1511" s="96" t="s">
        <v>144</v>
      </c>
      <c r="B1511" s="96" t="s">
        <v>139</v>
      </c>
      <c r="C1511" s="96" t="s">
        <v>110</v>
      </c>
      <c r="D1511" s="96">
        <v>2023</v>
      </c>
      <c r="E1511" s="96" t="s">
        <v>125</v>
      </c>
      <c r="F1511" s="90" t="s">
        <v>126</v>
      </c>
      <c r="G1511" s="194">
        <v>0</v>
      </c>
      <c r="H1511" s="197">
        <v>0</v>
      </c>
      <c r="I1511" s="200"/>
      <c r="J1511" s="200"/>
      <c r="K1511" s="200"/>
      <c r="L1511" s="200"/>
      <c r="M1511" s="200"/>
      <c r="N1511" s="153"/>
    </row>
    <row r="1512" spans="1:14" ht="13.8" x14ac:dyDescent="0.3">
      <c r="A1512" s="96" t="s">
        <v>144</v>
      </c>
      <c r="B1512" s="96" t="s">
        <v>139</v>
      </c>
      <c r="C1512" s="96" t="s">
        <v>110</v>
      </c>
      <c r="D1512" s="96">
        <v>2023</v>
      </c>
      <c r="E1512" s="96" t="s">
        <v>127</v>
      </c>
      <c r="F1512" s="90" t="s">
        <v>128</v>
      </c>
      <c r="G1512" s="194">
        <v>0</v>
      </c>
      <c r="H1512" s="197">
        <v>0</v>
      </c>
      <c r="I1512" s="200"/>
      <c r="J1512" s="200"/>
      <c r="K1512" s="200"/>
      <c r="L1512" s="200"/>
      <c r="M1512" s="200"/>
      <c r="N1512" s="153"/>
    </row>
    <row r="1513" spans="1:14" ht="13.8" x14ac:dyDescent="0.3">
      <c r="A1513" s="96" t="s">
        <v>144</v>
      </c>
      <c r="B1513" s="96" t="s">
        <v>139</v>
      </c>
      <c r="C1513" s="96" t="s">
        <v>110</v>
      </c>
      <c r="D1513" s="96">
        <v>2023</v>
      </c>
      <c r="E1513" s="96" t="s">
        <v>129</v>
      </c>
      <c r="F1513" s="90" t="s">
        <v>130</v>
      </c>
      <c r="G1513" s="194">
        <v>0</v>
      </c>
      <c r="H1513" s="197">
        <v>0</v>
      </c>
      <c r="I1513" s="200"/>
      <c r="J1513" s="200"/>
      <c r="K1513" s="200"/>
      <c r="L1513" s="200"/>
      <c r="M1513" s="200"/>
      <c r="N1513" s="153"/>
    </row>
    <row r="1514" spans="1:14" ht="13.8" x14ac:dyDescent="0.3">
      <c r="A1514" s="96" t="s">
        <v>144</v>
      </c>
      <c r="B1514" s="96" t="s">
        <v>139</v>
      </c>
      <c r="C1514" s="96" t="s">
        <v>110</v>
      </c>
      <c r="D1514" s="96">
        <v>2023</v>
      </c>
      <c r="E1514" s="96" t="s">
        <v>131</v>
      </c>
      <c r="F1514" s="90" t="s">
        <v>132</v>
      </c>
      <c r="G1514" s="194">
        <v>0</v>
      </c>
      <c r="H1514" s="197">
        <v>0</v>
      </c>
      <c r="I1514" s="200"/>
      <c r="J1514" s="200"/>
      <c r="K1514" s="200"/>
      <c r="L1514" s="200"/>
      <c r="M1514" s="200"/>
      <c r="N1514" s="153"/>
    </row>
    <row r="1515" spans="1:14" ht="13.8" x14ac:dyDescent="0.3">
      <c r="A1515" s="96" t="s">
        <v>144</v>
      </c>
      <c r="B1515" s="96" t="s">
        <v>139</v>
      </c>
      <c r="C1515" s="96" t="s">
        <v>110</v>
      </c>
      <c r="D1515" s="96">
        <v>2023</v>
      </c>
      <c r="E1515" s="96" t="s">
        <v>19</v>
      </c>
      <c r="F1515" s="90" t="s">
        <v>133</v>
      </c>
      <c r="G1515" s="194">
        <v>0</v>
      </c>
      <c r="H1515" s="197">
        <v>0</v>
      </c>
      <c r="I1515" s="200"/>
      <c r="J1515" s="200"/>
      <c r="K1515" s="200"/>
      <c r="L1515" s="200"/>
      <c r="M1515" s="200"/>
      <c r="N1515" s="153"/>
    </row>
    <row r="1516" spans="1:14" ht="14.4" thickBot="1" x14ac:dyDescent="0.35">
      <c r="A1516" s="96" t="s">
        <v>144</v>
      </c>
      <c r="B1516" s="96" t="s">
        <v>139</v>
      </c>
      <c r="C1516" s="96" t="s">
        <v>110</v>
      </c>
      <c r="D1516" s="96">
        <v>2023</v>
      </c>
      <c r="E1516" s="96" t="s">
        <v>81</v>
      </c>
      <c r="F1516" s="91" t="s">
        <v>82</v>
      </c>
      <c r="G1516" s="192">
        <v>0</v>
      </c>
      <c r="H1516" s="198">
        <v>0</v>
      </c>
      <c r="I1516" s="200"/>
      <c r="J1516" s="200"/>
      <c r="K1516" s="200"/>
      <c r="L1516" s="200"/>
      <c r="M1516" s="200"/>
      <c r="N1516" s="153"/>
    </row>
    <row r="1517" spans="1:14" ht="14.4" customHeight="1" thickTop="1" thickBot="1" x14ac:dyDescent="0.3">
      <c r="A1517" s="84" t="s">
        <v>12</v>
      </c>
      <c r="B1517" s="84" t="s">
        <v>12</v>
      </c>
      <c r="C1517" s="84" t="s">
        <v>52</v>
      </c>
      <c r="D1517" s="84" t="s">
        <v>97</v>
      </c>
      <c r="E1517" s="84" t="s">
        <v>98</v>
      </c>
      <c r="F1517" s="5" t="s">
        <v>99</v>
      </c>
      <c r="G1517" s="155" t="s">
        <v>42</v>
      </c>
      <c r="H1517" s="155" t="s">
        <v>43</v>
      </c>
      <c r="I1517" s="155" t="s">
        <v>44</v>
      </c>
      <c r="J1517" s="155" t="s">
        <v>45</v>
      </c>
      <c r="K1517" s="155" t="s">
        <v>18</v>
      </c>
      <c r="L1517" s="155" t="s">
        <v>19</v>
      </c>
      <c r="M1517" s="155" t="s">
        <v>100</v>
      </c>
      <c r="N1517" s="153"/>
    </row>
    <row r="1518" spans="1:14" ht="13.8" x14ac:dyDescent="0.3">
      <c r="A1518" s="92" t="s">
        <v>145</v>
      </c>
      <c r="B1518" s="92" t="s">
        <v>136</v>
      </c>
      <c r="C1518" s="92" t="s">
        <v>54</v>
      </c>
      <c r="D1518" s="92">
        <v>2023</v>
      </c>
      <c r="E1518" s="93" t="s">
        <v>34</v>
      </c>
      <c r="F1518" s="59" t="s">
        <v>101</v>
      </c>
      <c r="G1518" s="27">
        <v>0</v>
      </c>
      <c r="H1518" s="27">
        <v>7881038</v>
      </c>
      <c r="I1518" s="27">
        <v>0</v>
      </c>
      <c r="J1518" s="27">
        <v>0</v>
      </c>
      <c r="K1518" s="27">
        <v>0</v>
      </c>
      <c r="L1518" s="27">
        <v>0</v>
      </c>
      <c r="M1518" s="27">
        <v>7881038</v>
      </c>
      <c r="N1518" s="153"/>
    </row>
    <row r="1519" spans="1:14" ht="13.8" x14ac:dyDescent="0.3">
      <c r="A1519" s="92" t="s">
        <v>145</v>
      </c>
      <c r="B1519" s="92" t="s">
        <v>136</v>
      </c>
      <c r="C1519" s="92" t="s">
        <v>54</v>
      </c>
      <c r="D1519" s="92">
        <v>2023</v>
      </c>
      <c r="E1519" s="93" t="s">
        <v>36</v>
      </c>
      <c r="F1519" s="60" t="s">
        <v>102</v>
      </c>
      <c r="G1519" s="27">
        <v>0</v>
      </c>
      <c r="H1519" s="27">
        <v>70112289</v>
      </c>
      <c r="I1519" s="27">
        <v>0</v>
      </c>
      <c r="J1519" s="27">
        <v>0</v>
      </c>
      <c r="K1519" s="27">
        <v>0</v>
      </c>
      <c r="L1519" s="27">
        <v>0</v>
      </c>
      <c r="M1519" s="27">
        <v>70112289</v>
      </c>
      <c r="N1519" s="153"/>
    </row>
    <row r="1520" spans="1:14" ht="13.8" x14ac:dyDescent="0.3">
      <c r="A1520" s="92" t="s">
        <v>145</v>
      </c>
      <c r="B1520" s="92" t="s">
        <v>136</v>
      </c>
      <c r="C1520" s="92" t="s">
        <v>54</v>
      </c>
      <c r="D1520" s="92">
        <v>2023</v>
      </c>
      <c r="E1520" s="93" t="s">
        <v>38</v>
      </c>
      <c r="F1520" s="61" t="s">
        <v>103</v>
      </c>
      <c r="G1520" s="27">
        <v>0</v>
      </c>
      <c r="H1520" s="27">
        <v>9979718</v>
      </c>
      <c r="I1520" s="27">
        <v>0</v>
      </c>
      <c r="J1520" s="27">
        <v>0</v>
      </c>
      <c r="K1520" s="27">
        <v>0</v>
      </c>
      <c r="L1520" s="27">
        <v>0</v>
      </c>
      <c r="M1520" s="27">
        <v>9979718</v>
      </c>
      <c r="N1520" s="153"/>
    </row>
    <row r="1521" spans="1:14" ht="14.4" thickBot="1" x14ac:dyDescent="0.35">
      <c r="A1521" s="92" t="s">
        <v>145</v>
      </c>
      <c r="B1521" s="92" t="s">
        <v>136</v>
      </c>
      <c r="C1521" s="92" t="s">
        <v>54</v>
      </c>
      <c r="D1521" s="92">
        <v>2023</v>
      </c>
      <c r="E1521" s="93" t="s">
        <v>40</v>
      </c>
      <c r="F1521" s="61" t="s">
        <v>104</v>
      </c>
      <c r="G1521" s="25">
        <v>0</v>
      </c>
      <c r="H1521" s="25">
        <v>87973045</v>
      </c>
      <c r="I1521" s="25">
        <v>0</v>
      </c>
      <c r="J1521" s="25">
        <v>0</v>
      </c>
      <c r="K1521" s="25">
        <v>0</v>
      </c>
      <c r="L1521" s="25">
        <v>0</v>
      </c>
      <c r="M1521" s="25">
        <v>87973045</v>
      </c>
      <c r="N1521" s="153"/>
    </row>
    <row r="1522" spans="1:14" ht="14.4" customHeight="1" thickTop="1" thickBot="1" x14ac:dyDescent="0.3">
      <c r="A1522" s="86" t="s">
        <v>12</v>
      </c>
      <c r="B1522" s="86" t="s">
        <v>12</v>
      </c>
      <c r="C1522" s="86" t="s">
        <v>52</v>
      </c>
      <c r="D1522" s="86" t="s">
        <v>97</v>
      </c>
      <c r="E1522" s="86" t="s">
        <v>64</v>
      </c>
      <c r="F1522" s="5" t="s">
        <v>105</v>
      </c>
      <c r="G1522" s="155" t="s">
        <v>66</v>
      </c>
      <c r="H1522" s="155">
        <v>160</v>
      </c>
      <c r="I1522" s="155">
        <v>61120</v>
      </c>
      <c r="J1522" s="155" t="s">
        <v>95</v>
      </c>
      <c r="K1522" s="155" t="s">
        <v>96</v>
      </c>
      <c r="L1522" s="153"/>
    </row>
    <row r="1523" spans="1:14" ht="13.8" x14ac:dyDescent="0.3">
      <c r="A1523" s="95" t="s">
        <v>145</v>
      </c>
      <c r="B1523" s="95" t="s">
        <v>136</v>
      </c>
      <c r="C1523" s="95" t="s">
        <v>85</v>
      </c>
      <c r="D1523" s="95">
        <v>2023</v>
      </c>
      <c r="E1523" s="94" t="s">
        <v>42</v>
      </c>
      <c r="F1523" s="62" t="s">
        <v>27</v>
      </c>
      <c r="G1523" s="27">
        <v>254726</v>
      </c>
      <c r="H1523" s="27">
        <v>0</v>
      </c>
      <c r="I1523" s="27">
        <v>0</v>
      </c>
      <c r="J1523" s="27">
        <v>0</v>
      </c>
      <c r="K1523" s="27">
        <v>254726</v>
      </c>
      <c r="L1523" s="153"/>
    </row>
    <row r="1524" spans="1:14" ht="13.8" x14ac:dyDescent="0.3">
      <c r="A1524" s="94" t="s">
        <v>145</v>
      </c>
      <c r="B1524" s="95" t="s">
        <v>136</v>
      </c>
      <c r="C1524" s="95" t="s">
        <v>85</v>
      </c>
      <c r="D1524" s="95">
        <v>2023</v>
      </c>
      <c r="E1524" s="94" t="s">
        <v>43</v>
      </c>
      <c r="F1524" s="62" t="s">
        <v>28</v>
      </c>
      <c r="G1524" s="27">
        <v>5770248</v>
      </c>
      <c r="H1524" s="27">
        <v>3456622</v>
      </c>
      <c r="I1524" s="27">
        <v>2110800</v>
      </c>
      <c r="J1524" s="27">
        <v>2748017</v>
      </c>
      <c r="K1524" s="27">
        <v>14085687</v>
      </c>
      <c r="L1524" s="153"/>
    </row>
    <row r="1525" spans="1:14" ht="13.8" x14ac:dyDescent="0.3">
      <c r="A1525" s="94" t="s">
        <v>145</v>
      </c>
      <c r="B1525" s="95" t="s">
        <v>136</v>
      </c>
      <c r="C1525" s="95" t="s">
        <v>85</v>
      </c>
      <c r="D1525" s="95">
        <v>2023</v>
      </c>
      <c r="E1525" s="94" t="s">
        <v>44</v>
      </c>
      <c r="F1525" s="62" t="s">
        <v>29</v>
      </c>
      <c r="G1525" s="27">
        <v>3026632.89</v>
      </c>
      <c r="H1525" s="27">
        <v>0</v>
      </c>
      <c r="I1525" s="27">
        <v>0</v>
      </c>
      <c r="J1525" s="27">
        <v>0</v>
      </c>
      <c r="K1525" s="27">
        <v>3026632.89</v>
      </c>
      <c r="L1525" s="153"/>
    </row>
    <row r="1526" spans="1:14" ht="13.8" x14ac:dyDescent="0.3">
      <c r="A1526" s="94" t="s">
        <v>145</v>
      </c>
      <c r="B1526" s="95" t="s">
        <v>136</v>
      </c>
      <c r="C1526" s="95" t="s">
        <v>85</v>
      </c>
      <c r="D1526" s="95">
        <v>2023</v>
      </c>
      <c r="E1526" s="94" t="s">
        <v>80</v>
      </c>
      <c r="F1526" s="62" t="s">
        <v>60</v>
      </c>
      <c r="G1526" s="27">
        <v>0</v>
      </c>
      <c r="H1526" s="27">
        <v>0</v>
      </c>
      <c r="I1526" s="27">
        <v>0</v>
      </c>
      <c r="J1526" s="27">
        <v>0</v>
      </c>
      <c r="K1526" s="27">
        <v>0</v>
      </c>
      <c r="L1526" s="153"/>
    </row>
    <row r="1527" spans="1:14" ht="13.8" x14ac:dyDescent="0.3">
      <c r="A1527" s="94" t="s">
        <v>145</v>
      </c>
      <c r="B1527" s="95" t="s">
        <v>136</v>
      </c>
      <c r="C1527" s="95" t="s">
        <v>85</v>
      </c>
      <c r="D1527" s="95">
        <v>2023</v>
      </c>
      <c r="E1527" s="94" t="s">
        <v>18</v>
      </c>
      <c r="F1527" s="62" t="s">
        <v>31</v>
      </c>
      <c r="G1527" s="27">
        <v>0</v>
      </c>
      <c r="H1527" s="27">
        <v>0</v>
      </c>
      <c r="I1527" s="27">
        <v>0</v>
      </c>
      <c r="J1527" s="27">
        <v>0</v>
      </c>
      <c r="K1527" s="27">
        <v>0</v>
      </c>
      <c r="L1527" s="153"/>
    </row>
    <row r="1528" spans="1:14" ht="13.8" x14ac:dyDescent="0.3">
      <c r="A1528" s="94" t="s">
        <v>145</v>
      </c>
      <c r="B1528" s="95" t="s">
        <v>136</v>
      </c>
      <c r="C1528" s="95" t="s">
        <v>85</v>
      </c>
      <c r="D1528" s="95">
        <v>2023</v>
      </c>
      <c r="E1528" s="94" t="s">
        <v>19</v>
      </c>
      <c r="F1528" s="62" t="s">
        <v>32</v>
      </c>
      <c r="G1528" s="27">
        <v>929529.09999999974</v>
      </c>
      <c r="H1528" s="27">
        <v>42833.7</v>
      </c>
      <c r="I1528" s="27">
        <v>10176.709999999999</v>
      </c>
      <c r="J1528" s="27">
        <v>23569.119999999999</v>
      </c>
      <c r="K1528" s="27">
        <v>1006108.6299999997</v>
      </c>
      <c r="L1528" s="153"/>
    </row>
    <row r="1529" spans="1:14" ht="14.4" thickBot="1" x14ac:dyDescent="0.35">
      <c r="A1529" s="94" t="s">
        <v>145</v>
      </c>
      <c r="B1529" s="95" t="s">
        <v>136</v>
      </c>
      <c r="C1529" s="95" t="s">
        <v>85</v>
      </c>
      <c r="D1529" s="95">
        <v>2023</v>
      </c>
      <c r="E1529" s="94" t="s">
        <v>81</v>
      </c>
      <c r="F1529" s="62" t="s">
        <v>82</v>
      </c>
      <c r="G1529" s="199">
        <v>9981135.9900000002</v>
      </c>
      <c r="H1529" s="199">
        <v>3499455.7</v>
      </c>
      <c r="I1529" s="199">
        <v>2120976.71</v>
      </c>
      <c r="J1529" s="199">
        <v>2771586.12</v>
      </c>
      <c r="K1529" s="199">
        <v>18373154.52</v>
      </c>
      <c r="L1529" s="153"/>
    </row>
    <row r="1530" spans="1:14" ht="14.4" customHeight="1" thickTop="1" thickBot="1" x14ac:dyDescent="0.3">
      <c r="A1530" s="88" t="s">
        <v>12</v>
      </c>
      <c r="B1530" s="88" t="s">
        <v>12</v>
      </c>
      <c r="C1530" s="88" t="s">
        <v>52</v>
      </c>
      <c r="D1530" s="88" t="s">
        <v>97</v>
      </c>
      <c r="E1530" s="88" t="s">
        <v>106</v>
      </c>
      <c r="F1530" s="5" t="s">
        <v>107</v>
      </c>
      <c r="G1530" s="155" t="s">
        <v>108</v>
      </c>
      <c r="H1530" s="155" t="s">
        <v>109</v>
      </c>
      <c r="I1530" s="155"/>
      <c r="J1530" s="155"/>
      <c r="K1530" s="155"/>
      <c r="L1530" s="155"/>
      <c r="M1530" s="155"/>
      <c r="N1530" s="153"/>
    </row>
    <row r="1531" spans="1:14" ht="13.8" x14ac:dyDescent="0.3">
      <c r="A1531" s="96" t="s">
        <v>145</v>
      </c>
      <c r="B1531" s="96" t="s">
        <v>136</v>
      </c>
      <c r="C1531" s="96" t="s">
        <v>110</v>
      </c>
      <c r="D1531" s="96">
        <v>2023</v>
      </c>
      <c r="E1531" s="96" t="s">
        <v>111</v>
      </c>
      <c r="F1531" s="89" t="s">
        <v>112</v>
      </c>
      <c r="G1531" s="194">
        <v>41659</v>
      </c>
      <c r="H1531" s="197">
        <v>0</v>
      </c>
      <c r="I1531" s="200"/>
      <c r="J1531" s="200"/>
      <c r="K1531" s="200"/>
      <c r="L1531" s="200"/>
      <c r="M1531" s="200"/>
      <c r="N1531" s="153"/>
    </row>
    <row r="1532" spans="1:14" ht="13.8" x14ac:dyDescent="0.3">
      <c r="A1532" s="96" t="s">
        <v>145</v>
      </c>
      <c r="B1532" s="96" t="s">
        <v>136</v>
      </c>
      <c r="C1532" s="96" t="s">
        <v>110</v>
      </c>
      <c r="D1532" s="96">
        <v>2023</v>
      </c>
      <c r="E1532" s="96" t="s">
        <v>113</v>
      </c>
      <c r="F1532" s="89" t="s">
        <v>114</v>
      </c>
      <c r="G1532" s="194">
        <v>0</v>
      </c>
      <c r="H1532" s="197">
        <v>0</v>
      </c>
      <c r="I1532" s="200"/>
      <c r="J1532" s="200"/>
      <c r="K1532" s="200"/>
      <c r="L1532" s="200"/>
      <c r="M1532" s="200"/>
      <c r="N1532" s="153"/>
    </row>
    <row r="1533" spans="1:14" ht="13.8" x14ac:dyDescent="0.3">
      <c r="A1533" s="96" t="s">
        <v>145</v>
      </c>
      <c r="B1533" s="96" t="s">
        <v>136</v>
      </c>
      <c r="C1533" s="96" t="s">
        <v>110</v>
      </c>
      <c r="D1533" s="96">
        <v>2023</v>
      </c>
      <c r="E1533" s="96" t="s">
        <v>115</v>
      </c>
      <c r="F1533" s="89" t="s">
        <v>116</v>
      </c>
      <c r="G1533" s="194">
        <v>0</v>
      </c>
      <c r="H1533" s="197">
        <v>0</v>
      </c>
      <c r="I1533" s="200"/>
      <c r="J1533" s="200"/>
      <c r="K1533" s="200"/>
      <c r="L1533" s="200"/>
      <c r="M1533" s="200"/>
      <c r="N1533" s="153"/>
    </row>
    <row r="1534" spans="1:14" ht="26.4" x14ac:dyDescent="0.3">
      <c r="A1534" s="96" t="s">
        <v>145</v>
      </c>
      <c r="B1534" s="96" t="s">
        <v>136</v>
      </c>
      <c r="C1534" s="96" t="s">
        <v>110</v>
      </c>
      <c r="D1534" s="96">
        <v>2023</v>
      </c>
      <c r="E1534" s="96" t="s">
        <v>117</v>
      </c>
      <c r="F1534" s="89" t="s">
        <v>118</v>
      </c>
      <c r="G1534" s="194">
        <v>0</v>
      </c>
      <c r="H1534" s="197">
        <v>0</v>
      </c>
      <c r="I1534" s="200"/>
      <c r="J1534" s="200"/>
      <c r="K1534" s="200"/>
      <c r="L1534" s="200"/>
      <c r="M1534" s="200"/>
      <c r="N1534" s="153"/>
    </row>
    <row r="1535" spans="1:14" ht="13.8" x14ac:dyDescent="0.3">
      <c r="A1535" s="96" t="s">
        <v>145</v>
      </c>
      <c r="B1535" s="96" t="s">
        <v>136</v>
      </c>
      <c r="C1535" s="96" t="s">
        <v>110</v>
      </c>
      <c r="D1535" s="96">
        <v>2023</v>
      </c>
      <c r="E1535" s="96" t="s">
        <v>119</v>
      </c>
      <c r="F1535" s="90" t="s">
        <v>120</v>
      </c>
      <c r="G1535" s="194">
        <v>0</v>
      </c>
      <c r="H1535" s="197">
        <v>0</v>
      </c>
      <c r="I1535" s="200"/>
      <c r="J1535" s="200"/>
      <c r="K1535" s="200"/>
      <c r="L1535" s="200"/>
      <c r="M1535" s="200"/>
      <c r="N1535" s="153"/>
    </row>
    <row r="1536" spans="1:14" ht="13.8" x14ac:dyDescent="0.3">
      <c r="A1536" s="96" t="s">
        <v>145</v>
      </c>
      <c r="B1536" s="96" t="s">
        <v>136</v>
      </c>
      <c r="C1536" s="96" t="s">
        <v>110</v>
      </c>
      <c r="D1536" s="96">
        <v>2023</v>
      </c>
      <c r="E1536" s="96" t="s">
        <v>121</v>
      </c>
      <c r="F1536" s="90" t="s">
        <v>122</v>
      </c>
      <c r="G1536" s="194">
        <v>0</v>
      </c>
      <c r="H1536" s="197">
        <v>0</v>
      </c>
      <c r="I1536" s="200"/>
      <c r="J1536" s="200"/>
      <c r="K1536" s="200"/>
      <c r="L1536" s="200"/>
      <c r="M1536" s="200"/>
      <c r="N1536" s="153"/>
    </row>
    <row r="1537" spans="1:14" ht="13.8" x14ac:dyDescent="0.3">
      <c r="A1537" s="96" t="s">
        <v>145</v>
      </c>
      <c r="B1537" s="96" t="s">
        <v>136</v>
      </c>
      <c r="C1537" s="96" t="s">
        <v>110</v>
      </c>
      <c r="D1537" s="96">
        <v>2023</v>
      </c>
      <c r="E1537" s="96" t="s">
        <v>123</v>
      </c>
      <c r="F1537" s="90" t="s">
        <v>124</v>
      </c>
      <c r="G1537" s="194">
        <v>0</v>
      </c>
      <c r="H1537" s="197">
        <v>0</v>
      </c>
      <c r="I1537" s="200"/>
      <c r="J1537" s="200"/>
      <c r="K1537" s="200"/>
      <c r="L1537" s="200"/>
      <c r="M1537" s="200"/>
      <c r="N1537" s="153"/>
    </row>
    <row r="1538" spans="1:14" ht="13.8" x14ac:dyDescent="0.3">
      <c r="A1538" s="96" t="s">
        <v>145</v>
      </c>
      <c r="B1538" s="96" t="s">
        <v>136</v>
      </c>
      <c r="C1538" s="96" t="s">
        <v>110</v>
      </c>
      <c r="D1538" s="96">
        <v>2023</v>
      </c>
      <c r="E1538" s="96" t="s">
        <v>125</v>
      </c>
      <c r="F1538" s="90" t="s">
        <v>126</v>
      </c>
      <c r="G1538" s="194">
        <v>0</v>
      </c>
      <c r="H1538" s="197">
        <v>0</v>
      </c>
      <c r="I1538" s="200"/>
      <c r="J1538" s="200"/>
      <c r="K1538" s="200"/>
      <c r="L1538" s="200"/>
      <c r="M1538" s="200"/>
      <c r="N1538" s="153"/>
    </row>
    <row r="1539" spans="1:14" ht="13.8" x14ac:dyDescent="0.3">
      <c r="A1539" s="96" t="s">
        <v>145</v>
      </c>
      <c r="B1539" s="96" t="s">
        <v>136</v>
      </c>
      <c r="C1539" s="96" t="s">
        <v>110</v>
      </c>
      <c r="D1539" s="96">
        <v>2023</v>
      </c>
      <c r="E1539" s="96" t="s">
        <v>127</v>
      </c>
      <c r="F1539" s="90" t="s">
        <v>128</v>
      </c>
      <c r="G1539" s="194">
        <v>0</v>
      </c>
      <c r="H1539" s="197">
        <v>0</v>
      </c>
      <c r="I1539" s="200"/>
      <c r="J1539" s="200"/>
      <c r="K1539" s="200"/>
      <c r="L1539" s="200"/>
      <c r="M1539" s="200"/>
      <c r="N1539" s="153"/>
    </row>
    <row r="1540" spans="1:14" ht="13.8" x14ac:dyDescent="0.3">
      <c r="A1540" s="96" t="s">
        <v>145</v>
      </c>
      <c r="B1540" s="96" t="s">
        <v>136</v>
      </c>
      <c r="C1540" s="96" t="s">
        <v>110</v>
      </c>
      <c r="D1540" s="96">
        <v>2023</v>
      </c>
      <c r="E1540" s="96" t="s">
        <v>129</v>
      </c>
      <c r="F1540" s="90" t="s">
        <v>130</v>
      </c>
      <c r="G1540" s="194">
        <v>0</v>
      </c>
      <c r="H1540" s="197">
        <v>0</v>
      </c>
      <c r="I1540" s="200"/>
      <c r="J1540" s="200"/>
      <c r="K1540" s="200"/>
      <c r="L1540" s="200"/>
      <c r="M1540" s="200"/>
      <c r="N1540" s="153"/>
    </row>
    <row r="1541" spans="1:14" ht="13.8" x14ac:dyDescent="0.3">
      <c r="A1541" s="96" t="s">
        <v>145</v>
      </c>
      <c r="B1541" s="96" t="s">
        <v>136</v>
      </c>
      <c r="C1541" s="96" t="s">
        <v>110</v>
      </c>
      <c r="D1541" s="96">
        <v>2023</v>
      </c>
      <c r="E1541" s="96" t="s">
        <v>131</v>
      </c>
      <c r="F1541" s="90" t="s">
        <v>132</v>
      </c>
      <c r="G1541" s="194">
        <v>0</v>
      </c>
      <c r="H1541" s="197">
        <v>0</v>
      </c>
      <c r="I1541" s="200"/>
      <c r="J1541" s="200"/>
      <c r="K1541" s="200"/>
      <c r="L1541" s="200"/>
      <c r="M1541" s="200"/>
      <c r="N1541" s="153"/>
    </row>
    <row r="1542" spans="1:14" ht="13.8" x14ac:dyDescent="0.3">
      <c r="A1542" s="96" t="s">
        <v>145</v>
      </c>
      <c r="B1542" s="96" t="s">
        <v>136</v>
      </c>
      <c r="C1542" s="96" t="s">
        <v>110</v>
      </c>
      <c r="D1542" s="96">
        <v>2023</v>
      </c>
      <c r="E1542" s="96" t="s">
        <v>19</v>
      </c>
      <c r="F1542" s="90" t="s">
        <v>133</v>
      </c>
      <c r="G1542" s="194">
        <v>0</v>
      </c>
      <c r="H1542" s="197">
        <v>0</v>
      </c>
      <c r="I1542" s="200"/>
      <c r="J1542" s="200"/>
      <c r="K1542" s="200"/>
      <c r="L1542" s="200"/>
      <c r="M1542" s="200"/>
      <c r="N1542" s="153"/>
    </row>
    <row r="1543" spans="1:14" ht="14.4" thickBot="1" x14ac:dyDescent="0.35">
      <c r="A1543" s="96" t="s">
        <v>145</v>
      </c>
      <c r="B1543" s="96" t="s">
        <v>136</v>
      </c>
      <c r="C1543" s="96" t="s">
        <v>110</v>
      </c>
      <c r="D1543" s="96">
        <v>2023</v>
      </c>
      <c r="E1543" s="96" t="s">
        <v>81</v>
      </c>
      <c r="F1543" s="91" t="s">
        <v>82</v>
      </c>
      <c r="G1543" s="192">
        <v>41659</v>
      </c>
      <c r="H1543" s="198">
        <v>0</v>
      </c>
      <c r="I1543" s="200"/>
      <c r="J1543" s="200"/>
      <c r="K1543" s="200"/>
      <c r="L1543" s="200"/>
      <c r="M1543" s="200"/>
      <c r="N1543" s="153"/>
    </row>
    <row r="1544" spans="1:14" ht="14.4" customHeight="1" thickTop="1" thickBot="1" x14ac:dyDescent="0.3">
      <c r="A1544" s="84" t="s">
        <v>12</v>
      </c>
      <c r="B1544" s="84" t="s">
        <v>12</v>
      </c>
      <c r="C1544" s="84" t="s">
        <v>52</v>
      </c>
      <c r="D1544" s="84" t="s">
        <v>97</v>
      </c>
      <c r="E1544" s="84" t="s">
        <v>98</v>
      </c>
      <c r="F1544" s="5" t="s">
        <v>99</v>
      </c>
      <c r="G1544" s="155" t="s">
        <v>42</v>
      </c>
      <c r="H1544" s="155" t="s">
        <v>43</v>
      </c>
      <c r="I1544" s="155" t="s">
        <v>44</v>
      </c>
      <c r="J1544" s="155" t="s">
        <v>45</v>
      </c>
      <c r="K1544" s="155" t="s">
        <v>18</v>
      </c>
      <c r="L1544" s="155" t="s">
        <v>19</v>
      </c>
      <c r="M1544" s="155" t="s">
        <v>100</v>
      </c>
      <c r="N1544" s="153"/>
    </row>
    <row r="1545" spans="1:14" ht="13.8" x14ac:dyDescent="0.3">
      <c r="A1545" s="92" t="s">
        <v>146</v>
      </c>
      <c r="B1545" s="92" t="s">
        <v>136</v>
      </c>
      <c r="C1545" s="92" t="s">
        <v>54</v>
      </c>
      <c r="D1545" s="92">
        <v>2023</v>
      </c>
      <c r="E1545" s="93" t="s">
        <v>34</v>
      </c>
      <c r="F1545" s="59" t="s">
        <v>101</v>
      </c>
      <c r="G1545" s="27">
        <v>0</v>
      </c>
      <c r="H1545" s="27">
        <v>18042524</v>
      </c>
      <c r="I1545" s="27">
        <v>0</v>
      </c>
      <c r="J1545" s="27">
        <v>0</v>
      </c>
      <c r="K1545" s="27">
        <v>0</v>
      </c>
      <c r="L1545" s="27">
        <v>0</v>
      </c>
      <c r="M1545" s="27">
        <v>18042524</v>
      </c>
      <c r="N1545" s="153"/>
    </row>
    <row r="1546" spans="1:14" ht="13.8" x14ac:dyDescent="0.3">
      <c r="A1546" s="92" t="s">
        <v>146</v>
      </c>
      <c r="B1546" s="92" t="s">
        <v>136</v>
      </c>
      <c r="C1546" s="92" t="s">
        <v>54</v>
      </c>
      <c r="D1546" s="92">
        <v>2023</v>
      </c>
      <c r="E1546" s="93" t="s">
        <v>36</v>
      </c>
      <c r="F1546" s="60" t="s">
        <v>102</v>
      </c>
      <c r="G1546" s="27">
        <v>0</v>
      </c>
      <c r="H1546" s="27">
        <v>356165817</v>
      </c>
      <c r="I1546" s="27">
        <v>0</v>
      </c>
      <c r="J1546" s="27">
        <v>0</v>
      </c>
      <c r="K1546" s="27">
        <v>0</v>
      </c>
      <c r="L1546" s="27">
        <v>0</v>
      </c>
      <c r="M1546" s="27">
        <v>356165817</v>
      </c>
      <c r="N1546" s="153"/>
    </row>
    <row r="1547" spans="1:14" ht="13.8" x14ac:dyDescent="0.3">
      <c r="A1547" s="92" t="s">
        <v>146</v>
      </c>
      <c r="B1547" s="92" t="s">
        <v>136</v>
      </c>
      <c r="C1547" s="92" t="s">
        <v>54</v>
      </c>
      <c r="D1547" s="92">
        <v>2023</v>
      </c>
      <c r="E1547" s="93" t="s">
        <v>38</v>
      </c>
      <c r="F1547" s="61" t="s">
        <v>103</v>
      </c>
      <c r="G1547" s="27">
        <v>0</v>
      </c>
      <c r="H1547" s="27">
        <v>25341527</v>
      </c>
      <c r="I1547" s="27">
        <v>0</v>
      </c>
      <c r="J1547" s="27">
        <v>0</v>
      </c>
      <c r="K1547" s="27">
        <v>0</v>
      </c>
      <c r="L1547" s="27">
        <v>0</v>
      </c>
      <c r="M1547" s="27">
        <v>25341527</v>
      </c>
      <c r="N1547" s="153"/>
    </row>
    <row r="1548" spans="1:14" ht="14.4" thickBot="1" x14ac:dyDescent="0.35">
      <c r="A1548" s="92" t="s">
        <v>146</v>
      </c>
      <c r="B1548" s="92" t="s">
        <v>136</v>
      </c>
      <c r="C1548" s="92" t="s">
        <v>54</v>
      </c>
      <c r="D1548" s="92">
        <v>2023</v>
      </c>
      <c r="E1548" s="93" t="s">
        <v>40</v>
      </c>
      <c r="F1548" s="61" t="s">
        <v>104</v>
      </c>
      <c r="G1548" s="25">
        <v>0</v>
      </c>
      <c r="H1548" s="25">
        <v>399549868</v>
      </c>
      <c r="I1548" s="25">
        <v>0</v>
      </c>
      <c r="J1548" s="25">
        <v>0</v>
      </c>
      <c r="K1548" s="25">
        <v>0</v>
      </c>
      <c r="L1548" s="25">
        <v>0</v>
      </c>
      <c r="M1548" s="25">
        <v>399549868</v>
      </c>
      <c r="N1548" s="153"/>
    </row>
    <row r="1549" spans="1:14" ht="14.4" customHeight="1" thickTop="1" thickBot="1" x14ac:dyDescent="0.3">
      <c r="A1549" s="86" t="s">
        <v>12</v>
      </c>
      <c r="B1549" s="86" t="s">
        <v>12</v>
      </c>
      <c r="C1549" s="86" t="s">
        <v>52</v>
      </c>
      <c r="D1549" s="86" t="s">
        <v>97</v>
      </c>
      <c r="E1549" s="86" t="s">
        <v>64</v>
      </c>
      <c r="F1549" s="5" t="s">
        <v>105</v>
      </c>
      <c r="G1549" s="155" t="s">
        <v>66</v>
      </c>
      <c r="H1549" s="155">
        <v>160</v>
      </c>
      <c r="I1549" s="155">
        <v>61120</v>
      </c>
      <c r="J1549" s="155" t="s">
        <v>95</v>
      </c>
      <c r="K1549" s="155" t="s">
        <v>96</v>
      </c>
      <c r="L1549" s="153"/>
    </row>
    <row r="1550" spans="1:14" ht="13.8" x14ac:dyDescent="0.3">
      <c r="A1550" s="95" t="s">
        <v>146</v>
      </c>
      <c r="B1550" s="95" t="s">
        <v>136</v>
      </c>
      <c r="C1550" s="95" t="s">
        <v>85</v>
      </c>
      <c r="D1550" s="95">
        <v>2023</v>
      </c>
      <c r="E1550" s="94" t="s">
        <v>42</v>
      </c>
      <c r="F1550" s="62" t="s">
        <v>27</v>
      </c>
      <c r="G1550" s="27">
        <v>617733.72</v>
      </c>
      <c r="H1550" s="27">
        <v>0</v>
      </c>
      <c r="I1550" s="27">
        <v>0</v>
      </c>
      <c r="J1550" s="27">
        <v>0</v>
      </c>
      <c r="K1550" s="27">
        <v>617733.72</v>
      </c>
      <c r="L1550" s="153"/>
    </row>
    <row r="1551" spans="1:14" ht="13.8" x14ac:dyDescent="0.3">
      <c r="A1551" s="95" t="s">
        <v>146</v>
      </c>
      <c r="B1551" s="95" t="s">
        <v>136</v>
      </c>
      <c r="C1551" s="95" t="s">
        <v>85</v>
      </c>
      <c r="D1551" s="95">
        <v>2023</v>
      </c>
      <c r="E1551" s="94" t="s">
        <v>43</v>
      </c>
      <c r="F1551" s="62" t="s">
        <v>28</v>
      </c>
      <c r="G1551" s="27">
        <v>22099995</v>
      </c>
      <c r="H1551" s="27">
        <v>9064024</v>
      </c>
      <c r="I1551" s="27">
        <v>5522389</v>
      </c>
      <c r="J1551" s="27">
        <v>7037926</v>
      </c>
      <c r="K1551" s="27">
        <v>43724334</v>
      </c>
      <c r="L1551" s="153"/>
    </row>
    <row r="1552" spans="1:14" ht="13.8" x14ac:dyDescent="0.3">
      <c r="A1552" s="95" t="s">
        <v>146</v>
      </c>
      <c r="B1552" s="95" t="s">
        <v>136</v>
      </c>
      <c r="C1552" s="95" t="s">
        <v>85</v>
      </c>
      <c r="D1552" s="95">
        <v>2023</v>
      </c>
      <c r="E1552" s="94" t="s">
        <v>44</v>
      </c>
      <c r="F1552" s="62" t="s">
        <v>29</v>
      </c>
      <c r="G1552" s="27">
        <v>2752943.25</v>
      </c>
      <c r="H1552" s="27">
        <v>0</v>
      </c>
      <c r="I1552" s="27">
        <v>0</v>
      </c>
      <c r="J1552" s="27">
        <v>0</v>
      </c>
      <c r="K1552" s="27">
        <v>2752943.25</v>
      </c>
      <c r="L1552" s="153"/>
    </row>
    <row r="1553" spans="1:14" ht="13.8" x14ac:dyDescent="0.3">
      <c r="A1553" s="95" t="s">
        <v>146</v>
      </c>
      <c r="B1553" s="95" t="s">
        <v>136</v>
      </c>
      <c r="C1553" s="95" t="s">
        <v>85</v>
      </c>
      <c r="D1553" s="95">
        <v>2023</v>
      </c>
      <c r="E1553" s="94" t="s">
        <v>80</v>
      </c>
      <c r="F1553" s="62" t="s">
        <v>60</v>
      </c>
      <c r="G1553" s="27">
        <v>0</v>
      </c>
      <c r="H1553" s="27">
        <v>0</v>
      </c>
      <c r="I1553" s="27">
        <v>0</v>
      </c>
      <c r="J1553" s="27">
        <v>0</v>
      </c>
      <c r="K1553" s="27">
        <v>0</v>
      </c>
      <c r="L1553" s="153"/>
    </row>
    <row r="1554" spans="1:14" ht="13.8" x14ac:dyDescent="0.3">
      <c r="A1554" s="95" t="s">
        <v>146</v>
      </c>
      <c r="B1554" s="95" t="s">
        <v>136</v>
      </c>
      <c r="C1554" s="95" t="s">
        <v>85</v>
      </c>
      <c r="D1554" s="95">
        <v>2023</v>
      </c>
      <c r="E1554" s="94" t="s">
        <v>18</v>
      </c>
      <c r="F1554" s="62" t="s">
        <v>31</v>
      </c>
      <c r="G1554" s="27">
        <v>0</v>
      </c>
      <c r="H1554" s="27">
        <v>0</v>
      </c>
      <c r="I1554" s="27">
        <v>0</v>
      </c>
      <c r="J1554" s="27">
        <v>0</v>
      </c>
      <c r="K1554" s="27">
        <v>0</v>
      </c>
      <c r="L1554" s="153"/>
    </row>
    <row r="1555" spans="1:14" ht="13.8" x14ac:dyDescent="0.3">
      <c r="A1555" s="95" t="s">
        <v>146</v>
      </c>
      <c r="B1555" s="95" t="s">
        <v>136</v>
      </c>
      <c r="C1555" s="95" t="s">
        <v>85</v>
      </c>
      <c r="D1555" s="95">
        <v>2023</v>
      </c>
      <c r="E1555" s="94" t="s">
        <v>19</v>
      </c>
      <c r="F1555" s="62" t="s">
        <v>32</v>
      </c>
      <c r="G1555" s="27">
        <v>24701220.93</v>
      </c>
      <c r="H1555" s="27">
        <v>59529.27</v>
      </c>
      <c r="I1555" s="27">
        <v>219084.95</v>
      </c>
      <c r="J1555" s="27">
        <v>164564.39000000001</v>
      </c>
      <c r="K1555" s="27">
        <v>25144399.539999999</v>
      </c>
      <c r="L1555" s="153"/>
    </row>
    <row r="1556" spans="1:14" ht="14.4" thickBot="1" x14ac:dyDescent="0.35">
      <c r="A1556" s="95" t="s">
        <v>146</v>
      </c>
      <c r="B1556" s="95" t="s">
        <v>136</v>
      </c>
      <c r="C1556" s="95" t="s">
        <v>85</v>
      </c>
      <c r="D1556" s="95">
        <v>2023</v>
      </c>
      <c r="E1556" s="94" t="s">
        <v>81</v>
      </c>
      <c r="F1556" s="62" t="s">
        <v>82</v>
      </c>
      <c r="G1556" s="199">
        <v>50171892.899999999</v>
      </c>
      <c r="H1556" s="199">
        <v>9123553.2699999996</v>
      </c>
      <c r="I1556" s="199">
        <v>5741473.9500000002</v>
      </c>
      <c r="J1556" s="199">
        <v>7202490.3899999997</v>
      </c>
      <c r="K1556" s="199">
        <v>72239410.50999999</v>
      </c>
      <c r="L1556" s="153"/>
    </row>
    <row r="1557" spans="1:14" ht="14.4" customHeight="1" thickTop="1" thickBot="1" x14ac:dyDescent="0.3">
      <c r="A1557" s="88" t="s">
        <v>12</v>
      </c>
      <c r="B1557" s="88" t="s">
        <v>12</v>
      </c>
      <c r="C1557" s="88" t="s">
        <v>52</v>
      </c>
      <c r="D1557" s="88" t="s">
        <v>97</v>
      </c>
      <c r="E1557" s="88" t="s">
        <v>106</v>
      </c>
      <c r="F1557" s="5" t="s">
        <v>107</v>
      </c>
      <c r="G1557" s="155" t="s">
        <v>108</v>
      </c>
      <c r="H1557" s="155" t="s">
        <v>109</v>
      </c>
      <c r="I1557" s="155"/>
      <c r="J1557" s="155"/>
      <c r="K1557" s="155"/>
      <c r="L1557" s="155"/>
      <c r="M1557" s="155"/>
      <c r="N1557" s="153"/>
    </row>
    <row r="1558" spans="1:14" ht="13.8" x14ac:dyDescent="0.3">
      <c r="A1558" s="96" t="s">
        <v>146</v>
      </c>
      <c r="B1558" s="96" t="s">
        <v>136</v>
      </c>
      <c r="C1558" s="96" t="s">
        <v>110</v>
      </c>
      <c r="D1558" s="96">
        <v>2023</v>
      </c>
      <c r="E1558" s="96" t="s">
        <v>111</v>
      </c>
      <c r="F1558" s="89" t="s">
        <v>112</v>
      </c>
      <c r="G1558" s="194">
        <v>85412.66</v>
      </c>
      <c r="H1558" s="197">
        <v>0</v>
      </c>
      <c r="I1558" s="200"/>
      <c r="J1558" s="200"/>
      <c r="K1558" s="200"/>
      <c r="L1558" s="200"/>
      <c r="M1558" s="200"/>
      <c r="N1558" s="153"/>
    </row>
    <row r="1559" spans="1:14" ht="13.8" x14ac:dyDescent="0.3">
      <c r="A1559" s="96" t="s">
        <v>146</v>
      </c>
      <c r="B1559" s="96" t="s">
        <v>136</v>
      </c>
      <c r="C1559" s="96" t="s">
        <v>110</v>
      </c>
      <c r="D1559" s="96">
        <v>2023</v>
      </c>
      <c r="E1559" s="96" t="s">
        <v>113</v>
      </c>
      <c r="F1559" s="89" t="s">
        <v>114</v>
      </c>
      <c r="G1559" s="194">
        <v>0</v>
      </c>
      <c r="H1559" s="197">
        <v>0</v>
      </c>
      <c r="I1559" s="200"/>
      <c r="J1559" s="200"/>
      <c r="K1559" s="200"/>
      <c r="L1559" s="200"/>
      <c r="M1559" s="200"/>
      <c r="N1559" s="153"/>
    </row>
    <row r="1560" spans="1:14" ht="13.8" x14ac:dyDescent="0.3">
      <c r="A1560" s="96" t="s">
        <v>146</v>
      </c>
      <c r="B1560" s="96" t="s">
        <v>136</v>
      </c>
      <c r="C1560" s="96" t="s">
        <v>110</v>
      </c>
      <c r="D1560" s="96">
        <v>2023</v>
      </c>
      <c r="E1560" s="96" t="s">
        <v>115</v>
      </c>
      <c r="F1560" s="89" t="s">
        <v>116</v>
      </c>
      <c r="G1560" s="194">
        <v>0</v>
      </c>
      <c r="H1560" s="197">
        <v>0</v>
      </c>
      <c r="I1560" s="200"/>
      <c r="J1560" s="200"/>
      <c r="K1560" s="200"/>
      <c r="L1560" s="200"/>
      <c r="M1560" s="200"/>
      <c r="N1560" s="153"/>
    </row>
    <row r="1561" spans="1:14" ht="26.4" x14ac:dyDescent="0.3">
      <c r="A1561" s="96" t="s">
        <v>146</v>
      </c>
      <c r="B1561" s="96" t="s">
        <v>136</v>
      </c>
      <c r="C1561" s="96" t="s">
        <v>110</v>
      </c>
      <c r="D1561" s="96">
        <v>2023</v>
      </c>
      <c r="E1561" s="96" t="s">
        <v>117</v>
      </c>
      <c r="F1561" s="89" t="s">
        <v>118</v>
      </c>
      <c r="G1561" s="194">
        <v>0</v>
      </c>
      <c r="H1561" s="197">
        <v>0</v>
      </c>
      <c r="I1561" s="200"/>
      <c r="J1561" s="200"/>
      <c r="K1561" s="200"/>
      <c r="L1561" s="200"/>
      <c r="M1561" s="200"/>
      <c r="N1561" s="153"/>
    </row>
    <row r="1562" spans="1:14" ht="13.8" x14ac:dyDescent="0.3">
      <c r="A1562" s="96" t="s">
        <v>146</v>
      </c>
      <c r="B1562" s="96" t="s">
        <v>136</v>
      </c>
      <c r="C1562" s="96" t="s">
        <v>110</v>
      </c>
      <c r="D1562" s="96">
        <v>2023</v>
      </c>
      <c r="E1562" s="96" t="s">
        <v>119</v>
      </c>
      <c r="F1562" s="90" t="s">
        <v>120</v>
      </c>
      <c r="G1562" s="194">
        <v>0</v>
      </c>
      <c r="H1562" s="197">
        <v>0</v>
      </c>
      <c r="I1562" s="200"/>
      <c r="J1562" s="200"/>
      <c r="K1562" s="200"/>
      <c r="L1562" s="200"/>
      <c r="M1562" s="200"/>
      <c r="N1562" s="153"/>
    </row>
    <row r="1563" spans="1:14" ht="13.8" x14ac:dyDescent="0.3">
      <c r="A1563" s="96" t="s">
        <v>146</v>
      </c>
      <c r="B1563" s="96" t="s">
        <v>136</v>
      </c>
      <c r="C1563" s="96" t="s">
        <v>110</v>
      </c>
      <c r="D1563" s="96">
        <v>2023</v>
      </c>
      <c r="E1563" s="96" t="s">
        <v>121</v>
      </c>
      <c r="F1563" s="90" t="s">
        <v>122</v>
      </c>
      <c r="G1563" s="194">
        <v>0</v>
      </c>
      <c r="H1563" s="197">
        <v>0</v>
      </c>
      <c r="I1563" s="200"/>
      <c r="J1563" s="200"/>
      <c r="K1563" s="200"/>
      <c r="L1563" s="200"/>
      <c r="M1563" s="200"/>
      <c r="N1563" s="153"/>
    </row>
    <row r="1564" spans="1:14" ht="13.8" x14ac:dyDescent="0.3">
      <c r="A1564" s="96" t="s">
        <v>146</v>
      </c>
      <c r="B1564" s="96" t="s">
        <v>136</v>
      </c>
      <c r="C1564" s="96" t="s">
        <v>110</v>
      </c>
      <c r="D1564" s="96">
        <v>2023</v>
      </c>
      <c r="E1564" s="96" t="s">
        <v>123</v>
      </c>
      <c r="F1564" s="90" t="s">
        <v>124</v>
      </c>
      <c r="G1564" s="194">
        <v>0</v>
      </c>
      <c r="H1564" s="197">
        <v>0</v>
      </c>
      <c r="I1564" s="200"/>
      <c r="J1564" s="200"/>
      <c r="K1564" s="200"/>
      <c r="L1564" s="200"/>
      <c r="M1564" s="200"/>
      <c r="N1564" s="153"/>
    </row>
    <row r="1565" spans="1:14" ht="13.8" x14ac:dyDescent="0.3">
      <c r="A1565" s="96" t="s">
        <v>146</v>
      </c>
      <c r="B1565" s="96" t="s">
        <v>136</v>
      </c>
      <c r="C1565" s="96" t="s">
        <v>110</v>
      </c>
      <c r="D1565" s="96">
        <v>2023</v>
      </c>
      <c r="E1565" s="96" t="s">
        <v>125</v>
      </c>
      <c r="F1565" s="90" t="s">
        <v>126</v>
      </c>
      <c r="G1565" s="194">
        <v>0</v>
      </c>
      <c r="H1565" s="197">
        <v>0</v>
      </c>
      <c r="I1565" s="200"/>
      <c r="J1565" s="200"/>
      <c r="K1565" s="200"/>
      <c r="L1565" s="200"/>
      <c r="M1565" s="200"/>
      <c r="N1565" s="153"/>
    </row>
    <row r="1566" spans="1:14" ht="13.8" x14ac:dyDescent="0.3">
      <c r="A1566" s="96" t="s">
        <v>146</v>
      </c>
      <c r="B1566" s="96" t="s">
        <v>136</v>
      </c>
      <c r="C1566" s="96" t="s">
        <v>110</v>
      </c>
      <c r="D1566" s="96">
        <v>2023</v>
      </c>
      <c r="E1566" s="96" t="s">
        <v>127</v>
      </c>
      <c r="F1566" s="90" t="s">
        <v>128</v>
      </c>
      <c r="G1566" s="194">
        <v>0</v>
      </c>
      <c r="H1566" s="197">
        <v>0</v>
      </c>
      <c r="I1566" s="200"/>
      <c r="J1566" s="200"/>
      <c r="K1566" s="200"/>
      <c r="L1566" s="200"/>
      <c r="M1566" s="200"/>
      <c r="N1566" s="153"/>
    </row>
    <row r="1567" spans="1:14" ht="13.8" x14ac:dyDescent="0.3">
      <c r="A1567" s="96" t="s">
        <v>146</v>
      </c>
      <c r="B1567" s="96" t="s">
        <v>136</v>
      </c>
      <c r="C1567" s="96" t="s">
        <v>110</v>
      </c>
      <c r="D1567" s="96">
        <v>2023</v>
      </c>
      <c r="E1567" s="96" t="s">
        <v>129</v>
      </c>
      <c r="F1567" s="90" t="s">
        <v>130</v>
      </c>
      <c r="G1567" s="194">
        <v>0</v>
      </c>
      <c r="H1567" s="197">
        <v>0</v>
      </c>
      <c r="I1567" s="200"/>
      <c r="J1567" s="200"/>
      <c r="K1567" s="200"/>
      <c r="L1567" s="200"/>
      <c r="M1567" s="200"/>
      <c r="N1567" s="153"/>
    </row>
    <row r="1568" spans="1:14" ht="13.8" x14ac:dyDescent="0.3">
      <c r="A1568" s="96" t="s">
        <v>146</v>
      </c>
      <c r="B1568" s="96" t="s">
        <v>136</v>
      </c>
      <c r="C1568" s="96" t="s">
        <v>110</v>
      </c>
      <c r="D1568" s="96">
        <v>2023</v>
      </c>
      <c r="E1568" s="96" t="s">
        <v>131</v>
      </c>
      <c r="F1568" s="90" t="s">
        <v>132</v>
      </c>
      <c r="G1568" s="194">
        <v>0</v>
      </c>
      <c r="H1568" s="197">
        <v>0</v>
      </c>
      <c r="I1568" s="200"/>
      <c r="J1568" s="200"/>
      <c r="K1568" s="200"/>
      <c r="L1568" s="200"/>
      <c r="M1568" s="200"/>
      <c r="N1568" s="153"/>
    </row>
    <row r="1569" spans="1:14" ht="13.8" x14ac:dyDescent="0.3">
      <c r="A1569" s="96" t="s">
        <v>146</v>
      </c>
      <c r="B1569" s="96" t="s">
        <v>136</v>
      </c>
      <c r="C1569" s="96" t="s">
        <v>110</v>
      </c>
      <c r="D1569" s="96">
        <v>2023</v>
      </c>
      <c r="E1569" s="96" t="s">
        <v>19</v>
      </c>
      <c r="F1569" s="90" t="s">
        <v>133</v>
      </c>
      <c r="G1569" s="194">
        <v>0</v>
      </c>
      <c r="H1569" s="197">
        <v>0</v>
      </c>
      <c r="I1569" s="200"/>
      <c r="J1569" s="200"/>
      <c r="K1569" s="200"/>
      <c r="L1569" s="200"/>
      <c r="M1569" s="200"/>
      <c r="N1569" s="153"/>
    </row>
    <row r="1570" spans="1:14" ht="14.4" thickBot="1" x14ac:dyDescent="0.35">
      <c r="A1570" s="96" t="s">
        <v>146</v>
      </c>
      <c r="B1570" s="96" t="s">
        <v>136</v>
      </c>
      <c r="C1570" s="96" t="s">
        <v>110</v>
      </c>
      <c r="D1570" s="96">
        <v>2023</v>
      </c>
      <c r="E1570" s="96" t="s">
        <v>81</v>
      </c>
      <c r="F1570" s="91" t="s">
        <v>82</v>
      </c>
      <c r="G1570" s="192">
        <v>85412.66</v>
      </c>
      <c r="H1570" s="198">
        <v>0</v>
      </c>
      <c r="I1570" s="200"/>
      <c r="J1570" s="200"/>
      <c r="K1570" s="200"/>
      <c r="L1570" s="200"/>
      <c r="M1570" s="200"/>
      <c r="N1570" s="153"/>
    </row>
    <row r="1571" spans="1:14" ht="14.4" customHeight="1" thickTop="1" thickBot="1" x14ac:dyDescent="0.3">
      <c r="A1571" s="84" t="s">
        <v>12</v>
      </c>
      <c r="B1571" s="84" t="s">
        <v>12</v>
      </c>
      <c r="C1571" s="84" t="s">
        <v>52</v>
      </c>
      <c r="D1571" s="84" t="s">
        <v>97</v>
      </c>
      <c r="E1571" s="84" t="s">
        <v>98</v>
      </c>
      <c r="F1571" s="5" t="s">
        <v>99</v>
      </c>
      <c r="G1571" s="155" t="s">
        <v>42</v>
      </c>
      <c r="H1571" s="155" t="s">
        <v>43</v>
      </c>
      <c r="I1571" s="155" t="s">
        <v>44</v>
      </c>
      <c r="J1571" s="155" t="s">
        <v>45</v>
      </c>
      <c r="K1571" s="155" t="s">
        <v>18</v>
      </c>
      <c r="L1571" s="155" t="s">
        <v>19</v>
      </c>
      <c r="M1571" s="155" t="s">
        <v>100</v>
      </c>
      <c r="N1571" s="153"/>
    </row>
    <row r="1572" spans="1:14" ht="13.8" x14ac:dyDescent="0.3">
      <c r="A1572" s="92" t="s">
        <v>147</v>
      </c>
      <c r="B1572" s="92" t="s">
        <v>136</v>
      </c>
      <c r="C1572" s="92" t="s">
        <v>54</v>
      </c>
      <c r="D1572" s="92">
        <v>2023</v>
      </c>
      <c r="E1572" s="93" t="s">
        <v>34</v>
      </c>
      <c r="F1572" s="59" t="s">
        <v>101</v>
      </c>
      <c r="G1572" s="27">
        <v>0</v>
      </c>
      <c r="H1572" s="27">
        <v>0</v>
      </c>
      <c r="I1572" s="27">
        <v>0</v>
      </c>
      <c r="J1572" s="27">
        <v>0</v>
      </c>
      <c r="K1572" s="27">
        <v>0</v>
      </c>
      <c r="L1572" s="27">
        <v>0</v>
      </c>
      <c r="M1572" s="27">
        <v>0</v>
      </c>
      <c r="N1572" s="153"/>
    </row>
    <row r="1573" spans="1:14" ht="13.8" x14ac:dyDescent="0.3">
      <c r="A1573" s="92" t="s">
        <v>147</v>
      </c>
      <c r="B1573" s="92" t="s">
        <v>136</v>
      </c>
      <c r="C1573" s="92" t="s">
        <v>54</v>
      </c>
      <c r="D1573" s="92">
        <v>2023</v>
      </c>
      <c r="E1573" s="93" t="s">
        <v>36</v>
      </c>
      <c r="F1573" s="60" t="s">
        <v>102</v>
      </c>
      <c r="G1573" s="27">
        <v>0</v>
      </c>
      <c r="H1573" s="27">
        <v>0</v>
      </c>
      <c r="I1573" s="27">
        <v>0</v>
      </c>
      <c r="J1573" s="27">
        <v>0</v>
      </c>
      <c r="K1573" s="27">
        <v>0</v>
      </c>
      <c r="L1573" s="27">
        <v>0</v>
      </c>
      <c r="M1573" s="27">
        <v>0</v>
      </c>
      <c r="N1573" s="153"/>
    </row>
    <row r="1574" spans="1:14" ht="13.8" x14ac:dyDescent="0.3">
      <c r="A1574" s="92" t="s">
        <v>147</v>
      </c>
      <c r="B1574" s="92" t="s">
        <v>136</v>
      </c>
      <c r="C1574" s="92" t="s">
        <v>54</v>
      </c>
      <c r="D1574" s="92">
        <v>2023</v>
      </c>
      <c r="E1574" s="93" t="s">
        <v>38</v>
      </c>
      <c r="F1574" s="61" t="s">
        <v>103</v>
      </c>
      <c r="G1574" s="27">
        <v>0</v>
      </c>
      <c r="H1574" s="27">
        <v>0</v>
      </c>
      <c r="I1574" s="27">
        <v>0</v>
      </c>
      <c r="J1574" s="27">
        <v>0</v>
      </c>
      <c r="K1574" s="27">
        <v>0</v>
      </c>
      <c r="L1574" s="27">
        <v>0</v>
      </c>
      <c r="M1574" s="27">
        <v>0</v>
      </c>
      <c r="N1574" s="153"/>
    </row>
    <row r="1575" spans="1:14" ht="14.4" thickBot="1" x14ac:dyDescent="0.35">
      <c r="A1575" s="92" t="s">
        <v>147</v>
      </c>
      <c r="B1575" s="92" t="s">
        <v>136</v>
      </c>
      <c r="C1575" s="92" t="s">
        <v>54</v>
      </c>
      <c r="D1575" s="92">
        <v>2023</v>
      </c>
      <c r="E1575" s="93" t="s">
        <v>40</v>
      </c>
      <c r="F1575" s="61" t="s">
        <v>104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153"/>
    </row>
    <row r="1576" spans="1:14" ht="14.4" customHeight="1" thickTop="1" thickBot="1" x14ac:dyDescent="0.3">
      <c r="A1576" s="86" t="s">
        <v>12</v>
      </c>
      <c r="B1576" s="86" t="s">
        <v>12</v>
      </c>
      <c r="C1576" s="86" t="s">
        <v>52</v>
      </c>
      <c r="D1576" s="86" t="s">
        <v>97</v>
      </c>
      <c r="E1576" s="86" t="s">
        <v>64</v>
      </c>
      <c r="F1576" s="5" t="s">
        <v>105</v>
      </c>
      <c r="G1576" s="155" t="s">
        <v>66</v>
      </c>
      <c r="H1576" s="155">
        <v>160</v>
      </c>
      <c r="I1576" s="155">
        <v>61120</v>
      </c>
      <c r="J1576" s="155" t="s">
        <v>95</v>
      </c>
      <c r="K1576" s="155" t="s">
        <v>96</v>
      </c>
      <c r="L1576" s="153"/>
    </row>
    <row r="1577" spans="1:14" ht="13.8" x14ac:dyDescent="0.3">
      <c r="A1577" s="95" t="s">
        <v>147</v>
      </c>
      <c r="B1577" s="95" t="s">
        <v>136</v>
      </c>
      <c r="C1577" s="95" t="s">
        <v>85</v>
      </c>
      <c r="D1577" s="95">
        <v>2023</v>
      </c>
      <c r="E1577" s="94" t="s">
        <v>42</v>
      </c>
      <c r="F1577" s="62" t="s">
        <v>27</v>
      </c>
      <c r="G1577" s="27">
        <v>27787838.390000001</v>
      </c>
      <c r="H1577" s="27">
        <v>0</v>
      </c>
      <c r="I1577" s="27">
        <v>0</v>
      </c>
      <c r="J1577" s="27">
        <v>26517151.390000001</v>
      </c>
      <c r="K1577" s="27">
        <v>54304989.780000001</v>
      </c>
      <c r="L1577" s="153"/>
    </row>
    <row r="1578" spans="1:14" ht="13.8" x14ac:dyDescent="0.3">
      <c r="A1578" s="95" t="s">
        <v>147</v>
      </c>
      <c r="B1578" s="95" t="s">
        <v>136</v>
      </c>
      <c r="C1578" s="95" t="s">
        <v>85</v>
      </c>
      <c r="D1578" s="95">
        <v>2023</v>
      </c>
      <c r="E1578" s="94" t="s">
        <v>43</v>
      </c>
      <c r="F1578" s="62" t="s">
        <v>28</v>
      </c>
      <c r="G1578" s="27">
        <v>0</v>
      </c>
      <c r="H1578" s="27">
        <v>0</v>
      </c>
      <c r="I1578" s="27">
        <v>0</v>
      </c>
      <c r="J1578" s="27">
        <v>0</v>
      </c>
      <c r="K1578" s="27">
        <v>0</v>
      </c>
      <c r="L1578" s="153"/>
    </row>
    <row r="1579" spans="1:14" ht="13.8" x14ac:dyDescent="0.3">
      <c r="A1579" s="95" t="s">
        <v>147</v>
      </c>
      <c r="B1579" s="95" t="s">
        <v>136</v>
      </c>
      <c r="C1579" s="95" t="s">
        <v>85</v>
      </c>
      <c r="D1579" s="95">
        <v>2023</v>
      </c>
      <c r="E1579" s="94" t="s">
        <v>44</v>
      </c>
      <c r="F1579" s="62" t="s">
        <v>29</v>
      </c>
      <c r="G1579" s="27">
        <v>0</v>
      </c>
      <c r="H1579" s="27">
        <v>0</v>
      </c>
      <c r="I1579" s="27">
        <v>0</v>
      </c>
      <c r="J1579" s="27">
        <v>0</v>
      </c>
      <c r="K1579" s="27">
        <v>0</v>
      </c>
      <c r="L1579" s="153"/>
    </row>
    <row r="1580" spans="1:14" ht="13.8" x14ac:dyDescent="0.3">
      <c r="A1580" s="95" t="s">
        <v>147</v>
      </c>
      <c r="B1580" s="95" t="s">
        <v>136</v>
      </c>
      <c r="C1580" s="95" t="s">
        <v>85</v>
      </c>
      <c r="D1580" s="95">
        <v>2023</v>
      </c>
      <c r="E1580" s="94" t="s">
        <v>80</v>
      </c>
      <c r="F1580" s="62" t="s">
        <v>60</v>
      </c>
      <c r="G1580" s="27">
        <v>112654679.14</v>
      </c>
      <c r="H1580" s="27">
        <v>0</v>
      </c>
      <c r="I1580" s="27">
        <v>0</v>
      </c>
      <c r="J1580" s="27">
        <v>0</v>
      </c>
      <c r="K1580" s="27">
        <v>112654679.14</v>
      </c>
      <c r="L1580" s="153"/>
    </row>
    <row r="1581" spans="1:14" ht="13.8" x14ac:dyDescent="0.3">
      <c r="A1581" s="95" t="s">
        <v>147</v>
      </c>
      <c r="B1581" s="95" t="s">
        <v>136</v>
      </c>
      <c r="C1581" s="95" t="s">
        <v>85</v>
      </c>
      <c r="D1581" s="95">
        <v>2023</v>
      </c>
      <c r="E1581" s="94" t="s">
        <v>18</v>
      </c>
      <c r="F1581" s="62" t="s">
        <v>31</v>
      </c>
      <c r="G1581" s="27">
        <v>0</v>
      </c>
      <c r="H1581" s="27">
        <v>0</v>
      </c>
      <c r="I1581" s="27">
        <v>0</v>
      </c>
      <c r="J1581" s="27">
        <v>0</v>
      </c>
      <c r="K1581" s="27">
        <v>0</v>
      </c>
      <c r="L1581" s="153"/>
    </row>
    <row r="1582" spans="1:14" ht="13.8" x14ac:dyDescent="0.3">
      <c r="A1582" s="95" t="s">
        <v>147</v>
      </c>
      <c r="B1582" s="95" t="s">
        <v>136</v>
      </c>
      <c r="C1582" s="95" t="s">
        <v>85</v>
      </c>
      <c r="D1582" s="95">
        <v>2023</v>
      </c>
      <c r="E1582" s="94" t="s">
        <v>19</v>
      </c>
      <c r="F1582" s="62" t="s">
        <v>32</v>
      </c>
      <c r="G1582" s="27">
        <v>655030311.20999992</v>
      </c>
      <c r="H1582" s="27">
        <v>739385.71</v>
      </c>
      <c r="I1582" s="27">
        <v>329126.28999999998</v>
      </c>
      <c r="J1582" s="27">
        <v>3723805.1</v>
      </c>
      <c r="K1582" s="27">
        <v>659822628.30999994</v>
      </c>
      <c r="L1582" s="153"/>
    </row>
    <row r="1583" spans="1:14" ht="14.4" thickBot="1" x14ac:dyDescent="0.35">
      <c r="A1583" s="95" t="s">
        <v>147</v>
      </c>
      <c r="B1583" s="95" t="s">
        <v>136</v>
      </c>
      <c r="C1583" s="95" t="s">
        <v>85</v>
      </c>
      <c r="D1583" s="95">
        <v>2023</v>
      </c>
      <c r="E1583" s="94" t="s">
        <v>81</v>
      </c>
      <c r="F1583" s="62" t="s">
        <v>82</v>
      </c>
      <c r="G1583" s="199">
        <v>795472828.73999989</v>
      </c>
      <c r="H1583" s="199">
        <v>739385.71</v>
      </c>
      <c r="I1583" s="199">
        <v>329126.28999999998</v>
      </c>
      <c r="J1583" s="199">
        <v>30240956.490000002</v>
      </c>
      <c r="K1583" s="199">
        <v>826782297.23000002</v>
      </c>
      <c r="L1583" s="153"/>
    </row>
    <row r="1584" spans="1:14" ht="14.4" customHeight="1" thickTop="1" thickBot="1" x14ac:dyDescent="0.3">
      <c r="A1584" s="88" t="s">
        <v>12</v>
      </c>
      <c r="B1584" s="88" t="s">
        <v>12</v>
      </c>
      <c r="C1584" s="88" t="s">
        <v>52</v>
      </c>
      <c r="D1584" s="88" t="s">
        <v>97</v>
      </c>
      <c r="E1584" s="88" t="s">
        <v>106</v>
      </c>
      <c r="F1584" s="5" t="s">
        <v>107</v>
      </c>
      <c r="G1584" s="155" t="s">
        <v>108</v>
      </c>
      <c r="H1584" s="155" t="s">
        <v>109</v>
      </c>
      <c r="I1584" s="155"/>
      <c r="J1584" s="155"/>
      <c r="K1584" s="155"/>
      <c r="L1584" s="155"/>
      <c r="M1584" s="155"/>
      <c r="N1584" s="153"/>
    </row>
    <row r="1585" spans="1:14" ht="13.8" x14ac:dyDescent="0.3">
      <c r="A1585" s="96" t="s">
        <v>147</v>
      </c>
      <c r="B1585" s="96" t="s">
        <v>136</v>
      </c>
      <c r="C1585" s="96" t="s">
        <v>110</v>
      </c>
      <c r="D1585" s="96">
        <v>2023</v>
      </c>
      <c r="E1585" s="96" t="s">
        <v>111</v>
      </c>
      <c r="F1585" s="89" t="s">
        <v>112</v>
      </c>
      <c r="G1585" s="194">
        <v>7032114.9699999997</v>
      </c>
      <c r="H1585" s="197">
        <v>0</v>
      </c>
      <c r="I1585" s="200"/>
      <c r="J1585" s="200"/>
      <c r="K1585" s="200"/>
      <c r="L1585" s="200"/>
      <c r="M1585" s="200"/>
      <c r="N1585" s="153"/>
    </row>
    <row r="1586" spans="1:14" ht="13.8" x14ac:dyDescent="0.3">
      <c r="A1586" s="96" t="s">
        <v>147</v>
      </c>
      <c r="B1586" s="96" t="s">
        <v>136</v>
      </c>
      <c r="C1586" s="96" t="s">
        <v>110</v>
      </c>
      <c r="D1586" s="96">
        <v>2023</v>
      </c>
      <c r="E1586" s="96" t="s">
        <v>113</v>
      </c>
      <c r="F1586" s="89" t="s">
        <v>114</v>
      </c>
      <c r="G1586" s="194">
        <v>0</v>
      </c>
      <c r="H1586" s="197">
        <v>0</v>
      </c>
      <c r="I1586" s="200"/>
      <c r="J1586" s="200"/>
      <c r="K1586" s="200"/>
      <c r="L1586" s="200"/>
      <c r="M1586" s="200"/>
      <c r="N1586" s="153"/>
    </row>
    <row r="1587" spans="1:14" ht="13.8" x14ac:dyDescent="0.3">
      <c r="A1587" s="96" t="s">
        <v>147</v>
      </c>
      <c r="B1587" s="96" t="s">
        <v>136</v>
      </c>
      <c r="C1587" s="96" t="s">
        <v>110</v>
      </c>
      <c r="D1587" s="96">
        <v>2023</v>
      </c>
      <c r="E1587" s="96" t="s">
        <v>115</v>
      </c>
      <c r="F1587" s="89" t="s">
        <v>116</v>
      </c>
      <c r="G1587" s="194">
        <v>0</v>
      </c>
      <c r="H1587" s="197">
        <v>0</v>
      </c>
      <c r="I1587" s="200"/>
      <c r="J1587" s="200"/>
      <c r="K1587" s="200"/>
      <c r="L1587" s="200"/>
      <c r="M1587" s="200"/>
      <c r="N1587" s="153"/>
    </row>
    <row r="1588" spans="1:14" ht="26.4" x14ac:dyDescent="0.3">
      <c r="A1588" s="96" t="s">
        <v>147</v>
      </c>
      <c r="B1588" s="96" t="s">
        <v>136</v>
      </c>
      <c r="C1588" s="96" t="s">
        <v>110</v>
      </c>
      <c r="D1588" s="96">
        <v>2023</v>
      </c>
      <c r="E1588" s="96" t="s">
        <v>117</v>
      </c>
      <c r="F1588" s="89" t="s">
        <v>118</v>
      </c>
      <c r="G1588" s="194">
        <v>0</v>
      </c>
      <c r="H1588" s="197">
        <v>0</v>
      </c>
      <c r="I1588" s="200"/>
      <c r="J1588" s="200"/>
      <c r="K1588" s="200"/>
      <c r="L1588" s="200"/>
      <c r="M1588" s="200"/>
      <c r="N1588" s="153"/>
    </row>
    <row r="1589" spans="1:14" ht="13.8" x14ac:dyDescent="0.3">
      <c r="A1589" s="96" t="s">
        <v>147</v>
      </c>
      <c r="B1589" s="96" t="s">
        <v>136</v>
      </c>
      <c r="C1589" s="96" t="s">
        <v>110</v>
      </c>
      <c r="D1589" s="96">
        <v>2023</v>
      </c>
      <c r="E1589" s="96" t="s">
        <v>119</v>
      </c>
      <c r="F1589" s="90" t="s">
        <v>120</v>
      </c>
      <c r="G1589" s="194">
        <v>11308794</v>
      </c>
      <c r="H1589" s="197">
        <v>132.43</v>
      </c>
      <c r="I1589" s="200"/>
      <c r="J1589" s="200"/>
      <c r="K1589" s="200"/>
      <c r="L1589" s="200"/>
      <c r="M1589" s="200"/>
      <c r="N1589" s="153"/>
    </row>
    <row r="1590" spans="1:14" ht="13.8" x14ac:dyDescent="0.3">
      <c r="A1590" s="96" t="s">
        <v>147</v>
      </c>
      <c r="B1590" s="96" t="s">
        <v>136</v>
      </c>
      <c r="C1590" s="96" t="s">
        <v>110</v>
      </c>
      <c r="D1590" s="96">
        <v>2023</v>
      </c>
      <c r="E1590" s="96" t="s">
        <v>121</v>
      </c>
      <c r="F1590" s="90" t="s">
        <v>122</v>
      </c>
      <c r="G1590" s="194">
        <v>0</v>
      </c>
      <c r="H1590" s="197">
        <v>0</v>
      </c>
      <c r="I1590" s="200"/>
      <c r="J1590" s="200"/>
      <c r="K1590" s="200"/>
      <c r="L1590" s="200"/>
      <c r="M1590" s="200"/>
      <c r="N1590" s="153"/>
    </row>
    <row r="1591" spans="1:14" ht="13.8" x14ac:dyDescent="0.3">
      <c r="A1591" s="96" t="s">
        <v>147</v>
      </c>
      <c r="B1591" s="96" t="s">
        <v>136</v>
      </c>
      <c r="C1591" s="96" t="s">
        <v>110</v>
      </c>
      <c r="D1591" s="96">
        <v>2023</v>
      </c>
      <c r="E1591" s="96" t="s">
        <v>123</v>
      </c>
      <c r="F1591" s="90" t="s">
        <v>124</v>
      </c>
      <c r="G1591" s="194">
        <v>0</v>
      </c>
      <c r="H1591" s="197">
        <v>0</v>
      </c>
      <c r="I1591" s="200"/>
      <c r="J1591" s="200"/>
      <c r="K1591" s="200"/>
      <c r="L1591" s="200"/>
      <c r="M1591" s="200"/>
      <c r="N1591" s="153"/>
    </row>
    <row r="1592" spans="1:14" ht="13.8" x14ac:dyDescent="0.3">
      <c r="A1592" s="96" t="s">
        <v>147</v>
      </c>
      <c r="B1592" s="96" t="s">
        <v>136</v>
      </c>
      <c r="C1592" s="96" t="s">
        <v>110</v>
      </c>
      <c r="D1592" s="96">
        <v>2023</v>
      </c>
      <c r="E1592" s="96" t="s">
        <v>125</v>
      </c>
      <c r="F1592" s="90" t="s">
        <v>126</v>
      </c>
      <c r="G1592" s="194">
        <v>0</v>
      </c>
      <c r="H1592" s="197">
        <v>0</v>
      </c>
      <c r="I1592" s="200"/>
      <c r="J1592" s="200"/>
      <c r="K1592" s="200"/>
      <c r="L1592" s="200"/>
      <c r="M1592" s="200"/>
      <c r="N1592" s="153"/>
    </row>
    <row r="1593" spans="1:14" ht="13.8" x14ac:dyDescent="0.3">
      <c r="A1593" s="96" t="s">
        <v>147</v>
      </c>
      <c r="B1593" s="96" t="s">
        <v>136</v>
      </c>
      <c r="C1593" s="96" t="s">
        <v>110</v>
      </c>
      <c r="D1593" s="96">
        <v>2023</v>
      </c>
      <c r="E1593" s="96" t="s">
        <v>127</v>
      </c>
      <c r="F1593" s="90" t="s">
        <v>128</v>
      </c>
      <c r="G1593" s="194">
        <v>0</v>
      </c>
      <c r="H1593" s="197">
        <v>0</v>
      </c>
      <c r="I1593" s="200"/>
      <c r="J1593" s="200"/>
      <c r="K1593" s="200"/>
      <c r="L1593" s="200"/>
      <c r="M1593" s="200"/>
      <c r="N1593" s="153"/>
    </row>
    <row r="1594" spans="1:14" ht="13.8" x14ac:dyDescent="0.3">
      <c r="A1594" s="96" t="s">
        <v>147</v>
      </c>
      <c r="B1594" s="96" t="s">
        <v>136</v>
      </c>
      <c r="C1594" s="96" t="s">
        <v>110</v>
      </c>
      <c r="D1594" s="96">
        <v>2023</v>
      </c>
      <c r="E1594" s="96" t="s">
        <v>129</v>
      </c>
      <c r="F1594" s="90" t="s">
        <v>130</v>
      </c>
      <c r="G1594" s="194">
        <v>0</v>
      </c>
      <c r="H1594" s="197">
        <v>0</v>
      </c>
      <c r="I1594" s="200"/>
      <c r="J1594" s="200"/>
      <c r="K1594" s="200"/>
      <c r="L1594" s="200"/>
      <c r="M1594" s="200"/>
      <c r="N1594" s="153"/>
    </row>
    <row r="1595" spans="1:14" ht="13.8" x14ac:dyDescent="0.3">
      <c r="A1595" s="96" t="s">
        <v>147</v>
      </c>
      <c r="B1595" s="96" t="s">
        <v>136</v>
      </c>
      <c r="C1595" s="96" t="s">
        <v>110</v>
      </c>
      <c r="D1595" s="96">
        <v>2023</v>
      </c>
      <c r="E1595" s="96" t="s">
        <v>131</v>
      </c>
      <c r="F1595" s="90" t="s">
        <v>132</v>
      </c>
      <c r="G1595" s="194">
        <v>0</v>
      </c>
      <c r="H1595" s="197">
        <v>0</v>
      </c>
      <c r="I1595" s="200"/>
      <c r="J1595" s="200"/>
      <c r="K1595" s="200"/>
      <c r="L1595" s="200"/>
      <c r="M1595" s="200"/>
      <c r="N1595" s="153"/>
    </row>
    <row r="1596" spans="1:14" ht="13.8" x14ac:dyDescent="0.3">
      <c r="A1596" s="96" t="s">
        <v>147</v>
      </c>
      <c r="B1596" s="96" t="s">
        <v>136</v>
      </c>
      <c r="C1596" s="96" t="s">
        <v>110</v>
      </c>
      <c r="D1596" s="96">
        <v>2023</v>
      </c>
      <c r="E1596" s="96" t="s">
        <v>19</v>
      </c>
      <c r="F1596" s="90" t="s">
        <v>133</v>
      </c>
      <c r="G1596" s="194">
        <v>0</v>
      </c>
      <c r="H1596" s="197">
        <v>0</v>
      </c>
      <c r="I1596" s="200"/>
      <c r="J1596" s="200"/>
      <c r="K1596" s="200"/>
      <c r="L1596" s="200"/>
      <c r="M1596" s="200"/>
      <c r="N1596" s="153"/>
    </row>
    <row r="1597" spans="1:14" ht="14.4" thickBot="1" x14ac:dyDescent="0.35">
      <c r="A1597" s="96" t="s">
        <v>147</v>
      </c>
      <c r="B1597" s="96" t="s">
        <v>136</v>
      </c>
      <c r="C1597" s="96" t="s">
        <v>110</v>
      </c>
      <c r="D1597" s="96">
        <v>2023</v>
      </c>
      <c r="E1597" s="96" t="s">
        <v>81</v>
      </c>
      <c r="F1597" s="91" t="s">
        <v>82</v>
      </c>
      <c r="G1597" s="192">
        <v>18340908.969999999</v>
      </c>
      <c r="H1597" s="198">
        <v>132.43</v>
      </c>
      <c r="I1597" s="200"/>
      <c r="J1597" s="200"/>
      <c r="K1597" s="200"/>
      <c r="L1597" s="200"/>
      <c r="M1597" s="200"/>
      <c r="N1597" s="153"/>
    </row>
    <row r="1598" spans="1:14" ht="14.4" customHeight="1" thickTop="1" thickBot="1" x14ac:dyDescent="0.3">
      <c r="A1598" s="84" t="s">
        <v>12</v>
      </c>
      <c r="B1598" s="84" t="s">
        <v>12</v>
      </c>
      <c r="C1598" s="84" t="s">
        <v>52</v>
      </c>
      <c r="D1598" s="84" t="s">
        <v>97</v>
      </c>
      <c r="E1598" s="84" t="s">
        <v>98</v>
      </c>
      <c r="F1598" s="5" t="s">
        <v>99</v>
      </c>
      <c r="G1598" s="155" t="s">
        <v>42</v>
      </c>
      <c r="H1598" s="155" t="s">
        <v>43</v>
      </c>
      <c r="I1598" s="155" t="s">
        <v>44</v>
      </c>
      <c r="J1598" s="155" t="s">
        <v>45</v>
      </c>
      <c r="K1598" s="155" t="s">
        <v>18</v>
      </c>
      <c r="L1598" s="155" t="s">
        <v>19</v>
      </c>
      <c r="M1598" s="155" t="s">
        <v>100</v>
      </c>
      <c r="N1598" s="153"/>
    </row>
    <row r="1599" spans="1:14" ht="13.8" x14ac:dyDescent="0.3">
      <c r="A1599" s="92" t="s">
        <v>148</v>
      </c>
      <c r="B1599" s="92" t="s">
        <v>136</v>
      </c>
      <c r="C1599" s="92" t="s">
        <v>54</v>
      </c>
      <c r="D1599" s="92">
        <v>2023</v>
      </c>
      <c r="E1599" s="93" t="s">
        <v>34</v>
      </c>
      <c r="F1599" s="59" t="s">
        <v>101</v>
      </c>
      <c r="G1599" s="27">
        <v>0</v>
      </c>
      <c r="H1599" s="27">
        <v>0</v>
      </c>
      <c r="I1599" s="27">
        <v>0</v>
      </c>
      <c r="J1599" s="27">
        <v>0</v>
      </c>
      <c r="K1599" s="27">
        <v>0</v>
      </c>
      <c r="L1599" s="27">
        <v>0</v>
      </c>
      <c r="M1599" s="27">
        <v>0</v>
      </c>
      <c r="N1599" s="153"/>
    </row>
    <row r="1600" spans="1:14" ht="13.8" x14ac:dyDescent="0.3">
      <c r="A1600" s="92" t="s">
        <v>148</v>
      </c>
      <c r="B1600" s="92" t="s">
        <v>136</v>
      </c>
      <c r="C1600" s="92" t="s">
        <v>54</v>
      </c>
      <c r="D1600" s="92">
        <v>2023</v>
      </c>
      <c r="E1600" s="93" t="s">
        <v>36</v>
      </c>
      <c r="F1600" s="60" t="s">
        <v>102</v>
      </c>
      <c r="G1600" s="27">
        <v>0</v>
      </c>
      <c r="H1600" s="27">
        <v>0</v>
      </c>
      <c r="I1600" s="27">
        <v>0</v>
      </c>
      <c r="J1600" s="27">
        <v>0</v>
      </c>
      <c r="K1600" s="27">
        <v>0</v>
      </c>
      <c r="L1600" s="27">
        <v>0</v>
      </c>
      <c r="M1600" s="27">
        <v>0</v>
      </c>
      <c r="N1600" s="153"/>
    </row>
    <row r="1601" spans="1:14" ht="13.8" x14ac:dyDescent="0.3">
      <c r="A1601" s="92" t="s">
        <v>148</v>
      </c>
      <c r="B1601" s="92" t="s">
        <v>136</v>
      </c>
      <c r="C1601" s="92" t="s">
        <v>54</v>
      </c>
      <c r="D1601" s="92">
        <v>2023</v>
      </c>
      <c r="E1601" s="93" t="s">
        <v>38</v>
      </c>
      <c r="F1601" s="61" t="s">
        <v>103</v>
      </c>
      <c r="G1601" s="27">
        <v>0</v>
      </c>
      <c r="H1601" s="27">
        <v>0</v>
      </c>
      <c r="I1601" s="27">
        <v>0</v>
      </c>
      <c r="J1601" s="27">
        <v>0</v>
      </c>
      <c r="K1601" s="27">
        <v>0</v>
      </c>
      <c r="L1601" s="27">
        <v>0</v>
      </c>
      <c r="M1601" s="27">
        <v>0</v>
      </c>
      <c r="N1601" s="153"/>
    </row>
    <row r="1602" spans="1:14" ht="14.4" thickBot="1" x14ac:dyDescent="0.35">
      <c r="A1602" s="92" t="s">
        <v>148</v>
      </c>
      <c r="B1602" s="92" t="s">
        <v>136</v>
      </c>
      <c r="C1602" s="92" t="s">
        <v>54</v>
      </c>
      <c r="D1602" s="92">
        <v>2023</v>
      </c>
      <c r="E1602" s="93" t="s">
        <v>40</v>
      </c>
      <c r="F1602" s="61" t="s">
        <v>104</v>
      </c>
      <c r="G1602" s="25">
        <v>0</v>
      </c>
      <c r="H1602" s="25">
        <v>0</v>
      </c>
      <c r="I1602" s="25">
        <v>0</v>
      </c>
      <c r="J1602" s="25">
        <v>0</v>
      </c>
      <c r="K1602" s="25">
        <v>0</v>
      </c>
      <c r="L1602" s="25">
        <v>0</v>
      </c>
      <c r="M1602" s="25">
        <v>0</v>
      </c>
      <c r="N1602" s="153"/>
    </row>
    <row r="1603" spans="1:14" ht="14.4" customHeight="1" thickTop="1" thickBot="1" x14ac:dyDescent="0.3">
      <c r="A1603" s="86" t="s">
        <v>12</v>
      </c>
      <c r="B1603" s="86" t="s">
        <v>12</v>
      </c>
      <c r="C1603" s="86" t="s">
        <v>52</v>
      </c>
      <c r="D1603" s="86" t="s">
        <v>97</v>
      </c>
      <c r="E1603" s="86" t="s">
        <v>64</v>
      </c>
      <c r="F1603" s="5" t="s">
        <v>105</v>
      </c>
      <c r="G1603" s="155" t="s">
        <v>66</v>
      </c>
      <c r="H1603" s="155">
        <v>160</v>
      </c>
      <c r="I1603" s="155">
        <v>61120</v>
      </c>
      <c r="J1603" s="155" t="s">
        <v>95</v>
      </c>
      <c r="K1603" s="155" t="s">
        <v>96</v>
      </c>
      <c r="L1603" s="153"/>
    </row>
    <row r="1604" spans="1:14" ht="13.8" x14ac:dyDescent="0.3">
      <c r="A1604" s="95" t="s">
        <v>148</v>
      </c>
      <c r="B1604" s="95" t="s">
        <v>136</v>
      </c>
      <c r="C1604" s="95" t="s">
        <v>85</v>
      </c>
      <c r="D1604" s="95">
        <v>2023</v>
      </c>
      <c r="E1604" s="94" t="s">
        <v>42</v>
      </c>
      <c r="F1604" s="62" t="s">
        <v>27</v>
      </c>
      <c r="G1604" s="27">
        <v>0</v>
      </c>
      <c r="H1604" s="27">
        <v>0</v>
      </c>
      <c r="I1604" s="27">
        <v>0</v>
      </c>
      <c r="J1604" s="27">
        <v>0</v>
      </c>
      <c r="K1604" s="27">
        <v>0</v>
      </c>
      <c r="L1604" s="153"/>
    </row>
    <row r="1605" spans="1:14" ht="13.8" x14ac:dyDescent="0.3">
      <c r="A1605" s="95" t="s">
        <v>148</v>
      </c>
      <c r="B1605" s="95" t="s">
        <v>136</v>
      </c>
      <c r="C1605" s="95" t="s">
        <v>85</v>
      </c>
      <c r="D1605" s="95">
        <v>2023</v>
      </c>
      <c r="E1605" s="94" t="s">
        <v>43</v>
      </c>
      <c r="F1605" s="62" t="s">
        <v>28</v>
      </c>
      <c r="G1605" s="27">
        <v>0</v>
      </c>
      <c r="H1605" s="27">
        <v>0</v>
      </c>
      <c r="I1605" s="27">
        <v>0</v>
      </c>
      <c r="J1605" s="27">
        <v>0</v>
      </c>
      <c r="K1605" s="27">
        <v>0</v>
      </c>
      <c r="L1605" s="153"/>
    </row>
    <row r="1606" spans="1:14" ht="13.8" x14ac:dyDescent="0.3">
      <c r="A1606" s="95" t="s">
        <v>148</v>
      </c>
      <c r="B1606" s="95" t="s">
        <v>136</v>
      </c>
      <c r="C1606" s="95" t="s">
        <v>85</v>
      </c>
      <c r="D1606" s="95">
        <v>2023</v>
      </c>
      <c r="E1606" s="94" t="s">
        <v>44</v>
      </c>
      <c r="F1606" s="62" t="s">
        <v>29</v>
      </c>
      <c r="G1606" s="27">
        <v>0</v>
      </c>
      <c r="H1606" s="27">
        <v>0</v>
      </c>
      <c r="I1606" s="27">
        <v>0</v>
      </c>
      <c r="J1606" s="27">
        <v>0</v>
      </c>
      <c r="K1606" s="27">
        <v>0</v>
      </c>
      <c r="L1606" s="153"/>
    </row>
    <row r="1607" spans="1:14" ht="13.8" x14ac:dyDescent="0.3">
      <c r="A1607" s="95" t="s">
        <v>148</v>
      </c>
      <c r="B1607" s="95" t="s">
        <v>136</v>
      </c>
      <c r="C1607" s="95" t="s">
        <v>85</v>
      </c>
      <c r="D1607" s="95">
        <v>2023</v>
      </c>
      <c r="E1607" s="94" t="s">
        <v>80</v>
      </c>
      <c r="F1607" s="62" t="s">
        <v>60</v>
      </c>
      <c r="G1607" s="27">
        <v>0</v>
      </c>
      <c r="H1607" s="27">
        <v>0</v>
      </c>
      <c r="I1607" s="27">
        <v>0</v>
      </c>
      <c r="J1607" s="27">
        <v>0</v>
      </c>
      <c r="K1607" s="27">
        <v>0</v>
      </c>
      <c r="L1607" s="153"/>
    </row>
    <row r="1608" spans="1:14" ht="13.8" x14ac:dyDescent="0.3">
      <c r="A1608" s="95" t="s">
        <v>148</v>
      </c>
      <c r="B1608" s="95" t="s">
        <v>136</v>
      </c>
      <c r="C1608" s="95" t="s">
        <v>85</v>
      </c>
      <c r="D1608" s="95">
        <v>2023</v>
      </c>
      <c r="E1608" s="94" t="s">
        <v>18</v>
      </c>
      <c r="F1608" s="62" t="s">
        <v>31</v>
      </c>
      <c r="G1608" s="27">
        <v>0</v>
      </c>
      <c r="H1608" s="27">
        <v>0</v>
      </c>
      <c r="I1608" s="27">
        <v>0</v>
      </c>
      <c r="J1608" s="27">
        <v>0</v>
      </c>
      <c r="K1608" s="27">
        <v>0</v>
      </c>
      <c r="L1608" s="153"/>
    </row>
    <row r="1609" spans="1:14" ht="13.8" x14ac:dyDescent="0.3">
      <c r="A1609" s="95" t="s">
        <v>148</v>
      </c>
      <c r="B1609" s="95" t="s">
        <v>136</v>
      </c>
      <c r="C1609" s="95" t="s">
        <v>85</v>
      </c>
      <c r="D1609" s="95">
        <v>2023</v>
      </c>
      <c r="E1609" s="94" t="s">
        <v>19</v>
      </c>
      <c r="F1609" s="62" t="s">
        <v>32</v>
      </c>
      <c r="G1609" s="27">
        <v>0</v>
      </c>
      <c r="H1609" s="27">
        <v>0</v>
      </c>
      <c r="I1609" s="27">
        <v>0</v>
      </c>
      <c r="J1609" s="27">
        <v>0</v>
      </c>
      <c r="K1609" s="27">
        <v>0</v>
      </c>
      <c r="L1609" s="153"/>
    </row>
    <row r="1610" spans="1:14" ht="14.4" thickBot="1" x14ac:dyDescent="0.35">
      <c r="A1610" s="95" t="s">
        <v>148</v>
      </c>
      <c r="B1610" s="95" t="s">
        <v>136</v>
      </c>
      <c r="C1610" s="95" t="s">
        <v>85</v>
      </c>
      <c r="D1610" s="95">
        <v>2023</v>
      </c>
      <c r="E1610" s="94" t="s">
        <v>81</v>
      </c>
      <c r="F1610" s="62" t="s">
        <v>82</v>
      </c>
      <c r="G1610" s="199">
        <v>0</v>
      </c>
      <c r="H1610" s="199">
        <v>0</v>
      </c>
      <c r="I1610" s="199">
        <v>0</v>
      </c>
      <c r="J1610" s="199">
        <v>0</v>
      </c>
      <c r="K1610" s="199">
        <v>0</v>
      </c>
      <c r="L1610" s="153"/>
    </row>
    <row r="1611" spans="1:14" ht="14.4" customHeight="1" thickTop="1" thickBot="1" x14ac:dyDescent="0.3">
      <c r="A1611" s="88" t="s">
        <v>12</v>
      </c>
      <c r="B1611" s="88" t="s">
        <v>12</v>
      </c>
      <c r="C1611" s="88" t="s">
        <v>52</v>
      </c>
      <c r="D1611" s="88" t="s">
        <v>97</v>
      </c>
      <c r="E1611" s="88" t="s">
        <v>106</v>
      </c>
      <c r="F1611" s="5" t="s">
        <v>107</v>
      </c>
      <c r="G1611" s="155" t="s">
        <v>108</v>
      </c>
      <c r="H1611" s="155" t="s">
        <v>109</v>
      </c>
      <c r="I1611" s="155"/>
      <c r="J1611" s="155"/>
      <c r="K1611" s="155"/>
      <c r="L1611" s="155"/>
      <c r="M1611" s="155"/>
      <c r="N1611" s="153"/>
    </row>
    <row r="1612" spans="1:14" ht="13.8" x14ac:dyDescent="0.3">
      <c r="A1612" s="96" t="s">
        <v>148</v>
      </c>
      <c r="B1612" s="96" t="s">
        <v>136</v>
      </c>
      <c r="C1612" s="96" t="s">
        <v>110</v>
      </c>
      <c r="D1612" s="96">
        <v>2023</v>
      </c>
      <c r="E1612" s="96" t="s">
        <v>111</v>
      </c>
      <c r="F1612" s="89" t="s">
        <v>112</v>
      </c>
      <c r="G1612" s="194">
        <v>0</v>
      </c>
      <c r="H1612" s="197">
        <v>0</v>
      </c>
      <c r="I1612" s="200"/>
      <c r="J1612" s="200"/>
      <c r="K1612" s="200"/>
      <c r="L1612" s="200"/>
      <c r="M1612" s="200"/>
      <c r="N1612" s="153"/>
    </row>
    <row r="1613" spans="1:14" ht="13.8" x14ac:dyDescent="0.3">
      <c r="A1613" s="96" t="s">
        <v>148</v>
      </c>
      <c r="B1613" s="96" t="s">
        <v>136</v>
      </c>
      <c r="C1613" s="96" t="s">
        <v>110</v>
      </c>
      <c r="D1613" s="96">
        <v>2023</v>
      </c>
      <c r="E1613" s="96" t="s">
        <v>113</v>
      </c>
      <c r="F1613" s="89" t="s">
        <v>114</v>
      </c>
      <c r="G1613" s="194">
        <v>0</v>
      </c>
      <c r="H1613" s="197">
        <v>0</v>
      </c>
      <c r="I1613" s="200"/>
      <c r="J1613" s="200"/>
      <c r="K1613" s="200"/>
      <c r="L1613" s="200"/>
      <c r="M1613" s="200"/>
      <c r="N1613" s="153"/>
    </row>
    <row r="1614" spans="1:14" ht="13.8" x14ac:dyDescent="0.3">
      <c r="A1614" s="96" t="s">
        <v>148</v>
      </c>
      <c r="B1614" s="96" t="s">
        <v>136</v>
      </c>
      <c r="C1614" s="96" t="s">
        <v>110</v>
      </c>
      <c r="D1614" s="96">
        <v>2023</v>
      </c>
      <c r="E1614" s="96" t="s">
        <v>115</v>
      </c>
      <c r="F1614" s="89" t="s">
        <v>116</v>
      </c>
      <c r="G1614" s="194">
        <v>0</v>
      </c>
      <c r="H1614" s="197">
        <v>0</v>
      </c>
      <c r="I1614" s="200"/>
      <c r="J1614" s="200"/>
      <c r="K1614" s="200"/>
      <c r="L1614" s="200"/>
      <c r="M1614" s="200"/>
      <c r="N1614" s="153"/>
    </row>
    <row r="1615" spans="1:14" ht="26.4" x14ac:dyDescent="0.3">
      <c r="A1615" s="96" t="s">
        <v>148</v>
      </c>
      <c r="B1615" s="96" t="s">
        <v>136</v>
      </c>
      <c r="C1615" s="96" t="s">
        <v>110</v>
      </c>
      <c r="D1615" s="96">
        <v>2023</v>
      </c>
      <c r="E1615" s="96" t="s">
        <v>117</v>
      </c>
      <c r="F1615" s="89" t="s">
        <v>118</v>
      </c>
      <c r="G1615" s="194">
        <v>0</v>
      </c>
      <c r="H1615" s="197">
        <v>0</v>
      </c>
      <c r="I1615" s="200"/>
      <c r="J1615" s="200"/>
      <c r="K1615" s="200"/>
      <c r="L1615" s="200"/>
      <c r="M1615" s="200"/>
      <c r="N1615" s="153"/>
    </row>
    <row r="1616" spans="1:14" ht="13.8" x14ac:dyDescent="0.3">
      <c r="A1616" s="96" t="s">
        <v>148</v>
      </c>
      <c r="B1616" s="96" t="s">
        <v>136</v>
      </c>
      <c r="C1616" s="96" t="s">
        <v>110</v>
      </c>
      <c r="D1616" s="96">
        <v>2023</v>
      </c>
      <c r="E1616" s="96" t="s">
        <v>119</v>
      </c>
      <c r="F1616" s="90" t="s">
        <v>120</v>
      </c>
      <c r="G1616" s="194">
        <v>0</v>
      </c>
      <c r="H1616" s="197">
        <v>0</v>
      </c>
      <c r="I1616" s="200"/>
      <c r="J1616" s="200"/>
      <c r="K1616" s="200"/>
      <c r="L1616" s="200"/>
      <c r="M1616" s="200"/>
      <c r="N1616" s="153"/>
    </row>
    <row r="1617" spans="1:14" ht="13.8" x14ac:dyDescent="0.3">
      <c r="A1617" s="96" t="s">
        <v>148</v>
      </c>
      <c r="B1617" s="96" t="s">
        <v>136</v>
      </c>
      <c r="C1617" s="96" t="s">
        <v>110</v>
      </c>
      <c r="D1617" s="96">
        <v>2023</v>
      </c>
      <c r="E1617" s="96" t="s">
        <v>121</v>
      </c>
      <c r="F1617" s="90" t="s">
        <v>122</v>
      </c>
      <c r="G1617" s="194">
        <v>0</v>
      </c>
      <c r="H1617" s="197">
        <v>0</v>
      </c>
      <c r="I1617" s="200"/>
      <c r="J1617" s="200"/>
      <c r="K1617" s="200"/>
      <c r="L1617" s="200"/>
      <c r="M1617" s="200"/>
      <c r="N1617" s="153"/>
    </row>
    <row r="1618" spans="1:14" ht="13.8" x14ac:dyDescent="0.3">
      <c r="A1618" s="96" t="s">
        <v>148</v>
      </c>
      <c r="B1618" s="96" t="s">
        <v>136</v>
      </c>
      <c r="C1618" s="96" t="s">
        <v>110</v>
      </c>
      <c r="D1618" s="96">
        <v>2023</v>
      </c>
      <c r="E1618" s="96" t="s">
        <v>123</v>
      </c>
      <c r="F1618" s="90" t="s">
        <v>124</v>
      </c>
      <c r="G1618" s="194">
        <v>0</v>
      </c>
      <c r="H1618" s="197">
        <v>0</v>
      </c>
      <c r="I1618" s="200"/>
      <c r="J1618" s="200"/>
      <c r="K1618" s="200"/>
      <c r="L1618" s="200"/>
      <c r="M1618" s="200"/>
      <c r="N1618" s="153"/>
    </row>
    <row r="1619" spans="1:14" ht="13.8" x14ac:dyDescent="0.3">
      <c r="A1619" s="96" t="s">
        <v>148</v>
      </c>
      <c r="B1619" s="96" t="s">
        <v>136</v>
      </c>
      <c r="C1619" s="96" t="s">
        <v>110</v>
      </c>
      <c r="D1619" s="96">
        <v>2023</v>
      </c>
      <c r="E1619" s="96" t="s">
        <v>125</v>
      </c>
      <c r="F1619" s="90" t="s">
        <v>126</v>
      </c>
      <c r="G1619" s="194">
        <v>0</v>
      </c>
      <c r="H1619" s="197">
        <v>0</v>
      </c>
      <c r="I1619" s="200"/>
      <c r="J1619" s="200"/>
      <c r="K1619" s="200"/>
      <c r="L1619" s="200"/>
      <c r="M1619" s="200"/>
      <c r="N1619" s="153"/>
    </row>
    <row r="1620" spans="1:14" ht="13.8" x14ac:dyDescent="0.3">
      <c r="A1620" s="96" t="s">
        <v>148</v>
      </c>
      <c r="B1620" s="96" t="s">
        <v>136</v>
      </c>
      <c r="C1620" s="96" t="s">
        <v>110</v>
      </c>
      <c r="D1620" s="96">
        <v>2023</v>
      </c>
      <c r="E1620" s="96" t="s">
        <v>127</v>
      </c>
      <c r="F1620" s="90" t="s">
        <v>128</v>
      </c>
      <c r="G1620" s="194">
        <v>0</v>
      </c>
      <c r="H1620" s="197">
        <v>0</v>
      </c>
      <c r="I1620" s="200"/>
      <c r="J1620" s="200"/>
      <c r="K1620" s="200"/>
      <c r="L1620" s="200"/>
      <c r="M1620" s="200"/>
      <c r="N1620" s="153"/>
    </row>
    <row r="1621" spans="1:14" ht="13.8" x14ac:dyDescent="0.3">
      <c r="A1621" s="96" t="s">
        <v>148</v>
      </c>
      <c r="B1621" s="96" t="s">
        <v>136</v>
      </c>
      <c r="C1621" s="96" t="s">
        <v>110</v>
      </c>
      <c r="D1621" s="96">
        <v>2023</v>
      </c>
      <c r="E1621" s="96" t="s">
        <v>129</v>
      </c>
      <c r="F1621" s="90" t="s">
        <v>130</v>
      </c>
      <c r="G1621" s="194">
        <v>0</v>
      </c>
      <c r="H1621" s="197">
        <v>0</v>
      </c>
      <c r="I1621" s="200"/>
      <c r="J1621" s="200"/>
      <c r="K1621" s="200"/>
      <c r="L1621" s="200"/>
      <c r="M1621" s="200"/>
      <c r="N1621" s="153"/>
    </row>
    <row r="1622" spans="1:14" ht="13.8" x14ac:dyDescent="0.3">
      <c r="A1622" s="96" t="s">
        <v>148</v>
      </c>
      <c r="B1622" s="96" t="s">
        <v>136</v>
      </c>
      <c r="C1622" s="96" t="s">
        <v>110</v>
      </c>
      <c r="D1622" s="96">
        <v>2023</v>
      </c>
      <c r="E1622" s="96" t="s">
        <v>131</v>
      </c>
      <c r="F1622" s="90" t="s">
        <v>132</v>
      </c>
      <c r="G1622" s="194">
        <v>0</v>
      </c>
      <c r="H1622" s="197">
        <v>0</v>
      </c>
      <c r="I1622" s="200"/>
      <c r="J1622" s="200"/>
      <c r="K1622" s="200"/>
      <c r="L1622" s="200"/>
      <c r="M1622" s="200"/>
      <c r="N1622" s="153"/>
    </row>
    <row r="1623" spans="1:14" ht="13.8" x14ac:dyDescent="0.3">
      <c r="A1623" s="96" t="s">
        <v>148</v>
      </c>
      <c r="B1623" s="96" t="s">
        <v>136</v>
      </c>
      <c r="C1623" s="96" t="s">
        <v>110</v>
      </c>
      <c r="D1623" s="96">
        <v>2023</v>
      </c>
      <c r="E1623" s="96" t="s">
        <v>19</v>
      </c>
      <c r="F1623" s="90" t="s">
        <v>133</v>
      </c>
      <c r="G1623" s="194">
        <v>0</v>
      </c>
      <c r="H1623" s="197">
        <v>0</v>
      </c>
      <c r="I1623" s="200"/>
      <c r="J1623" s="200"/>
      <c r="K1623" s="200"/>
      <c r="L1623" s="200"/>
      <c r="M1623" s="200"/>
      <c r="N1623" s="153"/>
    </row>
    <row r="1624" spans="1:14" ht="14.4" thickBot="1" x14ac:dyDescent="0.35">
      <c r="A1624" s="96" t="s">
        <v>148</v>
      </c>
      <c r="B1624" s="96" t="s">
        <v>136</v>
      </c>
      <c r="C1624" s="96" t="s">
        <v>110</v>
      </c>
      <c r="D1624" s="96">
        <v>2023</v>
      </c>
      <c r="E1624" s="96" t="s">
        <v>81</v>
      </c>
      <c r="F1624" s="91" t="s">
        <v>82</v>
      </c>
      <c r="G1624" s="192">
        <v>0</v>
      </c>
      <c r="H1624" s="198">
        <v>0</v>
      </c>
      <c r="I1624" s="200"/>
      <c r="J1624" s="200"/>
      <c r="K1624" s="200"/>
      <c r="L1624" s="200"/>
      <c r="M1624" s="200"/>
      <c r="N1624" s="153"/>
    </row>
    <row r="1625" spans="1:14" ht="14.4" customHeight="1" thickTop="1" thickBot="1" x14ac:dyDescent="0.3">
      <c r="A1625" s="84" t="s">
        <v>12</v>
      </c>
      <c r="B1625" s="84" t="s">
        <v>12</v>
      </c>
      <c r="C1625" s="84" t="s">
        <v>52</v>
      </c>
      <c r="D1625" s="84" t="s">
        <v>97</v>
      </c>
      <c r="E1625" s="84" t="s">
        <v>98</v>
      </c>
      <c r="F1625" s="5" t="s">
        <v>99</v>
      </c>
      <c r="G1625" s="155" t="s">
        <v>42</v>
      </c>
      <c r="H1625" s="155" t="s">
        <v>43</v>
      </c>
      <c r="I1625" s="155" t="s">
        <v>44</v>
      </c>
      <c r="J1625" s="155" t="s">
        <v>45</v>
      </c>
      <c r="K1625" s="155" t="s">
        <v>18</v>
      </c>
      <c r="L1625" s="155" t="s">
        <v>19</v>
      </c>
      <c r="M1625" s="155" t="s">
        <v>100</v>
      </c>
      <c r="N1625" s="153"/>
    </row>
    <row r="1626" spans="1:14" ht="13.8" x14ac:dyDescent="0.3">
      <c r="A1626" s="92" t="s">
        <v>149</v>
      </c>
      <c r="B1626" s="92" t="s">
        <v>136</v>
      </c>
      <c r="C1626" s="92" t="s">
        <v>54</v>
      </c>
      <c r="D1626" s="92">
        <v>2023</v>
      </c>
      <c r="E1626" s="93" t="s">
        <v>34</v>
      </c>
      <c r="F1626" s="59" t="s">
        <v>101</v>
      </c>
      <c r="G1626" s="27">
        <v>0</v>
      </c>
      <c r="H1626" s="27">
        <v>79569596</v>
      </c>
      <c r="I1626" s="27">
        <v>0</v>
      </c>
      <c r="J1626" s="27">
        <v>0</v>
      </c>
      <c r="K1626" s="27">
        <v>0</v>
      </c>
      <c r="L1626" s="27">
        <v>0</v>
      </c>
      <c r="M1626" s="27">
        <v>79569596</v>
      </c>
      <c r="N1626" s="153"/>
    </row>
    <row r="1627" spans="1:14" ht="13.8" x14ac:dyDescent="0.3">
      <c r="A1627" s="92" t="s">
        <v>149</v>
      </c>
      <c r="B1627" s="92" t="s">
        <v>136</v>
      </c>
      <c r="C1627" s="92" t="s">
        <v>54</v>
      </c>
      <c r="D1627" s="92">
        <v>2023</v>
      </c>
      <c r="E1627" s="93" t="s">
        <v>36</v>
      </c>
      <c r="F1627" s="60" t="s">
        <v>102</v>
      </c>
      <c r="G1627" s="27">
        <v>0</v>
      </c>
      <c r="H1627" s="27">
        <v>2753622630</v>
      </c>
      <c r="I1627" s="27">
        <v>0</v>
      </c>
      <c r="J1627" s="27">
        <v>0</v>
      </c>
      <c r="K1627" s="27">
        <v>0</v>
      </c>
      <c r="L1627" s="27">
        <v>0</v>
      </c>
      <c r="M1627" s="27">
        <v>2753622630</v>
      </c>
      <c r="N1627" s="153"/>
    </row>
    <row r="1628" spans="1:14" ht="13.8" x14ac:dyDescent="0.3">
      <c r="A1628" s="92" t="s">
        <v>149</v>
      </c>
      <c r="B1628" s="92" t="s">
        <v>136</v>
      </c>
      <c r="C1628" s="92" t="s">
        <v>54</v>
      </c>
      <c r="D1628" s="92">
        <v>2023</v>
      </c>
      <c r="E1628" s="93" t="s">
        <v>38</v>
      </c>
      <c r="F1628" s="61" t="s">
        <v>103</v>
      </c>
      <c r="G1628" s="27">
        <v>0</v>
      </c>
      <c r="H1628" s="27">
        <v>93800506</v>
      </c>
      <c r="I1628" s="27">
        <v>0</v>
      </c>
      <c r="J1628" s="27">
        <v>0</v>
      </c>
      <c r="K1628" s="27">
        <v>0</v>
      </c>
      <c r="L1628" s="27">
        <v>0</v>
      </c>
      <c r="M1628" s="27">
        <v>93800506</v>
      </c>
      <c r="N1628" s="153"/>
    </row>
    <row r="1629" spans="1:14" ht="14.4" thickBot="1" x14ac:dyDescent="0.35">
      <c r="A1629" s="92" t="s">
        <v>149</v>
      </c>
      <c r="B1629" s="92" t="s">
        <v>136</v>
      </c>
      <c r="C1629" s="92" t="s">
        <v>54</v>
      </c>
      <c r="D1629" s="92">
        <v>2023</v>
      </c>
      <c r="E1629" s="93" t="s">
        <v>40</v>
      </c>
      <c r="F1629" s="61" t="s">
        <v>104</v>
      </c>
      <c r="G1629" s="25">
        <v>0</v>
      </c>
      <c r="H1629" s="25">
        <v>2926992732</v>
      </c>
      <c r="I1629" s="25">
        <v>0</v>
      </c>
      <c r="J1629" s="25">
        <v>0</v>
      </c>
      <c r="K1629" s="25">
        <v>0</v>
      </c>
      <c r="L1629" s="25">
        <v>0</v>
      </c>
      <c r="M1629" s="25">
        <v>2926992732</v>
      </c>
      <c r="N1629" s="153"/>
    </row>
    <row r="1630" spans="1:14" ht="14.4" customHeight="1" thickTop="1" thickBot="1" x14ac:dyDescent="0.3">
      <c r="A1630" s="86" t="s">
        <v>12</v>
      </c>
      <c r="B1630" s="86" t="s">
        <v>12</v>
      </c>
      <c r="C1630" s="86" t="s">
        <v>52</v>
      </c>
      <c r="D1630" s="86" t="s">
        <v>97</v>
      </c>
      <c r="E1630" s="86" t="s">
        <v>64</v>
      </c>
      <c r="F1630" s="5" t="s">
        <v>105</v>
      </c>
      <c r="G1630" s="155" t="s">
        <v>66</v>
      </c>
      <c r="H1630" s="155">
        <v>160</v>
      </c>
      <c r="I1630" s="155">
        <v>61120</v>
      </c>
      <c r="J1630" s="155" t="s">
        <v>95</v>
      </c>
      <c r="K1630" s="155" t="s">
        <v>96</v>
      </c>
      <c r="L1630" s="153"/>
    </row>
    <row r="1631" spans="1:14" ht="13.8" x14ac:dyDescent="0.3">
      <c r="A1631" s="95" t="s">
        <v>149</v>
      </c>
      <c r="B1631" s="95" t="s">
        <v>136</v>
      </c>
      <c r="C1631" s="95" t="s">
        <v>85</v>
      </c>
      <c r="D1631" s="95">
        <v>2023</v>
      </c>
      <c r="E1631" s="94" t="s">
        <v>42</v>
      </c>
      <c r="F1631" s="62" t="s">
        <v>27</v>
      </c>
      <c r="G1631" s="27">
        <v>10593461.859999999</v>
      </c>
      <c r="H1631" s="27">
        <v>0</v>
      </c>
      <c r="I1631" s="27">
        <v>0</v>
      </c>
      <c r="J1631" s="27">
        <v>0</v>
      </c>
      <c r="K1631" s="27">
        <v>10593461.859999999</v>
      </c>
      <c r="L1631" s="153"/>
    </row>
    <row r="1632" spans="1:14" ht="13.8" x14ac:dyDescent="0.3">
      <c r="A1632" s="94" t="s">
        <v>149</v>
      </c>
      <c r="B1632" s="95" t="s">
        <v>136</v>
      </c>
      <c r="C1632" s="95" t="s">
        <v>85</v>
      </c>
      <c r="D1632" s="95">
        <v>2023</v>
      </c>
      <c r="E1632" s="94" t="s">
        <v>43</v>
      </c>
      <c r="F1632" s="62" t="s">
        <v>28</v>
      </c>
      <c r="G1632" s="27">
        <v>192497621</v>
      </c>
      <c r="H1632" s="27">
        <v>54551643</v>
      </c>
      <c r="I1632" s="27">
        <v>36225203</v>
      </c>
      <c r="J1632" s="27">
        <v>61973493</v>
      </c>
      <c r="K1632" s="27">
        <v>345247960</v>
      </c>
      <c r="L1632" s="153"/>
    </row>
    <row r="1633" spans="1:14" ht="13.8" x14ac:dyDescent="0.3">
      <c r="A1633" s="94" t="s">
        <v>149</v>
      </c>
      <c r="B1633" s="95" t="s">
        <v>136</v>
      </c>
      <c r="C1633" s="95" t="s">
        <v>85</v>
      </c>
      <c r="D1633" s="95">
        <v>2023</v>
      </c>
      <c r="E1633" s="94" t="s">
        <v>44</v>
      </c>
      <c r="F1633" s="62" t="s">
        <v>29</v>
      </c>
      <c r="G1633" s="27">
        <v>69126646.849999994</v>
      </c>
      <c r="H1633" s="27">
        <v>0</v>
      </c>
      <c r="I1633" s="27">
        <v>0</v>
      </c>
      <c r="J1633" s="27">
        <v>0</v>
      </c>
      <c r="K1633" s="27">
        <v>69126646.849999994</v>
      </c>
      <c r="L1633" s="153"/>
    </row>
    <row r="1634" spans="1:14" ht="13.8" x14ac:dyDescent="0.3">
      <c r="A1634" s="94" t="s">
        <v>149</v>
      </c>
      <c r="B1634" s="95" t="s">
        <v>136</v>
      </c>
      <c r="C1634" s="95" t="s">
        <v>85</v>
      </c>
      <c r="D1634" s="95">
        <v>2023</v>
      </c>
      <c r="E1634" s="94" t="s">
        <v>80</v>
      </c>
      <c r="F1634" s="62" t="s">
        <v>60</v>
      </c>
      <c r="G1634" s="27">
        <v>135609.39000000001</v>
      </c>
      <c r="H1634" s="27">
        <v>0</v>
      </c>
      <c r="I1634" s="27">
        <v>0</v>
      </c>
      <c r="J1634" s="27">
        <v>0</v>
      </c>
      <c r="K1634" s="27">
        <v>135609.39000000001</v>
      </c>
      <c r="L1634" s="153"/>
    </row>
    <row r="1635" spans="1:14" ht="13.8" x14ac:dyDescent="0.3">
      <c r="A1635" s="94" t="s">
        <v>149</v>
      </c>
      <c r="B1635" s="95" t="s">
        <v>136</v>
      </c>
      <c r="C1635" s="95" t="s">
        <v>85</v>
      </c>
      <c r="D1635" s="95">
        <v>2023</v>
      </c>
      <c r="E1635" s="94" t="s">
        <v>18</v>
      </c>
      <c r="F1635" s="62" t="s">
        <v>31</v>
      </c>
      <c r="G1635" s="27">
        <v>5699548.4800000004</v>
      </c>
      <c r="H1635" s="27">
        <v>0</v>
      </c>
      <c r="I1635" s="27">
        <v>0</v>
      </c>
      <c r="J1635" s="27">
        <v>0</v>
      </c>
      <c r="K1635" s="27">
        <v>5699548.4800000004</v>
      </c>
      <c r="L1635" s="153"/>
    </row>
    <row r="1636" spans="1:14" ht="13.8" x14ac:dyDescent="0.3">
      <c r="A1636" s="94" t="s">
        <v>149</v>
      </c>
      <c r="B1636" s="95" t="s">
        <v>136</v>
      </c>
      <c r="C1636" s="95" t="s">
        <v>85</v>
      </c>
      <c r="D1636" s="95">
        <v>2023</v>
      </c>
      <c r="E1636" s="94" t="s">
        <v>19</v>
      </c>
      <c r="F1636" s="62" t="s">
        <v>32</v>
      </c>
      <c r="G1636" s="27">
        <v>273121489.8900001</v>
      </c>
      <c r="H1636" s="27">
        <v>292248.02999999997</v>
      </c>
      <c r="I1636" s="27">
        <v>185388</v>
      </c>
      <c r="J1636" s="27">
        <v>193576.89999999991</v>
      </c>
      <c r="K1636" s="27">
        <v>273792702.82000005</v>
      </c>
      <c r="L1636" s="153"/>
    </row>
    <row r="1637" spans="1:14" ht="14.4" thickBot="1" x14ac:dyDescent="0.35">
      <c r="A1637" s="94" t="s">
        <v>149</v>
      </c>
      <c r="B1637" s="95" t="s">
        <v>136</v>
      </c>
      <c r="C1637" s="95" t="s">
        <v>85</v>
      </c>
      <c r="D1637" s="95">
        <v>2023</v>
      </c>
      <c r="E1637" s="94" t="s">
        <v>81</v>
      </c>
      <c r="F1637" s="62" t="s">
        <v>82</v>
      </c>
      <c r="G1637" s="199">
        <v>551174377.47000015</v>
      </c>
      <c r="H1637" s="199">
        <v>54843891.030000001</v>
      </c>
      <c r="I1637" s="199">
        <v>36410591</v>
      </c>
      <c r="J1637" s="199">
        <v>62167069.899999999</v>
      </c>
      <c r="K1637" s="199">
        <v>704595929.4000001</v>
      </c>
      <c r="L1637" s="153"/>
    </row>
    <row r="1638" spans="1:14" ht="14.4" customHeight="1" thickTop="1" thickBot="1" x14ac:dyDescent="0.3">
      <c r="A1638" s="88" t="s">
        <v>12</v>
      </c>
      <c r="B1638" s="88" t="s">
        <v>12</v>
      </c>
      <c r="C1638" s="88" t="s">
        <v>52</v>
      </c>
      <c r="D1638" s="88" t="s">
        <v>97</v>
      </c>
      <c r="E1638" s="88" t="s">
        <v>106</v>
      </c>
      <c r="F1638" s="5" t="s">
        <v>107</v>
      </c>
      <c r="G1638" s="155" t="s">
        <v>108</v>
      </c>
      <c r="H1638" s="155" t="s">
        <v>109</v>
      </c>
      <c r="I1638" s="155"/>
      <c r="J1638" s="155"/>
      <c r="K1638" s="155"/>
      <c r="L1638" s="155"/>
      <c r="M1638" s="155"/>
      <c r="N1638" s="153"/>
    </row>
    <row r="1639" spans="1:14" ht="13.8" x14ac:dyDescent="0.3">
      <c r="A1639" s="96" t="s">
        <v>149</v>
      </c>
      <c r="B1639" s="96" t="s">
        <v>136</v>
      </c>
      <c r="C1639" s="96" t="s">
        <v>110</v>
      </c>
      <c r="D1639" s="96">
        <v>2023</v>
      </c>
      <c r="E1639" s="96" t="s">
        <v>111</v>
      </c>
      <c r="F1639" s="89" t="s">
        <v>112</v>
      </c>
      <c r="G1639" s="194">
        <v>664255.49</v>
      </c>
      <c r="H1639" s="197">
        <v>0</v>
      </c>
      <c r="I1639" s="200"/>
      <c r="J1639" s="200"/>
      <c r="K1639" s="200"/>
      <c r="L1639" s="200"/>
      <c r="M1639" s="200"/>
      <c r="N1639" s="153"/>
    </row>
    <row r="1640" spans="1:14" ht="13.8" x14ac:dyDescent="0.3">
      <c r="A1640" s="96" t="s">
        <v>149</v>
      </c>
      <c r="B1640" s="96" t="s">
        <v>136</v>
      </c>
      <c r="C1640" s="96" t="s">
        <v>110</v>
      </c>
      <c r="D1640" s="96">
        <v>2023</v>
      </c>
      <c r="E1640" s="96" t="s">
        <v>113</v>
      </c>
      <c r="F1640" s="89" t="s">
        <v>114</v>
      </c>
      <c r="G1640" s="194">
        <v>0</v>
      </c>
      <c r="H1640" s="197">
        <v>0</v>
      </c>
      <c r="I1640" s="200"/>
      <c r="J1640" s="200"/>
      <c r="K1640" s="200"/>
      <c r="L1640" s="200"/>
      <c r="M1640" s="200"/>
      <c r="N1640" s="153"/>
    </row>
    <row r="1641" spans="1:14" ht="13.8" x14ac:dyDescent="0.3">
      <c r="A1641" s="96" t="s">
        <v>149</v>
      </c>
      <c r="B1641" s="96" t="s">
        <v>136</v>
      </c>
      <c r="C1641" s="96" t="s">
        <v>110</v>
      </c>
      <c r="D1641" s="96">
        <v>2023</v>
      </c>
      <c r="E1641" s="96" t="s">
        <v>115</v>
      </c>
      <c r="F1641" s="89" t="s">
        <v>116</v>
      </c>
      <c r="G1641" s="194">
        <v>0</v>
      </c>
      <c r="H1641" s="197">
        <v>0</v>
      </c>
      <c r="I1641" s="200"/>
      <c r="J1641" s="200"/>
      <c r="K1641" s="200"/>
      <c r="L1641" s="200"/>
      <c r="M1641" s="200"/>
      <c r="N1641" s="153"/>
    </row>
    <row r="1642" spans="1:14" ht="26.4" x14ac:dyDescent="0.3">
      <c r="A1642" s="96" t="s">
        <v>149</v>
      </c>
      <c r="B1642" s="96" t="s">
        <v>136</v>
      </c>
      <c r="C1642" s="96" t="s">
        <v>110</v>
      </c>
      <c r="D1642" s="96">
        <v>2023</v>
      </c>
      <c r="E1642" s="96" t="s">
        <v>117</v>
      </c>
      <c r="F1642" s="89" t="s">
        <v>118</v>
      </c>
      <c r="G1642" s="194">
        <v>0</v>
      </c>
      <c r="H1642" s="197">
        <v>0</v>
      </c>
      <c r="I1642" s="200"/>
      <c r="J1642" s="200"/>
      <c r="K1642" s="200"/>
      <c r="L1642" s="200"/>
      <c r="M1642" s="200"/>
      <c r="N1642" s="153"/>
    </row>
    <row r="1643" spans="1:14" ht="13.8" x14ac:dyDescent="0.3">
      <c r="A1643" s="96" t="s">
        <v>149</v>
      </c>
      <c r="B1643" s="96" t="s">
        <v>136</v>
      </c>
      <c r="C1643" s="96" t="s">
        <v>110</v>
      </c>
      <c r="D1643" s="96">
        <v>2023</v>
      </c>
      <c r="E1643" s="96" t="s">
        <v>119</v>
      </c>
      <c r="F1643" s="90" t="s">
        <v>120</v>
      </c>
      <c r="G1643" s="194">
        <v>0</v>
      </c>
      <c r="H1643" s="197">
        <v>0</v>
      </c>
      <c r="I1643" s="200"/>
      <c r="J1643" s="200"/>
      <c r="K1643" s="200"/>
      <c r="L1643" s="200"/>
      <c r="M1643" s="200"/>
      <c r="N1643" s="153"/>
    </row>
    <row r="1644" spans="1:14" ht="13.8" x14ac:dyDescent="0.3">
      <c r="A1644" s="96" t="s">
        <v>149</v>
      </c>
      <c r="B1644" s="96" t="s">
        <v>136</v>
      </c>
      <c r="C1644" s="96" t="s">
        <v>110</v>
      </c>
      <c r="D1644" s="96">
        <v>2023</v>
      </c>
      <c r="E1644" s="96" t="s">
        <v>121</v>
      </c>
      <c r="F1644" s="90" t="s">
        <v>122</v>
      </c>
      <c r="G1644" s="194">
        <v>0</v>
      </c>
      <c r="H1644" s="197">
        <v>0</v>
      </c>
      <c r="I1644" s="200"/>
      <c r="J1644" s="200"/>
      <c r="K1644" s="200"/>
      <c r="L1644" s="200"/>
      <c r="M1644" s="200"/>
      <c r="N1644" s="153"/>
    </row>
    <row r="1645" spans="1:14" ht="13.8" x14ac:dyDescent="0.3">
      <c r="A1645" s="96" t="s">
        <v>149</v>
      </c>
      <c r="B1645" s="96" t="s">
        <v>136</v>
      </c>
      <c r="C1645" s="96" t="s">
        <v>110</v>
      </c>
      <c r="D1645" s="96">
        <v>2023</v>
      </c>
      <c r="E1645" s="96" t="s">
        <v>123</v>
      </c>
      <c r="F1645" s="90" t="s">
        <v>124</v>
      </c>
      <c r="G1645" s="194">
        <v>0</v>
      </c>
      <c r="H1645" s="197">
        <v>0</v>
      </c>
      <c r="I1645" s="200"/>
      <c r="J1645" s="200"/>
      <c r="K1645" s="200"/>
      <c r="L1645" s="200"/>
      <c r="M1645" s="200"/>
      <c r="N1645" s="153"/>
    </row>
    <row r="1646" spans="1:14" ht="13.8" x14ac:dyDescent="0.3">
      <c r="A1646" s="96" t="s">
        <v>149</v>
      </c>
      <c r="B1646" s="96" t="s">
        <v>136</v>
      </c>
      <c r="C1646" s="96" t="s">
        <v>110</v>
      </c>
      <c r="D1646" s="96">
        <v>2023</v>
      </c>
      <c r="E1646" s="96" t="s">
        <v>125</v>
      </c>
      <c r="F1646" s="90" t="s">
        <v>126</v>
      </c>
      <c r="G1646" s="194">
        <v>0</v>
      </c>
      <c r="H1646" s="197">
        <v>0</v>
      </c>
      <c r="I1646" s="200"/>
      <c r="J1646" s="200"/>
      <c r="K1646" s="200"/>
      <c r="L1646" s="200"/>
      <c r="M1646" s="200"/>
      <c r="N1646" s="153"/>
    </row>
    <row r="1647" spans="1:14" ht="13.8" x14ac:dyDescent="0.3">
      <c r="A1647" s="96" t="s">
        <v>149</v>
      </c>
      <c r="B1647" s="96" t="s">
        <v>136</v>
      </c>
      <c r="C1647" s="96" t="s">
        <v>110</v>
      </c>
      <c r="D1647" s="96">
        <v>2023</v>
      </c>
      <c r="E1647" s="96" t="s">
        <v>127</v>
      </c>
      <c r="F1647" s="90" t="s">
        <v>128</v>
      </c>
      <c r="G1647" s="194">
        <v>0</v>
      </c>
      <c r="H1647" s="197">
        <v>0</v>
      </c>
      <c r="I1647" s="200"/>
      <c r="J1647" s="200"/>
      <c r="K1647" s="200"/>
      <c r="L1647" s="200"/>
      <c r="M1647" s="200"/>
      <c r="N1647" s="153"/>
    </row>
    <row r="1648" spans="1:14" ht="13.8" x14ac:dyDescent="0.3">
      <c r="A1648" s="96" t="s">
        <v>149</v>
      </c>
      <c r="B1648" s="96" t="s">
        <v>136</v>
      </c>
      <c r="C1648" s="96" t="s">
        <v>110</v>
      </c>
      <c r="D1648" s="96">
        <v>2023</v>
      </c>
      <c r="E1648" s="96" t="s">
        <v>129</v>
      </c>
      <c r="F1648" s="90" t="s">
        <v>130</v>
      </c>
      <c r="G1648" s="194">
        <v>0</v>
      </c>
      <c r="H1648" s="197">
        <v>0</v>
      </c>
      <c r="I1648" s="200"/>
      <c r="J1648" s="200"/>
      <c r="K1648" s="200"/>
      <c r="L1648" s="200"/>
      <c r="M1648" s="200"/>
      <c r="N1648" s="153"/>
    </row>
    <row r="1649" spans="1:14" ht="13.8" x14ac:dyDescent="0.3">
      <c r="A1649" s="96" t="s">
        <v>149</v>
      </c>
      <c r="B1649" s="96" t="s">
        <v>136</v>
      </c>
      <c r="C1649" s="96" t="s">
        <v>110</v>
      </c>
      <c r="D1649" s="96">
        <v>2023</v>
      </c>
      <c r="E1649" s="96" t="s">
        <v>131</v>
      </c>
      <c r="F1649" s="90" t="s">
        <v>132</v>
      </c>
      <c r="G1649" s="194">
        <v>0</v>
      </c>
      <c r="H1649" s="197">
        <v>0</v>
      </c>
      <c r="I1649" s="200"/>
      <c r="J1649" s="200"/>
      <c r="K1649" s="200"/>
      <c r="L1649" s="200"/>
      <c r="M1649" s="200"/>
      <c r="N1649" s="153"/>
    </row>
    <row r="1650" spans="1:14" ht="13.8" x14ac:dyDescent="0.3">
      <c r="A1650" s="96" t="s">
        <v>149</v>
      </c>
      <c r="B1650" s="96" t="s">
        <v>136</v>
      </c>
      <c r="C1650" s="96" t="s">
        <v>110</v>
      </c>
      <c r="D1650" s="96">
        <v>2023</v>
      </c>
      <c r="E1650" s="96" t="s">
        <v>19</v>
      </c>
      <c r="F1650" s="90" t="s">
        <v>133</v>
      </c>
      <c r="G1650" s="194">
        <v>0</v>
      </c>
      <c r="H1650" s="197">
        <v>0</v>
      </c>
      <c r="I1650" s="200"/>
      <c r="J1650" s="200"/>
      <c r="K1650" s="200"/>
      <c r="L1650" s="200"/>
      <c r="M1650" s="200"/>
      <c r="N1650" s="153"/>
    </row>
    <row r="1651" spans="1:14" ht="14.4" thickBot="1" x14ac:dyDescent="0.35">
      <c r="A1651" s="96" t="s">
        <v>149</v>
      </c>
      <c r="B1651" s="96" t="s">
        <v>136</v>
      </c>
      <c r="C1651" s="96" t="s">
        <v>110</v>
      </c>
      <c r="D1651" s="96">
        <v>2023</v>
      </c>
      <c r="E1651" s="96" t="s">
        <v>81</v>
      </c>
      <c r="F1651" s="91" t="s">
        <v>82</v>
      </c>
      <c r="G1651" s="192">
        <v>664255.49</v>
      </c>
      <c r="H1651" s="198">
        <v>0</v>
      </c>
      <c r="I1651" s="200"/>
      <c r="J1651" s="200"/>
      <c r="K1651" s="200"/>
      <c r="L1651" s="200"/>
      <c r="M1651" s="200"/>
      <c r="N1651" s="153"/>
    </row>
    <row r="1652" spans="1:14" ht="14.4" thickTop="1" thickBot="1" x14ac:dyDescent="0.3">
      <c r="A1652" s="84" t="s">
        <v>12</v>
      </c>
      <c r="B1652" s="84" t="s">
        <v>12</v>
      </c>
      <c r="C1652" s="84" t="s">
        <v>52</v>
      </c>
      <c r="D1652" s="84" t="s">
        <v>97</v>
      </c>
      <c r="E1652" s="84" t="s">
        <v>98</v>
      </c>
      <c r="F1652" s="5" t="s">
        <v>99</v>
      </c>
      <c r="G1652" s="155" t="s">
        <v>42</v>
      </c>
      <c r="H1652" s="155" t="s">
        <v>43</v>
      </c>
      <c r="I1652" s="155" t="s">
        <v>44</v>
      </c>
      <c r="J1652" s="155" t="s">
        <v>45</v>
      </c>
      <c r="K1652" s="155" t="s">
        <v>18</v>
      </c>
      <c r="L1652" s="155" t="s">
        <v>19</v>
      </c>
      <c r="M1652" s="155" t="s">
        <v>100</v>
      </c>
      <c r="N1652" s="153"/>
    </row>
    <row r="1653" spans="1:14" ht="13.8" x14ac:dyDescent="0.3">
      <c r="A1653" s="92" t="s">
        <v>150</v>
      </c>
      <c r="B1653" s="92" t="s">
        <v>136</v>
      </c>
      <c r="C1653" s="92" t="s">
        <v>54</v>
      </c>
      <c r="D1653" s="92">
        <v>2023</v>
      </c>
      <c r="E1653" s="93" t="s">
        <v>34</v>
      </c>
      <c r="F1653" s="59" t="s">
        <v>101</v>
      </c>
      <c r="G1653" s="27">
        <v>0</v>
      </c>
      <c r="H1653" s="27">
        <v>9968595</v>
      </c>
      <c r="I1653" s="27">
        <v>0</v>
      </c>
      <c r="J1653" s="27">
        <v>0</v>
      </c>
      <c r="K1653" s="27">
        <v>0</v>
      </c>
      <c r="L1653" s="27">
        <v>0</v>
      </c>
      <c r="M1653" s="27">
        <v>9968595</v>
      </c>
      <c r="N1653" s="153"/>
    </row>
    <row r="1654" spans="1:14" ht="13.8" x14ac:dyDescent="0.3">
      <c r="A1654" s="92" t="s">
        <v>150</v>
      </c>
      <c r="B1654" s="92" t="s">
        <v>136</v>
      </c>
      <c r="C1654" s="92" t="s">
        <v>54</v>
      </c>
      <c r="D1654" s="92">
        <v>2023</v>
      </c>
      <c r="E1654" s="93" t="s">
        <v>36</v>
      </c>
      <c r="F1654" s="60" t="s">
        <v>102</v>
      </c>
      <c r="G1654" s="27">
        <v>0</v>
      </c>
      <c r="H1654" s="27">
        <v>80008948</v>
      </c>
      <c r="I1654" s="27">
        <v>0</v>
      </c>
      <c r="J1654" s="27">
        <v>0</v>
      </c>
      <c r="K1654" s="27">
        <v>0</v>
      </c>
      <c r="L1654" s="27">
        <v>0</v>
      </c>
      <c r="M1654" s="27">
        <v>80008948</v>
      </c>
      <c r="N1654" s="153"/>
    </row>
    <row r="1655" spans="1:14" ht="13.8" x14ac:dyDescent="0.3">
      <c r="A1655" s="92" t="s">
        <v>150</v>
      </c>
      <c r="B1655" s="92" t="s">
        <v>136</v>
      </c>
      <c r="C1655" s="92" t="s">
        <v>54</v>
      </c>
      <c r="D1655" s="92">
        <v>2023</v>
      </c>
      <c r="E1655" s="93" t="s">
        <v>38</v>
      </c>
      <c r="F1655" s="61" t="s">
        <v>103</v>
      </c>
      <c r="G1655" s="27">
        <v>0</v>
      </c>
      <c r="H1655" s="27">
        <v>6287272</v>
      </c>
      <c r="I1655" s="27">
        <v>0</v>
      </c>
      <c r="J1655" s="27">
        <v>0</v>
      </c>
      <c r="K1655" s="27">
        <v>0</v>
      </c>
      <c r="L1655" s="27">
        <v>0</v>
      </c>
      <c r="M1655" s="27">
        <v>6287272</v>
      </c>
      <c r="N1655" s="153"/>
    </row>
    <row r="1656" spans="1:14" ht="14.4" thickBot="1" x14ac:dyDescent="0.35">
      <c r="A1656" s="92" t="s">
        <v>150</v>
      </c>
      <c r="B1656" s="92" t="s">
        <v>136</v>
      </c>
      <c r="C1656" s="92" t="s">
        <v>54</v>
      </c>
      <c r="D1656" s="92">
        <v>2023</v>
      </c>
      <c r="E1656" s="93" t="s">
        <v>40</v>
      </c>
      <c r="F1656" s="61" t="s">
        <v>104</v>
      </c>
      <c r="G1656" s="25">
        <v>0</v>
      </c>
      <c r="H1656" s="25">
        <v>96264815</v>
      </c>
      <c r="I1656" s="25">
        <v>0</v>
      </c>
      <c r="J1656" s="25">
        <v>0</v>
      </c>
      <c r="K1656" s="25">
        <v>0</v>
      </c>
      <c r="L1656" s="25">
        <v>0</v>
      </c>
      <c r="M1656" s="25">
        <v>96264815</v>
      </c>
      <c r="N1656" s="153"/>
    </row>
    <row r="1657" spans="1:14" ht="14.4" thickTop="1" thickBot="1" x14ac:dyDescent="0.3">
      <c r="A1657" s="86" t="s">
        <v>12</v>
      </c>
      <c r="B1657" s="86" t="s">
        <v>12</v>
      </c>
      <c r="C1657" s="86" t="s">
        <v>52</v>
      </c>
      <c r="D1657" s="86" t="s">
        <v>97</v>
      </c>
      <c r="E1657" s="86" t="s">
        <v>64</v>
      </c>
      <c r="F1657" s="5" t="s">
        <v>105</v>
      </c>
      <c r="G1657" s="155" t="s">
        <v>66</v>
      </c>
      <c r="H1657" s="155">
        <v>160</v>
      </c>
      <c r="I1657" s="155">
        <v>61120</v>
      </c>
      <c r="J1657" s="155" t="s">
        <v>95</v>
      </c>
      <c r="K1657" s="155" t="s">
        <v>96</v>
      </c>
      <c r="L1657" s="153"/>
    </row>
    <row r="1658" spans="1:14" ht="13.8" x14ac:dyDescent="0.3">
      <c r="A1658" s="95" t="s">
        <v>150</v>
      </c>
      <c r="B1658" s="95" t="s">
        <v>136</v>
      </c>
      <c r="C1658" s="95" t="s">
        <v>85</v>
      </c>
      <c r="D1658" s="95">
        <v>2023</v>
      </c>
      <c r="E1658" s="94" t="s">
        <v>42</v>
      </c>
      <c r="F1658" s="62" t="s">
        <v>27</v>
      </c>
      <c r="G1658" s="27">
        <v>239266</v>
      </c>
      <c r="H1658" s="27">
        <v>0</v>
      </c>
      <c r="I1658" s="27">
        <v>0</v>
      </c>
      <c r="J1658" s="27">
        <v>0</v>
      </c>
      <c r="K1658" s="27">
        <v>239266</v>
      </c>
      <c r="L1658" s="153"/>
    </row>
    <row r="1659" spans="1:14" ht="13.8" x14ac:dyDescent="0.3">
      <c r="A1659" s="95" t="s">
        <v>150</v>
      </c>
      <c r="B1659" s="95" t="s">
        <v>136</v>
      </c>
      <c r="C1659" s="95" t="s">
        <v>85</v>
      </c>
      <c r="D1659" s="95">
        <v>2023</v>
      </c>
      <c r="E1659" s="94" t="s">
        <v>43</v>
      </c>
      <c r="F1659" s="62" t="s">
        <v>28</v>
      </c>
      <c r="G1659" s="27">
        <v>6497605</v>
      </c>
      <c r="H1659" s="27">
        <v>3193631</v>
      </c>
      <c r="I1659" s="27">
        <v>2286944</v>
      </c>
      <c r="J1659" s="27">
        <v>2713663</v>
      </c>
      <c r="K1659" s="27">
        <v>14691843</v>
      </c>
      <c r="L1659" s="153"/>
    </row>
    <row r="1660" spans="1:14" ht="13.8" x14ac:dyDescent="0.3">
      <c r="A1660" s="95" t="s">
        <v>150</v>
      </c>
      <c r="B1660" s="95" t="s">
        <v>136</v>
      </c>
      <c r="C1660" s="95" t="s">
        <v>85</v>
      </c>
      <c r="D1660" s="95">
        <v>2023</v>
      </c>
      <c r="E1660" s="94" t="s">
        <v>44</v>
      </c>
      <c r="F1660" s="62" t="s">
        <v>29</v>
      </c>
      <c r="G1660" s="27">
        <v>0</v>
      </c>
      <c r="H1660" s="27">
        <v>0</v>
      </c>
      <c r="I1660" s="27">
        <v>0</v>
      </c>
      <c r="J1660" s="27">
        <v>0</v>
      </c>
      <c r="K1660" s="27">
        <v>0</v>
      </c>
      <c r="L1660" s="153"/>
    </row>
    <row r="1661" spans="1:14" ht="13.8" x14ac:dyDescent="0.3">
      <c r="A1661" s="95" t="s">
        <v>150</v>
      </c>
      <c r="B1661" s="95" t="s">
        <v>136</v>
      </c>
      <c r="C1661" s="95" t="s">
        <v>85</v>
      </c>
      <c r="D1661" s="95">
        <v>2023</v>
      </c>
      <c r="E1661" s="94" t="s">
        <v>80</v>
      </c>
      <c r="F1661" s="62" t="s">
        <v>60</v>
      </c>
      <c r="G1661" s="27">
        <v>0</v>
      </c>
      <c r="H1661" s="27">
        <v>0</v>
      </c>
      <c r="I1661" s="27">
        <v>0</v>
      </c>
      <c r="J1661" s="27">
        <v>0</v>
      </c>
      <c r="K1661" s="27">
        <v>0</v>
      </c>
      <c r="L1661" s="153"/>
    </row>
    <row r="1662" spans="1:14" ht="13.8" x14ac:dyDescent="0.3">
      <c r="A1662" s="95" t="s">
        <v>150</v>
      </c>
      <c r="B1662" s="95" t="s">
        <v>136</v>
      </c>
      <c r="C1662" s="95" t="s">
        <v>85</v>
      </c>
      <c r="D1662" s="95">
        <v>2023</v>
      </c>
      <c r="E1662" s="94" t="s">
        <v>18</v>
      </c>
      <c r="F1662" s="62" t="s">
        <v>31</v>
      </c>
      <c r="G1662" s="27">
        <v>0</v>
      </c>
      <c r="H1662" s="27">
        <v>0</v>
      </c>
      <c r="I1662" s="27">
        <v>0</v>
      </c>
      <c r="J1662" s="27">
        <v>0</v>
      </c>
      <c r="K1662" s="27">
        <v>0</v>
      </c>
      <c r="L1662" s="153"/>
    </row>
    <row r="1663" spans="1:14" ht="13.8" x14ac:dyDescent="0.3">
      <c r="A1663" s="95" t="s">
        <v>150</v>
      </c>
      <c r="B1663" s="95" t="s">
        <v>136</v>
      </c>
      <c r="C1663" s="95" t="s">
        <v>85</v>
      </c>
      <c r="D1663" s="95">
        <v>2023</v>
      </c>
      <c r="E1663" s="94" t="s">
        <v>19</v>
      </c>
      <c r="F1663" s="62" t="s">
        <v>32</v>
      </c>
      <c r="G1663" s="27">
        <v>46974.49</v>
      </c>
      <c r="H1663" s="27">
        <v>99587.44</v>
      </c>
      <c r="I1663" s="27">
        <v>37188.239999999998</v>
      </c>
      <c r="J1663" s="27">
        <v>8253</v>
      </c>
      <c r="K1663" s="27">
        <v>192003.16999999998</v>
      </c>
      <c r="L1663" s="153"/>
    </row>
    <row r="1664" spans="1:14" ht="14.4" thickBot="1" x14ac:dyDescent="0.35">
      <c r="A1664" s="95" t="s">
        <v>150</v>
      </c>
      <c r="B1664" s="95" t="s">
        <v>136</v>
      </c>
      <c r="C1664" s="95" t="s">
        <v>85</v>
      </c>
      <c r="D1664" s="95">
        <v>2023</v>
      </c>
      <c r="E1664" s="94" t="s">
        <v>81</v>
      </c>
      <c r="F1664" s="62" t="s">
        <v>82</v>
      </c>
      <c r="G1664" s="199">
        <v>6783845.4900000002</v>
      </c>
      <c r="H1664" s="199">
        <v>3293218.44</v>
      </c>
      <c r="I1664" s="199">
        <v>2324132.2400000002</v>
      </c>
      <c r="J1664" s="199">
        <v>2721916</v>
      </c>
      <c r="K1664" s="199">
        <v>15123112.17</v>
      </c>
      <c r="L1664" s="153"/>
    </row>
    <row r="1665" spans="1:14" ht="14.4" thickTop="1" thickBot="1" x14ac:dyDescent="0.3">
      <c r="A1665" s="88" t="s">
        <v>12</v>
      </c>
      <c r="B1665" s="88" t="s">
        <v>12</v>
      </c>
      <c r="C1665" s="88" t="s">
        <v>52</v>
      </c>
      <c r="D1665" s="88" t="s">
        <v>97</v>
      </c>
      <c r="E1665" s="88" t="s">
        <v>106</v>
      </c>
      <c r="F1665" s="5" t="s">
        <v>107</v>
      </c>
      <c r="G1665" s="155" t="s">
        <v>108</v>
      </c>
      <c r="H1665" s="155" t="s">
        <v>109</v>
      </c>
      <c r="I1665" s="155"/>
      <c r="J1665" s="155"/>
      <c r="K1665" s="155"/>
      <c r="L1665" s="155"/>
      <c r="M1665" s="155"/>
      <c r="N1665" s="153"/>
    </row>
    <row r="1666" spans="1:14" ht="13.8" x14ac:dyDescent="0.3">
      <c r="A1666" s="96" t="s">
        <v>150</v>
      </c>
      <c r="B1666" s="96" t="s">
        <v>136</v>
      </c>
      <c r="C1666" s="96" t="s">
        <v>110</v>
      </c>
      <c r="D1666" s="96">
        <v>2023</v>
      </c>
      <c r="E1666" s="96" t="s">
        <v>111</v>
      </c>
      <c r="F1666" s="89" t="s">
        <v>112</v>
      </c>
      <c r="G1666" s="194">
        <v>8009</v>
      </c>
      <c r="H1666" s="197">
        <v>0</v>
      </c>
      <c r="I1666" s="200"/>
      <c r="J1666" s="200"/>
      <c r="K1666" s="200"/>
      <c r="L1666" s="200"/>
      <c r="M1666" s="200"/>
      <c r="N1666" s="153"/>
    </row>
    <row r="1667" spans="1:14" ht="13.8" x14ac:dyDescent="0.3">
      <c r="A1667" s="96" t="s">
        <v>150</v>
      </c>
      <c r="B1667" s="96" t="s">
        <v>136</v>
      </c>
      <c r="C1667" s="96" t="s">
        <v>110</v>
      </c>
      <c r="D1667" s="96">
        <v>2023</v>
      </c>
      <c r="E1667" s="96" t="s">
        <v>113</v>
      </c>
      <c r="F1667" s="89" t="s">
        <v>114</v>
      </c>
      <c r="G1667" s="194">
        <v>0</v>
      </c>
      <c r="H1667" s="197">
        <v>0</v>
      </c>
      <c r="I1667" s="200"/>
      <c r="J1667" s="200"/>
      <c r="K1667" s="200"/>
      <c r="L1667" s="200"/>
      <c r="M1667" s="200"/>
      <c r="N1667" s="153"/>
    </row>
    <row r="1668" spans="1:14" ht="13.8" x14ac:dyDescent="0.3">
      <c r="A1668" s="96" t="s">
        <v>150</v>
      </c>
      <c r="B1668" s="96" t="s">
        <v>136</v>
      </c>
      <c r="C1668" s="96" t="s">
        <v>110</v>
      </c>
      <c r="D1668" s="96">
        <v>2023</v>
      </c>
      <c r="E1668" s="96" t="s">
        <v>115</v>
      </c>
      <c r="F1668" s="89" t="s">
        <v>116</v>
      </c>
      <c r="G1668" s="194">
        <v>0</v>
      </c>
      <c r="H1668" s="197">
        <v>0</v>
      </c>
      <c r="I1668" s="200"/>
      <c r="J1668" s="200"/>
      <c r="K1668" s="200"/>
      <c r="L1668" s="200"/>
      <c r="M1668" s="200"/>
      <c r="N1668" s="153"/>
    </row>
    <row r="1669" spans="1:14" ht="26.4" x14ac:dyDescent="0.3">
      <c r="A1669" s="96" t="s">
        <v>150</v>
      </c>
      <c r="B1669" s="96" t="s">
        <v>136</v>
      </c>
      <c r="C1669" s="96" t="s">
        <v>110</v>
      </c>
      <c r="D1669" s="96">
        <v>2023</v>
      </c>
      <c r="E1669" s="96" t="s">
        <v>117</v>
      </c>
      <c r="F1669" s="89" t="s">
        <v>118</v>
      </c>
      <c r="G1669" s="194">
        <v>0</v>
      </c>
      <c r="H1669" s="197">
        <v>0</v>
      </c>
      <c r="I1669" s="200"/>
      <c r="J1669" s="200"/>
      <c r="K1669" s="200"/>
      <c r="L1669" s="200"/>
      <c r="M1669" s="200"/>
      <c r="N1669" s="153"/>
    </row>
    <row r="1670" spans="1:14" ht="13.8" x14ac:dyDescent="0.3">
      <c r="A1670" s="96" t="s">
        <v>150</v>
      </c>
      <c r="B1670" s="96" t="s">
        <v>136</v>
      </c>
      <c r="C1670" s="96" t="s">
        <v>110</v>
      </c>
      <c r="D1670" s="96">
        <v>2023</v>
      </c>
      <c r="E1670" s="96" t="s">
        <v>119</v>
      </c>
      <c r="F1670" s="90" t="s">
        <v>120</v>
      </c>
      <c r="G1670" s="194">
        <v>0</v>
      </c>
      <c r="H1670" s="197">
        <v>0</v>
      </c>
      <c r="I1670" s="200"/>
      <c r="J1670" s="200"/>
      <c r="K1670" s="200"/>
      <c r="L1670" s="200"/>
      <c r="M1670" s="200"/>
      <c r="N1670" s="153"/>
    </row>
    <row r="1671" spans="1:14" ht="13.8" x14ac:dyDescent="0.3">
      <c r="A1671" s="96" t="s">
        <v>150</v>
      </c>
      <c r="B1671" s="96" t="s">
        <v>136</v>
      </c>
      <c r="C1671" s="96" t="s">
        <v>110</v>
      </c>
      <c r="D1671" s="96">
        <v>2023</v>
      </c>
      <c r="E1671" s="96" t="s">
        <v>121</v>
      </c>
      <c r="F1671" s="90" t="s">
        <v>122</v>
      </c>
      <c r="G1671" s="194">
        <v>0</v>
      </c>
      <c r="H1671" s="197">
        <v>0</v>
      </c>
      <c r="I1671" s="200"/>
      <c r="J1671" s="200"/>
      <c r="K1671" s="200"/>
      <c r="L1671" s="200"/>
      <c r="M1671" s="200"/>
      <c r="N1671" s="153"/>
    </row>
    <row r="1672" spans="1:14" ht="13.8" x14ac:dyDescent="0.3">
      <c r="A1672" s="96" t="s">
        <v>150</v>
      </c>
      <c r="B1672" s="96" t="s">
        <v>136</v>
      </c>
      <c r="C1672" s="96" t="s">
        <v>110</v>
      </c>
      <c r="D1672" s="96">
        <v>2023</v>
      </c>
      <c r="E1672" s="96" t="s">
        <v>123</v>
      </c>
      <c r="F1672" s="90" t="s">
        <v>124</v>
      </c>
      <c r="G1672" s="194">
        <v>0</v>
      </c>
      <c r="H1672" s="197">
        <v>0</v>
      </c>
      <c r="I1672" s="200"/>
      <c r="J1672" s="200"/>
      <c r="K1672" s="200"/>
      <c r="L1672" s="200"/>
      <c r="M1672" s="200"/>
      <c r="N1672" s="153"/>
    </row>
    <row r="1673" spans="1:14" ht="13.8" x14ac:dyDescent="0.3">
      <c r="A1673" s="96" t="s">
        <v>150</v>
      </c>
      <c r="B1673" s="96" t="s">
        <v>136</v>
      </c>
      <c r="C1673" s="96" t="s">
        <v>110</v>
      </c>
      <c r="D1673" s="96">
        <v>2023</v>
      </c>
      <c r="E1673" s="96" t="s">
        <v>125</v>
      </c>
      <c r="F1673" s="90" t="s">
        <v>126</v>
      </c>
      <c r="G1673" s="194">
        <v>0</v>
      </c>
      <c r="H1673" s="197">
        <v>0</v>
      </c>
      <c r="I1673" s="200"/>
      <c r="J1673" s="200"/>
      <c r="K1673" s="200"/>
      <c r="L1673" s="200"/>
      <c r="M1673" s="200"/>
      <c r="N1673" s="153"/>
    </row>
    <row r="1674" spans="1:14" ht="13.8" x14ac:dyDescent="0.3">
      <c r="A1674" s="96" t="s">
        <v>150</v>
      </c>
      <c r="B1674" s="96" t="s">
        <v>136</v>
      </c>
      <c r="C1674" s="96" t="s">
        <v>110</v>
      </c>
      <c r="D1674" s="96">
        <v>2023</v>
      </c>
      <c r="E1674" s="96" t="s">
        <v>127</v>
      </c>
      <c r="F1674" s="90" t="s">
        <v>128</v>
      </c>
      <c r="G1674" s="194">
        <v>0</v>
      </c>
      <c r="H1674" s="197">
        <v>0</v>
      </c>
      <c r="I1674" s="200"/>
      <c r="J1674" s="200"/>
      <c r="K1674" s="200"/>
      <c r="L1674" s="200"/>
      <c r="M1674" s="200"/>
      <c r="N1674" s="153"/>
    </row>
    <row r="1675" spans="1:14" ht="13.8" x14ac:dyDescent="0.3">
      <c r="A1675" s="96" t="s">
        <v>150</v>
      </c>
      <c r="B1675" s="96" t="s">
        <v>136</v>
      </c>
      <c r="C1675" s="96" t="s">
        <v>110</v>
      </c>
      <c r="D1675" s="96">
        <v>2023</v>
      </c>
      <c r="E1675" s="96" t="s">
        <v>129</v>
      </c>
      <c r="F1675" s="90" t="s">
        <v>130</v>
      </c>
      <c r="G1675" s="194">
        <v>0</v>
      </c>
      <c r="H1675" s="197">
        <v>0</v>
      </c>
      <c r="I1675" s="200"/>
      <c r="J1675" s="200"/>
      <c r="K1675" s="200"/>
      <c r="L1675" s="200"/>
      <c r="M1675" s="200"/>
      <c r="N1675" s="153"/>
    </row>
    <row r="1676" spans="1:14" ht="13.8" x14ac:dyDescent="0.3">
      <c r="A1676" s="96" t="s">
        <v>150</v>
      </c>
      <c r="B1676" s="96" t="s">
        <v>136</v>
      </c>
      <c r="C1676" s="96" t="s">
        <v>110</v>
      </c>
      <c r="D1676" s="96">
        <v>2023</v>
      </c>
      <c r="E1676" s="96" t="s">
        <v>131</v>
      </c>
      <c r="F1676" s="90" t="s">
        <v>132</v>
      </c>
      <c r="G1676" s="194">
        <v>0</v>
      </c>
      <c r="H1676" s="197">
        <v>0</v>
      </c>
      <c r="I1676" s="200"/>
      <c r="J1676" s="200"/>
      <c r="K1676" s="200"/>
      <c r="L1676" s="200"/>
      <c r="M1676" s="200"/>
      <c r="N1676" s="153"/>
    </row>
    <row r="1677" spans="1:14" ht="13.8" x14ac:dyDescent="0.3">
      <c r="A1677" s="96" t="s">
        <v>150</v>
      </c>
      <c r="B1677" s="96" t="s">
        <v>136</v>
      </c>
      <c r="C1677" s="96" t="s">
        <v>110</v>
      </c>
      <c r="D1677" s="96">
        <v>2023</v>
      </c>
      <c r="E1677" s="96" t="s">
        <v>19</v>
      </c>
      <c r="F1677" s="90" t="s">
        <v>133</v>
      </c>
      <c r="G1677" s="194">
        <v>0</v>
      </c>
      <c r="H1677" s="197">
        <v>0</v>
      </c>
      <c r="I1677" s="200"/>
      <c r="J1677" s="200"/>
      <c r="K1677" s="200"/>
      <c r="L1677" s="200"/>
      <c r="M1677" s="200"/>
      <c r="N1677" s="153"/>
    </row>
    <row r="1678" spans="1:14" ht="14.4" thickBot="1" x14ac:dyDescent="0.35">
      <c r="A1678" s="96" t="s">
        <v>150</v>
      </c>
      <c r="B1678" s="96" t="s">
        <v>136</v>
      </c>
      <c r="C1678" s="96" t="s">
        <v>110</v>
      </c>
      <c r="D1678" s="96">
        <v>2023</v>
      </c>
      <c r="E1678" s="96" t="s">
        <v>81</v>
      </c>
      <c r="F1678" s="91" t="s">
        <v>82</v>
      </c>
      <c r="G1678" s="192">
        <v>8009</v>
      </c>
      <c r="H1678" s="198">
        <v>0</v>
      </c>
      <c r="I1678" s="202"/>
      <c r="J1678" s="202"/>
      <c r="K1678" s="202"/>
      <c r="L1678" s="202"/>
      <c r="M1678" s="202"/>
      <c r="N1678" s="153"/>
    </row>
    <row r="1679" spans="1:14" ht="13.95" customHeight="1" thickTop="1" thickBot="1" x14ac:dyDescent="0.3">
      <c r="A1679" s="84" t="s">
        <v>12</v>
      </c>
      <c r="B1679" s="84" t="s">
        <v>12</v>
      </c>
      <c r="C1679" s="84" t="s">
        <v>52</v>
      </c>
      <c r="D1679" s="84" t="s">
        <v>97</v>
      </c>
      <c r="E1679" s="84" t="s">
        <v>98</v>
      </c>
      <c r="F1679" s="5" t="s">
        <v>99</v>
      </c>
      <c r="G1679" s="155" t="s">
        <v>42</v>
      </c>
      <c r="H1679" s="155" t="s">
        <v>43</v>
      </c>
      <c r="I1679" s="155" t="s">
        <v>44</v>
      </c>
      <c r="J1679" s="155" t="s">
        <v>45</v>
      </c>
      <c r="K1679" s="155" t="s">
        <v>18</v>
      </c>
      <c r="L1679" s="155" t="s">
        <v>19</v>
      </c>
      <c r="M1679" s="155" t="s">
        <v>100</v>
      </c>
      <c r="N1679" s="153"/>
    </row>
    <row r="1680" spans="1:14" ht="13.8" x14ac:dyDescent="0.3">
      <c r="A1680" s="92" t="s">
        <v>151</v>
      </c>
      <c r="B1680" s="92" t="s">
        <v>136</v>
      </c>
      <c r="C1680" s="92" t="s">
        <v>54</v>
      </c>
      <c r="D1680" s="92">
        <v>2023</v>
      </c>
      <c r="E1680" s="93" t="s">
        <v>34</v>
      </c>
      <c r="F1680" s="59" t="s">
        <v>101</v>
      </c>
      <c r="G1680" s="27">
        <v>0</v>
      </c>
      <c r="H1680" s="27">
        <v>17418479</v>
      </c>
      <c r="I1680" s="27">
        <v>0</v>
      </c>
      <c r="J1680" s="27">
        <v>0</v>
      </c>
      <c r="K1680" s="27">
        <v>0</v>
      </c>
      <c r="L1680" s="27">
        <v>0</v>
      </c>
      <c r="M1680" s="27">
        <v>17418479</v>
      </c>
      <c r="N1680" s="153"/>
    </row>
    <row r="1681" spans="1:14" ht="13.8" x14ac:dyDescent="0.3">
      <c r="A1681" s="92" t="s">
        <v>151</v>
      </c>
      <c r="B1681" s="92" t="s">
        <v>136</v>
      </c>
      <c r="C1681" s="92" t="s">
        <v>54</v>
      </c>
      <c r="D1681" s="92">
        <v>2023</v>
      </c>
      <c r="E1681" s="93" t="s">
        <v>36</v>
      </c>
      <c r="F1681" s="60" t="s">
        <v>102</v>
      </c>
      <c r="G1681" s="27">
        <v>0</v>
      </c>
      <c r="H1681" s="27">
        <v>281008969</v>
      </c>
      <c r="I1681" s="27">
        <v>0</v>
      </c>
      <c r="J1681" s="27">
        <v>0</v>
      </c>
      <c r="K1681" s="27">
        <v>0</v>
      </c>
      <c r="L1681" s="27">
        <v>0</v>
      </c>
      <c r="M1681" s="27">
        <v>281008969</v>
      </c>
      <c r="N1681" s="153"/>
    </row>
    <row r="1682" spans="1:14" ht="13.8" x14ac:dyDescent="0.3">
      <c r="A1682" s="92" t="s">
        <v>151</v>
      </c>
      <c r="B1682" s="92" t="s">
        <v>136</v>
      </c>
      <c r="C1682" s="92" t="s">
        <v>54</v>
      </c>
      <c r="D1682" s="92">
        <v>2023</v>
      </c>
      <c r="E1682" s="93" t="s">
        <v>38</v>
      </c>
      <c r="F1682" s="61" t="s">
        <v>103</v>
      </c>
      <c r="G1682" s="27">
        <v>0</v>
      </c>
      <c r="H1682" s="27">
        <v>12515337</v>
      </c>
      <c r="I1682" s="27">
        <v>0</v>
      </c>
      <c r="J1682" s="27">
        <v>0</v>
      </c>
      <c r="K1682" s="27">
        <v>0</v>
      </c>
      <c r="L1682" s="27">
        <v>0</v>
      </c>
      <c r="M1682" s="27">
        <v>12515337</v>
      </c>
      <c r="N1682" s="153"/>
    </row>
    <row r="1683" spans="1:14" ht="14.4" thickBot="1" x14ac:dyDescent="0.35">
      <c r="A1683" s="92" t="s">
        <v>151</v>
      </c>
      <c r="B1683" s="92" t="s">
        <v>136</v>
      </c>
      <c r="C1683" s="92" t="s">
        <v>54</v>
      </c>
      <c r="D1683" s="92">
        <v>2023</v>
      </c>
      <c r="E1683" s="93" t="s">
        <v>40</v>
      </c>
      <c r="F1683" s="61" t="s">
        <v>104</v>
      </c>
      <c r="G1683" s="25">
        <v>0</v>
      </c>
      <c r="H1683" s="25">
        <v>310942785</v>
      </c>
      <c r="I1683" s="25">
        <v>0</v>
      </c>
      <c r="J1683" s="25">
        <v>0</v>
      </c>
      <c r="K1683" s="25">
        <v>0</v>
      </c>
      <c r="L1683" s="25">
        <v>0</v>
      </c>
      <c r="M1683" s="25">
        <v>310942785</v>
      </c>
      <c r="N1683" s="153"/>
    </row>
    <row r="1684" spans="1:14" ht="14.4" customHeight="1" thickTop="1" thickBot="1" x14ac:dyDescent="0.3">
      <c r="A1684" s="86" t="s">
        <v>12</v>
      </c>
      <c r="B1684" s="86" t="s">
        <v>12</v>
      </c>
      <c r="C1684" s="86" t="s">
        <v>52</v>
      </c>
      <c r="D1684" s="86" t="s">
        <v>97</v>
      </c>
      <c r="E1684" s="86" t="s">
        <v>64</v>
      </c>
      <c r="F1684" s="5" t="s">
        <v>105</v>
      </c>
      <c r="G1684" s="155" t="s">
        <v>66</v>
      </c>
      <c r="H1684" s="155">
        <v>160</v>
      </c>
      <c r="I1684" s="155">
        <v>61120</v>
      </c>
      <c r="J1684" s="155" t="s">
        <v>95</v>
      </c>
      <c r="K1684" s="155" t="s">
        <v>96</v>
      </c>
      <c r="L1684" s="153"/>
    </row>
    <row r="1685" spans="1:14" ht="13.8" x14ac:dyDescent="0.3">
      <c r="A1685" s="95" t="s">
        <v>151</v>
      </c>
      <c r="B1685" s="95" t="s">
        <v>136</v>
      </c>
      <c r="C1685" s="95" t="s">
        <v>85</v>
      </c>
      <c r="D1685" s="95">
        <v>2023</v>
      </c>
      <c r="E1685" s="94" t="s">
        <v>42</v>
      </c>
      <c r="F1685" s="62" t="s">
        <v>27</v>
      </c>
      <c r="G1685" s="27">
        <v>0</v>
      </c>
      <c r="H1685" s="27">
        <v>0</v>
      </c>
      <c r="I1685" s="27">
        <v>0</v>
      </c>
      <c r="J1685" s="27">
        <v>0</v>
      </c>
      <c r="K1685" s="27">
        <v>0</v>
      </c>
      <c r="L1685" s="153"/>
    </row>
    <row r="1686" spans="1:14" ht="13.8" x14ac:dyDescent="0.3">
      <c r="A1686" s="94" t="s">
        <v>151</v>
      </c>
      <c r="B1686" s="95" t="s">
        <v>136</v>
      </c>
      <c r="C1686" s="95" t="s">
        <v>85</v>
      </c>
      <c r="D1686" s="95">
        <v>2023</v>
      </c>
      <c r="E1686" s="94" t="s">
        <v>43</v>
      </c>
      <c r="F1686" s="62" t="s">
        <v>28</v>
      </c>
      <c r="G1686" s="27">
        <v>23017491.469999999</v>
      </c>
      <c r="H1686" s="27">
        <v>10231777.52</v>
      </c>
      <c r="I1686" s="27">
        <v>6740876.9000000004</v>
      </c>
      <c r="J1686" s="27">
        <v>12409053.68</v>
      </c>
      <c r="K1686" s="27">
        <v>52399199.57</v>
      </c>
      <c r="L1686" s="153"/>
    </row>
    <row r="1687" spans="1:14" ht="13.8" x14ac:dyDescent="0.3">
      <c r="A1687" s="94" t="s">
        <v>151</v>
      </c>
      <c r="B1687" s="95" t="s">
        <v>136</v>
      </c>
      <c r="C1687" s="95" t="s">
        <v>85</v>
      </c>
      <c r="D1687" s="95">
        <v>2023</v>
      </c>
      <c r="E1687" s="94" t="s">
        <v>44</v>
      </c>
      <c r="F1687" s="62" t="s">
        <v>29</v>
      </c>
      <c r="G1687" s="27">
        <v>0</v>
      </c>
      <c r="H1687" s="27">
        <v>0</v>
      </c>
      <c r="I1687" s="27">
        <v>0</v>
      </c>
      <c r="J1687" s="27">
        <v>0</v>
      </c>
      <c r="K1687" s="27">
        <v>0</v>
      </c>
      <c r="L1687" s="153"/>
    </row>
    <row r="1688" spans="1:14" ht="13.8" x14ac:dyDescent="0.3">
      <c r="A1688" s="94" t="s">
        <v>151</v>
      </c>
      <c r="B1688" s="95" t="s">
        <v>136</v>
      </c>
      <c r="C1688" s="95" t="s">
        <v>85</v>
      </c>
      <c r="D1688" s="95">
        <v>2023</v>
      </c>
      <c r="E1688" s="94" t="s">
        <v>80</v>
      </c>
      <c r="F1688" s="62" t="s">
        <v>60</v>
      </c>
      <c r="G1688" s="27">
        <v>0</v>
      </c>
      <c r="H1688" s="27">
        <v>0</v>
      </c>
      <c r="I1688" s="27">
        <v>0</v>
      </c>
      <c r="J1688" s="27">
        <v>0</v>
      </c>
      <c r="K1688" s="27">
        <v>0</v>
      </c>
      <c r="L1688" s="153"/>
    </row>
    <row r="1689" spans="1:14" ht="13.8" x14ac:dyDescent="0.3">
      <c r="A1689" s="94" t="s">
        <v>151</v>
      </c>
      <c r="B1689" s="95" t="s">
        <v>136</v>
      </c>
      <c r="C1689" s="95" t="s">
        <v>85</v>
      </c>
      <c r="D1689" s="95">
        <v>2023</v>
      </c>
      <c r="E1689" s="94" t="s">
        <v>18</v>
      </c>
      <c r="F1689" s="62" t="s">
        <v>31</v>
      </c>
      <c r="G1689" s="27">
        <v>0</v>
      </c>
      <c r="H1689" s="27">
        <v>0</v>
      </c>
      <c r="I1689" s="27">
        <v>0</v>
      </c>
      <c r="J1689" s="27">
        <v>0</v>
      </c>
      <c r="K1689" s="27">
        <v>0</v>
      </c>
      <c r="L1689" s="153"/>
    </row>
    <row r="1690" spans="1:14" ht="13.8" x14ac:dyDescent="0.3">
      <c r="A1690" s="94" t="s">
        <v>151</v>
      </c>
      <c r="B1690" s="95" t="s">
        <v>136</v>
      </c>
      <c r="C1690" s="95" t="s">
        <v>85</v>
      </c>
      <c r="D1690" s="95">
        <v>2023</v>
      </c>
      <c r="E1690" s="94" t="s">
        <v>19</v>
      </c>
      <c r="F1690" s="62" t="s">
        <v>32</v>
      </c>
      <c r="G1690" s="27">
        <v>73361726.349999994</v>
      </c>
      <c r="H1690" s="27">
        <v>670258.72</v>
      </c>
      <c r="I1690" s="27">
        <v>183659.07</v>
      </c>
      <c r="J1690" s="27">
        <v>699308.38</v>
      </c>
      <c r="K1690" s="27">
        <v>74914952.519999981</v>
      </c>
      <c r="L1690" s="153"/>
    </row>
    <row r="1691" spans="1:14" ht="14.4" thickBot="1" x14ac:dyDescent="0.35">
      <c r="A1691" s="94" t="s">
        <v>151</v>
      </c>
      <c r="B1691" s="95" t="s">
        <v>136</v>
      </c>
      <c r="C1691" s="95" t="s">
        <v>85</v>
      </c>
      <c r="D1691" s="95">
        <v>2023</v>
      </c>
      <c r="E1691" s="94" t="s">
        <v>81</v>
      </c>
      <c r="F1691" s="62" t="s">
        <v>82</v>
      </c>
      <c r="G1691" s="199">
        <v>96379217.819999993</v>
      </c>
      <c r="H1691" s="199">
        <v>10902036.24</v>
      </c>
      <c r="I1691" s="199">
        <v>6924535.9700000007</v>
      </c>
      <c r="J1691" s="199">
        <v>13108362.060000001</v>
      </c>
      <c r="K1691" s="199">
        <v>127314152.08999997</v>
      </c>
      <c r="L1691" s="153"/>
    </row>
    <row r="1692" spans="1:14" ht="14.4" customHeight="1" thickTop="1" thickBot="1" x14ac:dyDescent="0.3">
      <c r="A1692" s="88" t="s">
        <v>12</v>
      </c>
      <c r="B1692" s="88" t="s">
        <v>12</v>
      </c>
      <c r="C1692" s="88" t="s">
        <v>52</v>
      </c>
      <c r="D1692" s="88" t="s">
        <v>97</v>
      </c>
      <c r="E1692" s="88" t="s">
        <v>106</v>
      </c>
      <c r="F1692" s="5" t="s">
        <v>107</v>
      </c>
      <c r="G1692" s="155" t="s">
        <v>108</v>
      </c>
      <c r="H1692" s="155" t="s">
        <v>109</v>
      </c>
      <c r="I1692" s="155"/>
      <c r="J1692" s="155"/>
      <c r="K1692" s="155"/>
      <c r="L1692" s="155"/>
      <c r="M1692" s="155"/>
      <c r="N1692" s="153"/>
    </row>
    <row r="1693" spans="1:14" ht="13.8" x14ac:dyDescent="0.3">
      <c r="A1693" s="96" t="s">
        <v>151</v>
      </c>
      <c r="B1693" s="96" t="s">
        <v>136</v>
      </c>
      <c r="C1693" s="96" t="s">
        <v>110</v>
      </c>
      <c r="D1693" s="96">
        <v>2023</v>
      </c>
      <c r="E1693" s="96" t="s">
        <v>111</v>
      </c>
      <c r="F1693" s="89" t="s">
        <v>112</v>
      </c>
      <c r="G1693" s="194">
        <v>156418.68</v>
      </c>
      <c r="H1693" s="197">
        <v>0</v>
      </c>
      <c r="I1693" s="200"/>
      <c r="J1693" s="200"/>
      <c r="K1693" s="200"/>
      <c r="L1693" s="200"/>
      <c r="M1693" s="200"/>
      <c r="N1693" s="153"/>
    </row>
    <row r="1694" spans="1:14" ht="13.8" x14ac:dyDescent="0.3">
      <c r="A1694" s="96" t="s">
        <v>151</v>
      </c>
      <c r="B1694" s="96" t="s">
        <v>136</v>
      </c>
      <c r="C1694" s="96" t="s">
        <v>110</v>
      </c>
      <c r="D1694" s="96">
        <v>2023</v>
      </c>
      <c r="E1694" s="96" t="s">
        <v>113</v>
      </c>
      <c r="F1694" s="89" t="s">
        <v>114</v>
      </c>
      <c r="G1694" s="194">
        <v>0</v>
      </c>
      <c r="H1694" s="197">
        <v>0</v>
      </c>
      <c r="I1694" s="200"/>
      <c r="J1694" s="200"/>
      <c r="K1694" s="200"/>
      <c r="L1694" s="200"/>
      <c r="M1694" s="200"/>
      <c r="N1694" s="153"/>
    </row>
    <row r="1695" spans="1:14" ht="13.8" x14ac:dyDescent="0.3">
      <c r="A1695" s="96" t="s">
        <v>151</v>
      </c>
      <c r="B1695" s="96" t="s">
        <v>136</v>
      </c>
      <c r="C1695" s="96" t="s">
        <v>110</v>
      </c>
      <c r="D1695" s="96">
        <v>2023</v>
      </c>
      <c r="E1695" s="96" t="s">
        <v>115</v>
      </c>
      <c r="F1695" s="89" t="s">
        <v>116</v>
      </c>
      <c r="G1695" s="194">
        <v>0</v>
      </c>
      <c r="H1695" s="197">
        <v>0</v>
      </c>
      <c r="I1695" s="200"/>
      <c r="J1695" s="200"/>
      <c r="K1695" s="200"/>
      <c r="L1695" s="200"/>
      <c r="M1695" s="200"/>
      <c r="N1695" s="153"/>
    </row>
    <row r="1696" spans="1:14" ht="26.4" x14ac:dyDescent="0.3">
      <c r="A1696" s="96" t="s">
        <v>151</v>
      </c>
      <c r="B1696" s="96" t="s">
        <v>136</v>
      </c>
      <c r="C1696" s="96" t="s">
        <v>110</v>
      </c>
      <c r="D1696" s="96">
        <v>2023</v>
      </c>
      <c r="E1696" s="96" t="s">
        <v>117</v>
      </c>
      <c r="F1696" s="89" t="s">
        <v>118</v>
      </c>
      <c r="G1696" s="194">
        <v>0</v>
      </c>
      <c r="H1696" s="197">
        <v>0</v>
      </c>
      <c r="I1696" s="200"/>
      <c r="J1696" s="200"/>
      <c r="K1696" s="200"/>
      <c r="L1696" s="200"/>
      <c r="M1696" s="200"/>
      <c r="N1696" s="153"/>
    </row>
    <row r="1697" spans="1:14" ht="13.8" x14ac:dyDescent="0.3">
      <c r="A1697" s="96" t="s">
        <v>151</v>
      </c>
      <c r="B1697" s="96" t="s">
        <v>136</v>
      </c>
      <c r="C1697" s="96" t="s">
        <v>110</v>
      </c>
      <c r="D1697" s="96">
        <v>2023</v>
      </c>
      <c r="E1697" s="96" t="s">
        <v>119</v>
      </c>
      <c r="F1697" s="90" t="s">
        <v>120</v>
      </c>
      <c r="G1697" s="194">
        <v>0</v>
      </c>
      <c r="H1697" s="197">
        <v>0</v>
      </c>
      <c r="I1697" s="200"/>
      <c r="J1697" s="200"/>
      <c r="K1697" s="200"/>
      <c r="L1697" s="200"/>
      <c r="M1697" s="200"/>
      <c r="N1697" s="153"/>
    </row>
    <row r="1698" spans="1:14" ht="13.8" x14ac:dyDescent="0.3">
      <c r="A1698" s="96" t="s">
        <v>151</v>
      </c>
      <c r="B1698" s="96" t="s">
        <v>136</v>
      </c>
      <c r="C1698" s="96" t="s">
        <v>110</v>
      </c>
      <c r="D1698" s="96">
        <v>2023</v>
      </c>
      <c r="E1698" s="96" t="s">
        <v>121</v>
      </c>
      <c r="F1698" s="90" t="s">
        <v>122</v>
      </c>
      <c r="G1698" s="194">
        <v>0</v>
      </c>
      <c r="H1698" s="197">
        <v>0</v>
      </c>
      <c r="I1698" s="200"/>
      <c r="J1698" s="200"/>
      <c r="K1698" s="200"/>
      <c r="L1698" s="200"/>
      <c r="M1698" s="200"/>
      <c r="N1698" s="153"/>
    </row>
    <row r="1699" spans="1:14" ht="13.8" x14ac:dyDescent="0.3">
      <c r="A1699" s="96" t="s">
        <v>151</v>
      </c>
      <c r="B1699" s="96" t="s">
        <v>136</v>
      </c>
      <c r="C1699" s="96" t="s">
        <v>110</v>
      </c>
      <c r="D1699" s="96">
        <v>2023</v>
      </c>
      <c r="E1699" s="96" t="s">
        <v>123</v>
      </c>
      <c r="F1699" s="90" t="s">
        <v>124</v>
      </c>
      <c r="G1699" s="194">
        <v>0</v>
      </c>
      <c r="H1699" s="197">
        <v>0</v>
      </c>
      <c r="I1699" s="200"/>
      <c r="J1699" s="200"/>
      <c r="K1699" s="200"/>
      <c r="L1699" s="200"/>
      <c r="M1699" s="200"/>
      <c r="N1699" s="153"/>
    </row>
    <row r="1700" spans="1:14" ht="13.8" x14ac:dyDescent="0.3">
      <c r="A1700" s="96" t="s">
        <v>151</v>
      </c>
      <c r="B1700" s="96" t="s">
        <v>136</v>
      </c>
      <c r="C1700" s="96" t="s">
        <v>110</v>
      </c>
      <c r="D1700" s="96">
        <v>2023</v>
      </c>
      <c r="E1700" s="96" t="s">
        <v>125</v>
      </c>
      <c r="F1700" s="90" t="s">
        <v>126</v>
      </c>
      <c r="G1700" s="194">
        <v>0</v>
      </c>
      <c r="H1700" s="197">
        <v>0</v>
      </c>
      <c r="I1700" s="200"/>
      <c r="J1700" s="200"/>
      <c r="K1700" s="200"/>
      <c r="L1700" s="200"/>
      <c r="M1700" s="200"/>
      <c r="N1700" s="153"/>
    </row>
    <row r="1701" spans="1:14" ht="13.8" x14ac:dyDescent="0.3">
      <c r="A1701" s="96" t="s">
        <v>151</v>
      </c>
      <c r="B1701" s="96" t="s">
        <v>136</v>
      </c>
      <c r="C1701" s="96" t="s">
        <v>110</v>
      </c>
      <c r="D1701" s="96">
        <v>2023</v>
      </c>
      <c r="E1701" s="96" t="s">
        <v>127</v>
      </c>
      <c r="F1701" s="90" t="s">
        <v>128</v>
      </c>
      <c r="G1701" s="194">
        <v>0</v>
      </c>
      <c r="H1701" s="197">
        <v>0</v>
      </c>
      <c r="I1701" s="200"/>
      <c r="J1701" s="200"/>
      <c r="K1701" s="200"/>
      <c r="L1701" s="200"/>
      <c r="M1701" s="200"/>
      <c r="N1701" s="153"/>
    </row>
    <row r="1702" spans="1:14" ht="13.8" x14ac:dyDescent="0.3">
      <c r="A1702" s="96" t="s">
        <v>151</v>
      </c>
      <c r="B1702" s="96" t="s">
        <v>136</v>
      </c>
      <c r="C1702" s="96" t="s">
        <v>110</v>
      </c>
      <c r="D1702" s="96">
        <v>2023</v>
      </c>
      <c r="E1702" s="96" t="s">
        <v>129</v>
      </c>
      <c r="F1702" s="90" t="s">
        <v>130</v>
      </c>
      <c r="G1702" s="194">
        <v>0</v>
      </c>
      <c r="H1702" s="197">
        <v>0</v>
      </c>
      <c r="I1702" s="200"/>
      <c r="J1702" s="200"/>
      <c r="K1702" s="200"/>
      <c r="L1702" s="200"/>
      <c r="M1702" s="200"/>
      <c r="N1702" s="153"/>
    </row>
    <row r="1703" spans="1:14" ht="13.8" x14ac:dyDescent="0.3">
      <c r="A1703" s="96" t="s">
        <v>151</v>
      </c>
      <c r="B1703" s="96" t="s">
        <v>136</v>
      </c>
      <c r="C1703" s="96" t="s">
        <v>110</v>
      </c>
      <c r="D1703" s="96">
        <v>2023</v>
      </c>
      <c r="E1703" s="96" t="s">
        <v>131</v>
      </c>
      <c r="F1703" s="90" t="s">
        <v>132</v>
      </c>
      <c r="G1703" s="194">
        <v>0</v>
      </c>
      <c r="H1703" s="197">
        <v>0</v>
      </c>
      <c r="I1703" s="200"/>
      <c r="J1703" s="200"/>
      <c r="K1703" s="200"/>
      <c r="L1703" s="200"/>
      <c r="M1703" s="200"/>
      <c r="N1703" s="153"/>
    </row>
    <row r="1704" spans="1:14" ht="13.8" x14ac:dyDescent="0.3">
      <c r="A1704" s="96" t="s">
        <v>151</v>
      </c>
      <c r="B1704" s="96" t="s">
        <v>136</v>
      </c>
      <c r="C1704" s="96" t="s">
        <v>110</v>
      </c>
      <c r="D1704" s="96">
        <v>2023</v>
      </c>
      <c r="E1704" s="96" t="s">
        <v>19</v>
      </c>
      <c r="F1704" s="90" t="s">
        <v>133</v>
      </c>
      <c r="G1704" s="194">
        <v>0</v>
      </c>
      <c r="H1704" s="197">
        <v>0</v>
      </c>
      <c r="I1704" s="200"/>
      <c r="J1704" s="200"/>
      <c r="K1704" s="200"/>
      <c r="L1704" s="200"/>
      <c r="M1704" s="200"/>
      <c r="N1704" s="153"/>
    </row>
    <row r="1705" spans="1:14" ht="14.4" thickBot="1" x14ac:dyDescent="0.35">
      <c r="A1705" s="96" t="s">
        <v>151</v>
      </c>
      <c r="B1705" s="96" t="s">
        <v>136</v>
      </c>
      <c r="C1705" s="96" t="s">
        <v>110</v>
      </c>
      <c r="D1705" s="96">
        <v>2023</v>
      </c>
      <c r="E1705" s="96" t="s">
        <v>81</v>
      </c>
      <c r="F1705" s="91" t="s">
        <v>82</v>
      </c>
      <c r="G1705" s="192">
        <v>156418.68</v>
      </c>
      <c r="H1705" s="198">
        <v>0</v>
      </c>
      <c r="I1705" s="200"/>
      <c r="J1705" s="200"/>
      <c r="K1705" s="200"/>
      <c r="L1705" s="200"/>
      <c r="M1705" s="200"/>
      <c r="N1705" s="153"/>
    </row>
    <row r="1706" spans="1:14" ht="14.4" customHeight="1" thickTop="1" thickBot="1" x14ac:dyDescent="0.3">
      <c r="A1706" s="84" t="s">
        <v>12</v>
      </c>
      <c r="B1706" s="84" t="s">
        <v>12</v>
      </c>
      <c r="C1706" s="84" t="s">
        <v>52</v>
      </c>
      <c r="D1706" s="84" t="s">
        <v>97</v>
      </c>
      <c r="E1706" s="84" t="s">
        <v>98</v>
      </c>
      <c r="F1706" s="5" t="s">
        <v>99</v>
      </c>
      <c r="G1706" s="155" t="s">
        <v>42</v>
      </c>
      <c r="H1706" s="155" t="s">
        <v>43</v>
      </c>
      <c r="I1706" s="155" t="s">
        <v>44</v>
      </c>
      <c r="J1706" s="155" t="s">
        <v>45</v>
      </c>
      <c r="K1706" s="155" t="s">
        <v>18</v>
      </c>
      <c r="L1706" s="155" t="s">
        <v>19</v>
      </c>
      <c r="M1706" s="155" t="s">
        <v>100</v>
      </c>
      <c r="N1706" s="153"/>
    </row>
    <row r="1707" spans="1:14" ht="13.8" x14ac:dyDescent="0.3">
      <c r="A1707" s="92" t="s">
        <v>152</v>
      </c>
      <c r="B1707" s="92" t="s">
        <v>152</v>
      </c>
      <c r="C1707" s="92" t="s">
        <v>54</v>
      </c>
      <c r="D1707" s="92">
        <v>2023</v>
      </c>
      <c r="E1707" s="93" t="s">
        <v>34</v>
      </c>
      <c r="F1707" s="59" t="s">
        <v>101</v>
      </c>
      <c r="G1707" s="27">
        <v>0</v>
      </c>
      <c r="H1707" s="27">
        <v>8080</v>
      </c>
      <c r="I1707" s="27">
        <v>0</v>
      </c>
      <c r="J1707" s="27">
        <v>0</v>
      </c>
      <c r="K1707" s="27">
        <v>0</v>
      </c>
      <c r="L1707" s="27">
        <v>0</v>
      </c>
      <c r="M1707" s="27">
        <v>8080</v>
      </c>
      <c r="N1707" s="153"/>
    </row>
    <row r="1708" spans="1:14" ht="13.8" x14ac:dyDescent="0.3">
      <c r="A1708" s="92" t="s">
        <v>152</v>
      </c>
      <c r="B1708" s="92" t="s">
        <v>152</v>
      </c>
      <c r="C1708" s="92" t="s">
        <v>54</v>
      </c>
      <c r="D1708" s="92">
        <v>2023</v>
      </c>
      <c r="E1708" s="93" t="s">
        <v>36</v>
      </c>
      <c r="F1708" s="60" t="s">
        <v>102</v>
      </c>
      <c r="G1708" s="27">
        <v>0</v>
      </c>
      <c r="H1708" s="27">
        <v>0</v>
      </c>
      <c r="I1708" s="27">
        <v>0</v>
      </c>
      <c r="J1708" s="27">
        <v>0</v>
      </c>
      <c r="K1708" s="27">
        <v>0</v>
      </c>
      <c r="L1708" s="27">
        <v>0</v>
      </c>
      <c r="M1708" s="27">
        <v>0</v>
      </c>
      <c r="N1708" s="153"/>
    </row>
    <row r="1709" spans="1:14" ht="13.8" x14ac:dyDescent="0.3">
      <c r="A1709" s="92" t="s">
        <v>152</v>
      </c>
      <c r="B1709" s="92" t="s">
        <v>152</v>
      </c>
      <c r="C1709" s="92" t="s">
        <v>54</v>
      </c>
      <c r="D1709" s="92">
        <v>2023</v>
      </c>
      <c r="E1709" s="93" t="s">
        <v>38</v>
      </c>
      <c r="F1709" s="61" t="s">
        <v>103</v>
      </c>
      <c r="G1709" s="27">
        <v>0</v>
      </c>
      <c r="H1709" s="27">
        <v>0</v>
      </c>
      <c r="I1709" s="27">
        <v>0</v>
      </c>
      <c r="J1709" s="27">
        <v>0</v>
      </c>
      <c r="K1709" s="27">
        <v>0</v>
      </c>
      <c r="L1709" s="27">
        <v>0</v>
      </c>
      <c r="M1709" s="27">
        <v>0</v>
      </c>
      <c r="N1709" s="153"/>
    </row>
    <row r="1710" spans="1:14" ht="14.4" thickBot="1" x14ac:dyDescent="0.35">
      <c r="A1710" s="92" t="s">
        <v>152</v>
      </c>
      <c r="B1710" s="92" t="s">
        <v>152</v>
      </c>
      <c r="C1710" s="92" t="s">
        <v>54</v>
      </c>
      <c r="D1710" s="92">
        <v>2023</v>
      </c>
      <c r="E1710" s="93" t="s">
        <v>40</v>
      </c>
      <c r="F1710" s="61" t="s">
        <v>104</v>
      </c>
      <c r="G1710" s="25">
        <v>0</v>
      </c>
      <c r="H1710" s="25">
        <v>8080</v>
      </c>
      <c r="I1710" s="25">
        <v>0</v>
      </c>
      <c r="J1710" s="25">
        <v>0</v>
      </c>
      <c r="K1710" s="25">
        <v>0</v>
      </c>
      <c r="L1710" s="25">
        <v>0</v>
      </c>
      <c r="M1710" s="25">
        <v>8080</v>
      </c>
      <c r="N1710" s="153"/>
    </row>
    <row r="1711" spans="1:14" ht="14.4" customHeight="1" thickTop="1" thickBot="1" x14ac:dyDescent="0.3">
      <c r="A1711" s="86" t="s">
        <v>12</v>
      </c>
      <c r="B1711" s="86" t="s">
        <v>12</v>
      </c>
      <c r="C1711" s="86" t="s">
        <v>52</v>
      </c>
      <c r="D1711" s="86" t="s">
        <v>97</v>
      </c>
      <c r="E1711" s="86" t="s">
        <v>64</v>
      </c>
      <c r="F1711" s="5" t="s">
        <v>105</v>
      </c>
      <c r="G1711" s="155" t="s">
        <v>66</v>
      </c>
      <c r="H1711" s="155">
        <v>160</v>
      </c>
      <c r="I1711" s="155">
        <v>61120</v>
      </c>
      <c r="J1711" s="155" t="s">
        <v>95</v>
      </c>
      <c r="K1711" s="155" t="s">
        <v>96</v>
      </c>
      <c r="L1711" s="153"/>
    </row>
    <row r="1712" spans="1:14" ht="13.8" x14ac:dyDescent="0.3">
      <c r="A1712" s="95" t="s">
        <v>152</v>
      </c>
      <c r="B1712" s="95" t="s">
        <v>152</v>
      </c>
      <c r="C1712" s="95" t="s">
        <v>85</v>
      </c>
      <c r="D1712" s="95">
        <v>2023</v>
      </c>
      <c r="E1712" s="94" t="s">
        <v>42</v>
      </c>
      <c r="F1712" s="62" t="s">
        <v>27</v>
      </c>
      <c r="G1712" s="27">
        <v>0</v>
      </c>
      <c r="H1712" s="27">
        <v>0</v>
      </c>
      <c r="I1712" s="27">
        <v>0</v>
      </c>
      <c r="J1712" s="27">
        <v>0</v>
      </c>
      <c r="K1712" s="27">
        <v>0</v>
      </c>
      <c r="L1712" s="153"/>
    </row>
    <row r="1713" spans="1:14" ht="13.8" x14ac:dyDescent="0.3">
      <c r="A1713" s="94" t="s">
        <v>152</v>
      </c>
      <c r="B1713" s="94" t="s">
        <v>152</v>
      </c>
      <c r="C1713" s="95" t="s">
        <v>85</v>
      </c>
      <c r="D1713" s="95">
        <v>2023</v>
      </c>
      <c r="E1713" s="94" t="s">
        <v>43</v>
      </c>
      <c r="F1713" s="62" t="s">
        <v>28</v>
      </c>
      <c r="G1713" s="27">
        <v>2700</v>
      </c>
      <c r="H1713" s="27">
        <v>0</v>
      </c>
      <c r="I1713" s="27">
        <v>2400</v>
      </c>
      <c r="J1713" s="27">
        <v>5700</v>
      </c>
      <c r="K1713" s="27">
        <v>10800</v>
      </c>
      <c r="L1713" s="153"/>
    </row>
    <row r="1714" spans="1:14" ht="13.8" x14ac:dyDescent="0.3">
      <c r="A1714" s="94" t="s">
        <v>152</v>
      </c>
      <c r="B1714" s="94" t="s">
        <v>152</v>
      </c>
      <c r="C1714" s="95" t="s">
        <v>85</v>
      </c>
      <c r="D1714" s="95">
        <v>2023</v>
      </c>
      <c r="E1714" s="94" t="s">
        <v>44</v>
      </c>
      <c r="F1714" s="62" t="s">
        <v>29</v>
      </c>
      <c r="G1714" s="27">
        <v>0</v>
      </c>
      <c r="H1714" s="27">
        <v>0</v>
      </c>
      <c r="I1714" s="27">
        <v>0</v>
      </c>
      <c r="J1714" s="27">
        <v>0</v>
      </c>
      <c r="K1714" s="27">
        <v>0</v>
      </c>
      <c r="L1714" s="153"/>
    </row>
    <row r="1715" spans="1:14" ht="13.8" x14ac:dyDescent="0.3">
      <c r="A1715" s="94" t="s">
        <v>152</v>
      </c>
      <c r="B1715" s="94" t="s">
        <v>152</v>
      </c>
      <c r="C1715" s="95" t="s">
        <v>85</v>
      </c>
      <c r="D1715" s="95">
        <v>2023</v>
      </c>
      <c r="E1715" s="94" t="s">
        <v>80</v>
      </c>
      <c r="F1715" s="62" t="s">
        <v>60</v>
      </c>
      <c r="G1715" s="27">
        <v>0</v>
      </c>
      <c r="H1715" s="27">
        <v>0</v>
      </c>
      <c r="I1715" s="27">
        <v>0</v>
      </c>
      <c r="J1715" s="27">
        <v>0</v>
      </c>
      <c r="K1715" s="27">
        <v>0</v>
      </c>
      <c r="L1715" s="153"/>
    </row>
    <row r="1716" spans="1:14" ht="13.8" x14ac:dyDescent="0.3">
      <c r="A1716" s="94" t="s">
        <v>152</v>
      </c>
      <c r="B1716" s="94" t="s">
        <v>152</v>
      </c>
      <c r="C1716" s="95" t="s">
        <v>85</v>
      </c>
      <c r="D1716" s="95">
        <v>2023</v>
      </c>
      <c r="E1716" s="94" t="s">
        <v>18</v>
      </c>
      <c r="F1716" s="62" t="s">
        <v>31</v>
      </c>
      <c r="G1716" s="27">
        <v>0</v>
      </c>
      <c r="H1716" s="27">
        <v>0</v>
      </c>
      <c r="I1716" s="27">
        <v>0</v>
      </c>
      <c r="J1716" s="27">
        <v>0</v>
      </c>
      <c r="K1716" s="27">
        <v>0</v>
      </c>
      <c r="L1716" s="153"/>
    </row>
    <row r="1717" spans="1:14" ht="13.8" x14ac:dyDescent="0.3">
      <c r="A1717" s="94" t="s">
        <v>152</v>
      </c>
      <c r="B1717" s="94" t="s">
        <v>152</v>
      </c>
      <c r="C1717" s="95" t="s">
        <v>85</v>
      </c>
      <c r="D1717" s="95">
        <v>2023</v>
      </c>
      <c r="E1717" s="94" t="s">
        <v>19</v>
      </c>
      <c r="F1717" s="62" t="s">
        <v>32</v>
      </c>
      <c r="G1717" s="27">
        <v>0</v>
      </c>
      <c r="H1717" s="27">
        <v>0</v>
      </c>
      <c r="I1717" s="27">
        <v>0</v>
      </c>
      <c r="J1717" s="27">
        <v>0</v>
      </c>
      <c r="K1717" s="27">
        <v>0</v>
      </c>
      <c r="L1717" s="153"/>
    </row>
    <row r="1718" spans="1:14" ht="14.4" thickBot="1" x14ac:dyDescent="0.35">
      <c r="A1718" s="94" t="s">
        <v>152</v>
      </c>
      <c r="B1718" s="94" t="s">
        <v>152</v>
      </c>
      <c r="C1718" s="95" t="s">
        <v>85</v>
      </c>
      <c r="D1718" s="95">
        <v>2023</v>
      </c>
      <c r="E1718" s="94" t="s">
        <v>81</v>
      </c>
      <c r="F1718" s="62" t="s">
        <v>82</v>
      </c>
      <c r="G1718" s="199">
        <v>2700</v>
      </c>
      <c r="H1718" s="199">
        <v>0</v>
      </c>
      <c r="I1718" s="199">
        <v>2400</v>
      </c>
      <c r="J1718" s="199">
        <v>5700</v>
      </c>
      <c r="K1718" s="199">
        <v>10800</v>
      </c>
      <c r="L1718" s="153"/>
    </row>
    <row r="1719" spans="1:14" ht="14.4" customHeight="1" thickTop="1" thickBot="1" x14ac:dyDescent="0.3">
      <c r="A1719" s="88" t="s">
        <v>12</v>
      </c>
      <c r="B1719" s="88" t="s">
        <v>12</v>
      </c>
      <c r="C1719" s="88" t="s">
        <v>52</v>
      </c>
      <c r="D1719" s="88" t="s">
        <v>97</v>
      </c>
      <c r="E1719" s="88" t="s">
        <v>106</v>
      </c>
      <c r="F1719" s="5" t="s">
        <v>107</v>
      </c>
      <c r="G1719" s="155" t="s">
        <v>108</v>
      </c>
      <c r="H1719" s="155" t="s">
        <v>109</v>
      </c>
      <c r="I1719" s="155"/>
      <c r="J1719" s="155"/>
      <c r="K1719" s="155"/>
      <c r="L1719" s="155"/>
      <c r="M1719" s="155"/>
      <c r="N1719" s="153"/>
    </row>
    <row r="1720" spans="1:14" ht="13.8" x14ac:dyDescent="0.3">
      <c r="A1720" s="96" t="s">
        <v>152</v>
      </c>
      <c r="B1720" s="96" t="s">
        <v>152</v>
      </c>
      <c r="C1720" s="96" t="s">
        <v>110</v>
      </c>
      <c r="D1720" s="96">
        <v>2023</v>
      </c>
      <c r="E1720" s="96" t="s">
        <v>111</v>
      </c>
      <c r="F1720" s="89" t="s">
        <v>112</v>
      </c>
      <c r="G1720" s="194">
        <v>0</v>
      </c>
      <c r="H1720" s="197">
        <v>0</v>
      </c>
      <c r="I1720" s="200"/>
      <c r="J1720" s="200"/>
      <c r="K1720" s="200"/>
      <c r="L1720" s="200"/>
      <c r="M1720" s="200"/>
      <c r="N1720" s="153"/>
    </row>
    <row r="1721" spans="1:14" ht="13.8" x14ac:dyDescent="0.3">
      <c r="A1721" s="96" t="s">
        <v>152</v>
      </c>
      <c r="B1721" s="96" t="s">
        <v>152</v>
      </c>
      <c r="C1721" s="96" t="s">
        <v>110</v>
      </c>
      <c r="D1721" s="96">
        <v>2023</v>
      </c>
      <c r="E1721" s="96" t="s">
        <v>113</v>
      </c>
      <c r="F1721" s="89" t="s">
        <v>114</v>
      </c>
      <c r="G1721" s="194">
        <v>0</v>
      </c>
      <c r="H1721" s="197">
        <v>0</v>
      </c>
      <c r="I1721" s="200"/>
      <c r="J1721" s="200"/>
      <c r="K1721" s="200"/>
      <c r="L1721" s="200"/>
      <c r="M1721" s="200"/>
      <c r="N1721" s="153"/>
    </row>
    <row r="1722" spans="1:14" ht="13.8" x14ac:dyDescent="0.3">
      <c r="A1722" s="96" t="s">
        <v>152</v>
      </c>
      <c r="B1722" s="96" t="s">
        <v>152</v>
      </c>
      <c r="C1722" s="96" t="s">
        <v>110</v>
      </c>
      <c r="D1722" s="96">
        <v>2023</v>
      </c>
      <c r="E1722" s="96" t="s">
        <v>115</v>
      </c>
      <c r="F1722" s="89" t="s">
        <v>116</v>
      </c>
      <c r="G1722" s="194">
        <v>0</v>
      </c>
      <c r="H1722" s="197">
        <v>0</v>
      </c>
      <c r="I1722" s="200"/>
      <c r="J1722" s="200"/>
      <c r="K1722" s="200"/>
      <c r="L1722" s="200"/>
      <c r="M1722" s="200"/>
      <c r="N1722" s="153"/>
    </row>
    <row r="1723" spans="1:14" ht="26.4" x14ac:dyDescent="0.3">
      <c r="A1723" s="96" t="s">
        <v>152</v>
      </c>
      <c r="B1723" s="96" t="s">
        <v>152</v>
      </c>
      <c r="C1723" s="96" t="s">
        <v>110</v>
      </c>
      <c r="D1723" s="96">
        <v>2023</v>
      </c>
      <c r="E1723" s="96" t="s">
        <v>117</v>
      </c>
      <c r="F1723" s="89" t="s">
        <v>118</v>
      </c>
      <c r="G1723" s="194">
        <v>0</v>
      </c>
      <c r="H1723" s="197">
        <v>0</v>
      </c>
      <c r="I1723" s="200"/>
      <c r="J1723" s="200"/>
      <c r="K1723" s="200"/>
      <c r="L1723" s="200"/>
      <c r="M1723" s="200"/>
      <c r="N1723" s="153"/>
    </row>
    <row r="1724" spans="1:14" ht="13.8" x14ac:dyDescent="0.3">
      <c r="A1724" s="96" t="s">
        <v>152</v>
      </c>
      <c r="B1724" s="96" t="s">
        <v>152</v>
      </c>
      <c r="C1724" s="96" t="s">
        <v>110</v>
      </c>
      <c r="D1724" s="96">
        <v>2023</v>
      </c>
      <c r="E1724" s="96" t="s">
        <v>119</v>
      </c>
      <c r="F1724" s="90" t="s">
        <v>120</v>
      </c>
      <c r="G1724" s="194">
        <v>0</v>
      </c>
      <c r="H1724" s="197">
        <v>0</v>
      </c>
      <c r="I1724" s="200"/>
      <c r="J1724" s="200"/>
      <c r="K1724" s="200"/>
      <c r="L1724" s="200"/>
      <c r="M1724" s="200"/>
      <c r="N1724" s="153"/>
    </row>
    <row r="1725" spans="1:14" ht="13.8" x14ac:dyDescent="0.3">
      <c r="A1725" s="96" t="s">
        <v>152</v>
      </c>
      <c r="B1725" s="96" t="s">
        <v>152</v>
      </c>
      <c r="C1725" s="96" t="s">
        <v>110</v>
      </c>
      <c r="D1725" s="96">
        <v>2023</v>
      </c>
      <c r="E1725" s="96" t="s">
        <v>121</v>
      </c>
      <c r="F1725" s="90" t="s">
        <v>122</v>
      </c>
      <c r="G1725" s="194">
        <v>0</v>
      </c>
      <c r="H1725" s="197">
        <v>0</v>
      </c>
      <c r="I1725" s="200"/>
      <c r="J1725" s="200"/>
      <c r="K1725" s="200"/>
      <c r="L1725" s="200"/>
      <c r="M1725" s="200"/>
      <c r="N1725" s="153"/>
    </row>
    <row r="1726" spans="1:14" ht="13.8" x14ac:dyDescent="0.3">
      <c r="A1726" s="96" t="s">
        <v>152</v>
      </c>
      <c r="B1726" s="96" t="s">
        <v>152</v>
      </c>
      <c r="C1726" s="96" t="s">
        <v>110</v>
      </c>
      <c r="D1726" s="96">
        <v>2023</v>
      </c>
      <c r="E1726" s="96" t="s">
        <v>123</v>
      </c>
      <c r="F1726" s="90" t="s">
        <v>124</v>
      </c>
      <c r="G1726" s="194">
        <v>0</v>
      </c>
      <c r="H1726" s="197">
        <v>0</v>
      </c>
      <c r="I1726" s="200"/>
      <c r="J1726" s="200"/>
      <c r="K1726" s="200"/>
      <c r="L1726" s="200"/>
      <c r="M1726" s="200"/>
      <c r="N1726" s="153"/>
    </row>
    <row r="1727" spans="1:14" ht="13.8" x14ac:dyDescent="0.3">
      <c r="A1727" s="96" t="s">
        <v>152</v>
      </c>
      <c r="B1727" s="96" t="s">
        <v>152</v>
      </c>
      <c r="C1727" s="96" t="s">
        <v>110</v>
      </c>
      <c r="D1727" s="96">
        <v>2023</v>
      </c>
      <c r="E1727" s="96" t="s">
        <v>125</v>
      </c>
      <c r="F1727" s="90" t="s">
        <v>126</v>
      </c>
      <c r="G1727" s="194">
        <v>0</v>
      </c>
      <c r="H1727" s="197">
        <v>0</v>
      </c>
      <c r="I1727" s="200"/>
      <c r="J1727" s="200"/>
      <c r="K1727" s="200"/>
      <c r="L1727" s="200"/>
      <c r="M1727" s="200"/>
      <c r="N1727" s="153"/>
    </row>
    <row r="1728" spans="1:14" ht="13.8" x14ac:dyDescent="0.3">
      <c r="A1728" s="96" t="s">
        <v>152</v>
      </c>
      <c r="B1728" s="96" t="s">
        <v>152</v>
      </c>
      <c r="C1728" s="96" t="s">
        <v>110</v>
      </c>
      <c r="D1728" s="96">
        <v>2023</v>
      </c>
      <c r="E1728" s="96" t="s">
        <v>127</v>
      </c>
      <c r="F1728" s="90" t="s">
        <v>128</v>
      </c>
      <c r="G1728" s="194">
        <v>0</v>
      </c>
      <c r="H1728" s="197">
        <v>0</v>
      </c>
      <c r="I1728" s="200"/>
      <c r="J1728" s="200"/>
      <c r="K1728" s="200"/>
      <c r="L1728" s="200"/>
      <c r="M1728" s="200"/>
      <c r="N1728" s="153"/>
    </row>
    <row r="1729" spans="1:14" ht="13.8" x14ac:dyDescent="0.3">
      <c r="A1729" s="96" t="s">
        <v>152</v>
      </c>
      <c r="B1729" s="96" t="s">
        <v>152</v>
      </c>
      <c r="C1729" s="96" t="s">
        <v>110</v>
      </c>
      <c r="D1729" s="96">
        <v>2023</v>
      </c>
      <c r="E1729" s="96" t="s">
        <v>129</v>
      </c>
      <c r="F1729" s="90" t="s">
        <v>130</v>
      </c>
      <c r="G1729" s="194">
        <v>0</v>
      </c>
      <c r="H1729" s="197">
        <v>0</v>
      </c>
      <c r="I1729" s="200"/>
      <c r="J1729" s="200"/>
      <c r="K1729" s="200"/>
      <c r="L1729" s="200"/>
      <c r="M1729" s="200"/>
      <c r="N1729" s="153"/>
    </row>
    <row r="1730" spans="1:14" ht="13.8" x14ac:dyDescent="0.3">
      <c r="A1730" s="96" t="s">
        <v>152</v>
      </c>
      <c r="B1730" s="96" t="s">
        <v>152</v>
      </c>
      <c r="C1730" s="96" t="s">
        <v>110</v>
      </c>
      <c r="D1730" s="96">
        <v>2023</v>
      </c>
      <c r="E1730" s="96" t="s">
        <v>131</v>
      </c>
      <c r="F1730" s="90" t="s">
        <v>132</v>
      </c>
      <c r="G1730" s="194">
        <v>0</v>
      </c>
      <c r="H1730" s="197">
        <v>0</v>
      </c>
      <c r="I1730" s="200"/>
      <c r="J1730" s="200"/>
      <c r="K1730" s="200"/>
      <c r="L1730" s="200"/>
      <c r="M1730" s="200"/>
      <c r="N1730" s="153"/>
    </row>
    <row r="1731" spans="1:14" ht="13.8" x14ac:dyDescent="0.3">
      <c r="A1731" s="96" t="s">
        <v>152</v>
      </c>
      <c r="B1731" s="96" t="s">
        <v>152</v>
      </c>
      <c r="C1731" s="96" t="s">
        <v>110</v>
      </c>
      <c r="D1731" s="96">
        <v>2023</v>
      </c>
      <c r="E1731" s="96" t="s">
        <v>19</v>
      </c>
      <c r="F1731" s="90" t="s">
        <v>133</v>
      </c>
      <c r="G1731" s="194">
        <v>0</v>
      </c>
      <c r="H1731" s="197">
        <v>0</v>
      </c>
      <c r="I1731" s="200"/>
      <c r="J1731" s="200"/>
      <c r="K1731" s="200"/>
      <c r="L1731" s="200"/>
      <c r="M1731" s="200"/>
      <c r="N1731" s="153"/>
    </row>
    <row r="1732" spans="1:14" ht="14.4" thickBot="1" x14ac:dyDescent="0.35">
      <c r="A1732" s="96" t="s">
        <v>152</v>
      </c>
      <c r="B1732" s="96" t="s">
        <v>152</v>
      </c>
      <c r="C1732" s="96" t="s">
        <v>110</v>
      </c>
      <c r="D1732" s="96">
        <v>2023</v>
      </c>
      <c r="E1732" s="96" t="s">
        <v>81</v>
      </c>
      <c r="F1732" s="91" t="s">
        <v>82</v>
      </c>
      <c r="G1732" s="192">
        <v>0</v>
      </c>
      <c r="H1732" s="198">
        <v>0</v>
      </c>
      <c r="I1732" s="200"/>
      <c r="J1732" s="200"/>
      <c r="K1732" s="200"/>
      <c r="L1732" s="200"/>
      <c r="M1732" s="200"/>
      <c r="N1732" s="153"/>
    </row>
    <row r="1733" spans="1:14" ht="14.4" thickTop="1" thickBot="1" x14ac:dyDescent="0.3">
      <c r="A1733" s="84" t="s">
        <v>12</v>
      </c>
      <c r="B1733" s="84" t="s">
        <v>12</v>
      </c>
      <c r="C1733" s="84" t="s">
        <v>52</v>
      </c>
      <c r="D1733" s="84" t="s">
        <v>97</v>
      </c>
      <c r="E1733" s="84" t="s">
        <v>98</v>
      </c>
      <c r="F1733" s="5" t="s">
        <v>99</v>
      </c>
      <c r="G1733" s="155" t="s">
        <v>42</v>
      </c>
      <c r="H1733" s="155" t="s">
        <v>43</v>
      </c>
      <c r="I1733" s="155" t="s">
        <v>44</v>
      </c>
      <c r="J1733" s="155" t="s">
        <v>45</v>
      </c>
      <c r="K1733" s="155" t="s">
        <v>18</v>
      </c>
      <c r="L1733" s="155" t="s">
        <v>19</v>
      </c>
      <c r="M1733" s="155" t="s">
        <v>100</v>
      </c>
      <c r="N1733" s="153"/>
    </row>
    <row r="1734" spans="1:14" ht="13.8" x14ac:dyDescent="0.3">
      <c r="A1734" s="92" t="s">
        <v>153</v>
      </c>
      <c r="B1734" s="92" t="s">
        <v>153</v>
      </c>
      <c r="C1734" s="92" t="s">
        <v>54</v>
      </c>
      <c r="D1734" s="92">
        <v>2023</v>
      </c>
      <c r="E1734" s="93" t="s">
        <v>34</v>
      </c>
      <c r="F1734" s="59" t="s">
        <v>101</v>
      </c>
      <c r="G1734" s="27">
        <v>0</v>
      </c>
      <c r="H1734" s="27">
        <v>0</v>
      </c>
      <c r="I1734" s="27">
        <v>0</v>
      </c>
      <c r="J1734" s="27">
        <v>0</v>
      </c>
      <c r="K1734" s="27">
        <v>0</v>
      </c>
      <c r="L1734" s="27">
        <v>0</v>
      </c>
      <c r="M1734" s="27">
        <v>0</v>
      </c>
      <c r="N1734" s="153"/>
    </row>
    <row r="1735" spans="1:14" ht="13.8" x14ac:dyDescent="0.3">
      <c r="A1735" s="92" t="s">
        <v>153</v>
      </c>
      <c r="B1735" s="92" t="s">
        <v>153</v>
      </c>
      <c r="C1735" s="92" t="s">
        <v>54</v>
      </c>
      <c r="D1735" s="92">
        <v>2023</v>
      </c>
      <c r="E1735" s="93" t="s">
        <v>36</v>
      </c>
      <c r="F1735" s="60" t="s">
        <v>102</v>
      </c>
      <c r="G1735" s="27">
        <v>0</v>
      </c>
      <c r="H1735" s="27">
        <v>0</v>
      </c>
      <c r="I1735" s="27">
        <v>0</v>
      </c>
      <c r="J1735" s="27">
        <v>0</v>
      </c>
      <c r="K1735" s="27">
        <v>0</v>
      </c>
      <c r="L1735" s="27">
        <v>0</v>
      </c>
      <c r="M1735" s="27">
        <v>0</v>
      </c>
      <c r="N1735" s="153"/>
    </row>
    <row r="1736" spans="1:14" ht="13.8" x14ac:dyDescent="0.3">
      <c r="A1736" s="92" t="s">
        <v>153</v>
      </c>
      <c r="B1736" s="92" t="s">
        <v>153</v>
      </c>
      <c r="C1736" s="92" t="s">
        <v>54</v>
      </c>
      <c r="D1736" s="92">
        <v>2023</v>
      </c>
      <c r="E1736" s="93" t="s">
        <v>38</v>
      </c>
      <c r="F1736" s="61" t="s">
        <v>103</v>
      </c>
      <c r="G1736" s="27">
        <v>0</v>
      </c>
      <c r="H1736" s="27">
        <v>0</v>
      </c>
      <c r="I1736" s="27">
        <v>0</v>
      </c>
      <c r="J1736" s="27">
        <v>0</v>
      </c>
      <c r="K1736" s="27">
        <v>0</v>
      </c>
      <c r="L1736" s="27">
        <v>0</v>
      </c>
      <c r="M1736" s="27">
        <v>0</v>
      </c>
      <c r="N1736" s="153"/>
    </row>
    <row r="1737" spans="1:14" ht="14.4" thickBot="1" x14ac:dyDescent="0.35">
      <c r="A1737" s="92" t="s">
        <v>153</v>
      </c>
      <c r="B1737" s="92" t="s">
        <v>153</v>
      </c>
      <c r="C1737" s="92" t="s">
        <v>54</v>
      </c>
      <c r="D1737" s="92">
        <v>2023</v>
      </c>
      <c r="E1737" s="93" t="s">
        <v>40</v>
      </c>
      <c r="F1737" s="61" t="s">
        <v>104</v>
      </c>
      <c r="G1737" s="25">
        <v>0</v>
      </c>
      <c r="H1737" s="25">
        <v>0</v>
      </c>
      <c r="I1737" s="25">
        <v>0</v>
      </c>
      <c r="J1737" s="25">
        <v>0</v>
      </c>
      <c r="K1737" s="25">
        <v>0</v>
      </c>
      <c r="L1737" s="25">
        <v>0</v>
      </c>
      <c r="M1737" s="25">
        <v>0</v>
      </c>
      <c r="N1737" s="153"/>
    </row>
    <row r="1738" spans="1:14" ht="14.4" thickTop="1" thickBot="1" x14ac:dyDescent="0.3">
      <c r="A1738" s="86" t="s">
        <v>12</v>
      </c>
      <c r="B1738" s="86" t="s">
        <v>12</v>
      </c>
      <c r="C1738" s="86" t="s">
        <v>52</v>
      </c>
      <c r="D1738" s="86" t="s">
        <v>97</v>
      </c>
      <c r="E1738" s="86" t="s">
        <v>64</v>
      </c>
      <c r="F1738" s="5" t="s">
        <v>105</v>
      </c>
      <c r="G1738" s="155" t="s">
        <v>66</v>
      </c>
      <c r="H1738" s="155">
        <v>160</v>
      </c>
      <c r="I1738" s="155">
        <v>61120</v>
      </c>
      <c r="J1738" s="155" t="s">
        <v>95</v>
      </c>
      <c r="K1738" s="155" t="s">
        <v>96</v>
      </c>
      <c r="L1738" s="153"/>
    </row>
    <row r="1739" spans="1:14" ht="13.8" x14ac:dyDescent="0.3">
      <c r="A1739" s="95" t="s">
        <v>153</v>
      </c>
      <c r="B1739" s="95" t="s">
        <v>153</v>
      </c>
      <c r="C1739" s="95" t="s">
        <v>85</v>
      </c>
      <c r="D1739" s="95">
        <v>2023</v>
      </c>
      <c r="E1739" s="94" t="s">
        <v>42</v>
      </c>
      <c r="F1739" s="62" t="s">
        <v>27</v>
      </c>
      <c r="G1739" s="27">
        <v>0</v>
      </c>
      <c r="H1739" s="27">
        <v>0</v>
      </c>
      <c r="I1739" s="27">
        <v>0</v>
      </c>
      <c r="J1739" s="27">
        <v>0</v>
      </c>
      <c r="K1739" s="27">
        <v>0</v>
      </c>
      <c r="L1739" s="153"/>
    </row>
    <row r="1740" spans="1:14" ht="13.8" x14ac:dyDescent="0.3">
      <c r="A1740" s="95" t="s">
        <v>153</v>
      </c>
      <c r="B1740" s="95" t="s">
        <v>153</v>
      </c>
      <c r="C1740" s="95" t="s">
        <v>85</v>
      </c>
      <c r="D1740" s="95">
        <v>2023</v>
      </c>
      <c r="E1740" s="94" t="s">
        <v>43</v>
      </c>
      <c r="F1740" s="62" t="s">
        <v>28</v>
      </c>
      <c r="G1740" s="27">
        <v>0</v>
      </c>
      <c r="H1740" s="27">
        <v>0</v>
      </c>
      <c r="I1740" s="27">
        <v>0</v>
      </c>
      <c r="J1740" s="27">
        <v>0</v>
      </c>
      <c r="K1740" s="27">
        <v>0</v>
      </c>
      <c r="L1740" s="153"/>
    </row>
    <row r="1741" spans="1:14" ht="13.8" x14ac:dyDescent="0.3">
      <c r="A1741" s="95" t="s">
        <v>153</v>
      </c>
      <c r="B1741" s="95" t="s">
        <v>153</v>
      </c>
      <c r="C1741" s="95" t="s">
        <v>85</v>
      </c>
      <c r="D1741" s="95">
        <v>2023</v>
      </c>
      <c r="E1741" s="94" t="s">
        <v>44</v>
      </c>
      <c r="F1741" s="62" t="s">
        <v>29</v>
      </c>
      <c r="G1741" s="27">
        <v>0</v>
      </c>
      <c r="H1741" s="27">
        <v>0</v>
      </c>
      <c r="I1741" s="27">
        <v>0</v>
      </c>
      <c r="J1741" s="27">
        <v>0</v>
      </c>
      <c r="K1741" s="27">
        <v>0</v>
      </c>
      <c r="L1741" s="153"/>
    </row>
    <row r="1742" spans="1:14" ht="13.8" x14ac:dyDescent="0.3">
      <c r="A1742" s="95" t="s">
        <v>153</v>
      </c>
      <c r="B1742" s="95" t="s">
        <v>153</v>
      </c>
      <c r="C1742" s="95" t="s">
        <v>85</v>
      </c>
      <c r="D1742" s="95">
        <v>2023</v>
      </c>
      <c r="E1742" s="94" t="s">
        <v>80</v>
      </c>
      <c r="F1742" s="62" t="s">
        <v>60</v>
      </c>
      <c r="G1742" s="27">
        <v>0</v>
      </c>
      <c r="H1742" s="27">
        <v>0</v>
      </c>
      <c r="I1742" s="27">
        <v>0</v>
      </c>
      <c r="J1742" s="27">
        <v>0</v>
      </c>
      <c r="K1742" s="27">
        <v>0</v>
      </c>
      <c r="L1742" s="153"/>
    </row>
    <row r="1743" spans="1:14" ht="13.8" x14ac:dyDescent="0.3">
      <c r="A1743" s="95" t="s">
        <v>153</v>
      </c>
      <c r="B1743" s="95" t="s">
        <v>153</v>
      </c>
      <c r="C1743" s="95" t="s">
        <v>85</v>
      </c>
      <c r="D1743" s="95">
        <v>2023</v>
      </c>
      <c r="E1743" s="94" t="s">
        <v>18</v>
      </c>
      <c r="F1743" s="62" t="s">
        <v>31</v>
      </c>
      <c r="G1743" s="27">
        <v>0</v>
      </c>
      <c r="H1743" s="27">
        <v>0</v>
      </c>
      <c r="I1743" s="27">
        <v>0</v>
      </c>
      <c r="J1743" s="27">
        <v>0</v>
      </c>
      <c r="K1743" s="27">
        <v>0</v>
      </c>
      <c r="L1743" s="153"/>
    </row>
    <row r="1744" spans="1:14" ht="13.8" x14ac:dyDescent="0.3">
      <c r="A1744" s="95" t="s">
        <v>153</v>
      </c>
      <c r="B1744" s="95" t="s">
        <v>153</v>
      </c>
      <c r="C1744" s="95" t="s">
        <v>85</v>
      </c>
      <c r="D1744" s="95">
        <v>2023</v>
      </c>
      <c r="E1744" s="94" t="s">
        <v>19</v>
      </c>
      <c r="F1744" s="62" t="s">
        <v>32</v>
      </c>
      <c r="G1744" s="27">
        <v>17.989999999999998</v>
      </c>
      <c r="H1744" s="27">
        <v>245</v>
      </c>
      <c r="I1744" s="27">
        <v>165</v>
      </c>
      <c r="J1744" s="27">
        <v>21539.57</v>
      </c>
      <c r="K1744" s="27">
        <v>21967.56</v>
      </c>
      <c r="L1744" s="153"/>
    </row>
    <row r="1745" spans="1:14" ht="14.4" thickBot="1" x14ac:dyDescent="0.35">
      <c r="A1745" s="95" t="s">
        <v>153</v>
      </c>
      <c r="B1745" s="95" t="s">
        <v>153</v>
      </c>
      <c r="C1745" s="95" t="s">
        <v>85</v>
      </c>
      <c r="D1745" s="95">
        <v>2023</v>
      </c>
      <c r="E1745" s="94" t="s">
        <v>81</v>
      </c>
      <c r="F1745" s="62" t="s">
        <v>82</v>
      </c>
      <c r="G1745" s="199">
        <v>17.989999999999998</v>
      </c>
      <c r="H1745" s="199">
        <v>245</v>
      </c>
      <c r="I1745" s="199">
        <v>165</v>
      </c>
      <c r="J1745" s="199">
        <v>21539.57</v>
      </c>
      <c r="K1745" s="199">
        <v>21967.56</v>
      </c>
      <c r="L1745" s="153"/>
    </row>
    <row r="1746" spans="1:14" ht="14.4" thickTop="1" thickBot="1" x14ac:dyDescent="0.3">
      <c r="A1746" s="88" t="s">
        <v>12</v>
      </c>
      <c r="B1746" s="88" t="s">
        <v>12</v>
      </c>
      <c r="C1746" s="88" t="s">
        <v>52</v>
      </c>
      <c r="D1746" s="88" t="s">
        <v>97</v>
      </c>
      <c r="E1746" s="88" t="s">
        <v>106</v>
      </c>
      <c r="F1746" s="5" t="s">
        <v>107</v>
      </c>
      <c r="G1746" s="155" t="s">
        <v>108</v>
      </c>
      <c r="H1746" s="155" t="s">
        <v>109</v>
      </c>
      <c r="I1746" s="155"/>
      <c r="J1746" s="155"/>
      <c r="K1746" s="155"/>
      <c r="L1746" s="155"/>
      <c r="M1746" s="155"/>
      <c r="N1746" s="153"/>
    </row>
    <row r="1747" spans="1:14" ht="13.8" x14ac:dyDescent="0.3">
      <c r="A1747" s="96" t="s">
        <v>153</v>
      </c>
      <c r="B1747" s="96" t="s">
        <v>153</v>
      </c>
      <c r="C1747" s="96" t="s">
        <v>110</v>
      </c>
      <c r="D1747" s="96">
        <v>2023</v>
      </c>
      <c r="E1747" s="96" t="s">
        <v>111</v>
      </c>
      <c r="F1747" s="89" t="s">
        <v>112</v>
      </c>
      <c r="G1747" s="194">
        <v>0</v>
      </c>
      <c r="H1747" s="197">
        <v>0</v>
      </c>
      <c r="I1747" s="200"/>
      <c r="J1747" s="200"/>
      <c r="K1747" s="200"/>
      <c r="L1747" s="200"/>
      <c r="M1747" s="200"/>
      <c r="N1747" s="153"/>
    </row>
    <row r="1748" spans="1:14" ht="13.8" x14ac:dyDescent="0.3">
      <c r="A1748" s="96" t="s">
        <v>153</v>
      </c>
      <c r="B1748" s="96" t="s">
        <v>153</v>
      </c>
      <c r="C1748" s="96" t="s">
        <v>110</v>
      </c>
      <c r="D1748" s="96">
        <v>2023</v>
      </c>
      <c r="E1748" s="96" t="s">
        <v>113</v>
      </c>
      <c r="F1748" s="89" t="s">
        <v>114</v>
      </c>
      <c r="G1748" s="194">
        <v>3930</v>
      </c>
      <c r="H1748" s="197">
        <v>0</v>
      </c>
      <c r="I1748" s="200"/>
      <c r="J1748" s="200"/>
      <c r="K1748" s="200"/>
      <c r="L1748" s="200"/>
      <c r="M1748" s="200"/>
      <c r="N1748" s="153"/>
    </row>
    <row r="1749" spans="1:14" ht="13.8" x14ac:dyDescent="0.3">
      <c r="A1749" s="96" t="s">
        <v>153</v>
      </c>
      <c r="B1749" s="96" t="s">
        <v>153</v>
      </c>
      <c r="C1749" s="96" t="s">
        <v>110</v>
      </c>
      <c r="D1749" s="96">
        <v>2023</v>
      </c>
      <c r="E1749" s="96" t="s">
        <v>115</v>
      </c>
      <c r="F1749" s="89" t="s">
        <v>116</v>
      </c>
      <c r="G1749" s="194">
        <v>0</v>
      </c>
      <c r="H1749" s="197">
        <v>0</v>
      </c>
      <c r="I1749" s="200"/>
      <c r="J1749" s="200"/>
      <c r="K1749" s="200"/>
      <c r="L1749" s="200"/>
      <c r="M1749" s="200"/>
      <c r="N1749" s="153"/>
    </row>
    <row r="1750" spans="1:14" ht="26.4" x14ac:dyDescent="0.3">
      <c r="A1750" s="96" t="s">
        <v>153</v>
      </c>
      <c r="B1750" s="96" t="s">
        <v>153</v>
      </c>
      <c r="C1750" s="96" t="s">
        <v>110</v>
      </c>
      <c r="D1750" s="96">
        <v>2023</v>
      </c>
      <c r="E1750" s="96" t="s">
        <v>117</v>
      </c>
      <c r="F1750" s="89" t="s">
        <v>118</v>
      </c>
      <c r="G1750" s="194">
        <v>0</v>
      </c>
      <c r="H1750" s="197">
        <v>0</v>
      </c>
      <c r="I1750" s="200"/>
      <c r="J1750" s="200"/>
      <c r="K1750" s="200"/>
      <c r="L1750" s="200"/>
      <c r="M1750" s="200"/>
      <c r="N1750" s="153"/>
    </row>
    <row r="1751" spans="1:14" ht="13.8" x14ac:dyDescent="0.3">
      <c r="A1751" s="96" t="s">
        <v>153</v>
      </c>
      <c r="B1751" s="96" t="s">
        <v>153</v>
      </c>
      <c r="C1751" s="96" t="s">
        <v>110</v>
      </c>
      <c r="D1751" s="96">
        <v>2023</v>
      </c>
      <c r="E1751" s="96" t="s">
        <v>119</v>
      </c>
      <c r="F1751" s="90" t="s">
        <v>120</v>
      </c>
      <c r="G1751" s="194">
        <v>0</v>
      </c>
      <c r="H1751" s="197">
        <v>0</v>
      </c>
      <c r="I1751" s="200"/>
      <c r="J1751" s="200"/>
      <c r="K1751" s="200"/>
      <c r="L1751" s="200"/>
      <c r="M1751" s="200"/>
      <c r="N1751" s="153"/>
    </row>
    <row r="1752" spans="1:14" ht="13.8" x14ac:dyDescent="0.3">
      <c r="A1752" s="96" t="s">
        <v>153</v>
      </c>
      <c r="B1752" s="96" t="s">
        <v>153</v>
      </c>
      <c r="C1752" s="96" t="s">
        <v>110</v>
      </c>
      <c r="D1752" s="96">
        <v>2023</v>
      </c>
      <c r="E1752" s="96" t="s">
        <v>121</v>
      </c>
      <c r="F1752" s="90" t="s">
        <v>122</v>
      </c>
      <c r="G1752" s="194">
        <v>0</v>
      </c>
      <c r="H1752" s="197">
        <v>0</v>
      </c>
      <c r="I1752" s="200"/>
      <c r="J1752" s="200"/>
      <c r="K1752" s="200"/>
      <c r="L1752" s="200"/>
      <c r="M1752" s="200"/>
      <c r="N1752" s="153"/>
    </row>
    <row r="1753" spans="1:14" ht="13.8" x14ac:dyDescent="0.3">
      <c r="A1753" s="96" t="s">
        <v>153</v>
      </c>
      <c r="B1753" s="96" t="s">
        <v>153</v>
      </c>
      <c r="C1753" s="96" t="s">
        <v>110</v>
      </c>
      <c r="D1753" s="96">
        <v>2023</v>
      </c>
      <c r="E1753" s="96" t="s">
        <v>123</v>
      </c>
      <c r="F1753" s="90" t="s">
        <v>124</v>
      </c>
      <c r="G1753" s="194">
        <v>0</v>
      </c>
      <c r="H1753" s="197">
        <v>0</v>
      </c>
      <c r="I1753" s="200"/>
      <c r="J1753" s="200"/>
      <c r="K1753" s="200"/>
      <c r="L1753" s="200"/>
      <c r="M1753" s="200"/>
      <c r="N1753" s="153"/>
    </row>
    <row r="1754" spans="1:14" ht="13.8" x14ac:dyDescent="0.3">
      <c r="A1754" s="96" t="s">
        <v>153</v>
      </c>
      <c r="B1754" s="96" t="s">
        <v>153</v>
      </c>
      <c r="C1754" s="96" t="s">
        <v>110</v>
      </c>
      <c r="D1754" s="96">
        <v>2023</v>
      </c>
      <c r="E1754" s="96" t="s">
        <v>125</v>
      </c>
      <c r="F1754" s="90" t="s">
        <v>126</v>
      </c>
      <c r="G1754" s="194">
        <v>0</v>
      </c>
      <c r="H1754" s="197">
        <v>0</v>
      </c>
      <c r="I1754" s="200"/>
      <c r="J1754" s="200"/>
      <c r="K1754" s="200"/>
      <c r="L1754" s="200"/>
      <c r="M1754" s="200"/>
      <c r="N1754" s="153"/>
    </row>
    <row r="1755" spans="1:14" ht="13.8" x14ac:dyDescent="0.3">
      <c r="A1755" s="96" t="s">
        <v>153</v>
      </c>
      <c r="B1755" s="96" t="s">
        <v>153</v>
      </c>
      <c r="C1755" s="96" t="s">
        <v>110</v>
      </c>
      <c r="D1755" s="96">
        <v>2023</v>
      </c>
      <c r="E1755" s="96" t="s">
        <v>127</v>
      </c>
      <c r="F1755" s="90" t="s">
        <v>128</v>
      </c>
      <c r="G1755" s="194">
        <v>0</v>
      </c>
      <c r="H1755" s="197">
        <v>0</v>
      </c>
      <c r="I1755" s="200"/>
      <c r="J1755" s="200"/>
      <c r="K1755" s="200"/>
      <c r="L1755" s="200"/>
      <c r="M1755" s="200"/>
      <c r="N1755" s="153"/>
    </row>
    <row r="1756" spans="1:14" ht="13.8" x14ac:dyDescent="0.3">
      <c r="A1756" s="96" t="s">
        <v>153</v>
      </c>
      <c r="B1756" s="96" t="s">
        <v>153</v>
      </c>
      <c r="C1756" s="96" t="s">
        <v>110</v>
      </c>
      <c r="D1756" s="96">
        <v>2023</v>
      </c>
      <c r="E1756" s="96" t="s">
        <v>129</v>
      </c>
      <c r="F1756" s="90" t="s">
        <v>130</v>
      </c>
      <c r="G1756" s="194">
        <v>0</v>
      </c>
      <c r="H1756" s="197">
        <v>0</v>
      </c>
      <c r="I1756" s="200"/>
      <c r="J1756" s="200"/>
      <c r="K1756" s="200"/>
      <c r="L1756" s="200"/>
      <c r="M1756" s="200"/>
      <c r="N1756" s="153"/>
    </row>
    <row r="1757" spans="1:14" ht="13.8" x14ac:dyDescent="0.3">
      <c r="A1757" s="96" t="s">
        <v>153</v>
      </c>
      <c r="B1757" s="96" t="s">
        <v>153</v>
      </c>
      <c r="C1757" s="96" t="s">
        <v>110</v>
      </c>
      <c r="D1757" s="96">
        <v>2023</v>
      </c>
      <c r="E1757" s="96" t="s">
        <v>131</v>
      </c>
      <c r="F1757" s="90" t="s">
        <v>132</v>
      </c>
      <c r="G1757" s="194">
        <v>0</v>
      </c>
      <c r="H1757" s="197">
        <v>0</v>
      </c>
      <c r="I1757" s="200"/>
      <c r="J1757" s="200"/>
      <c r="K1757" s="200"/>
      <c r="L1757" s="200"/>
      <c r="M1757" s="200"/>
      <c r="N1757" s="153"/>
    </row>
    <row r="1758" spans="1:14" ht="13.8" x14ac:dyDescent="0.3">
      <c r="A1758" s="96" t="s">
        <v>153</v>
      </c>
      <c r="B1758" s="96" t="s">
        <v>153</v>
      </c>
      <c r="C1758" s="96" t="s">
        <v>110</v>
      </c>
      <c r="D1758" s="96">
        <v>2023</v>
      </c>
      <c r="E1758" s="96" t="s">
        <v>19</v>
      </c>
      <c r="F1758" s="90" t="s">
        <v>133</v>
      </c>
      <c r="G1758" s="194">
        <v>0</v>
      </c>
      <c r="H1758" s="197">
        <v>0</v>
      </c>
      <c r="I1758" s="200"/>
      <c r="J1758" s="200"/>
      <c r="K1758" s="200"/>
      <c r="L1758" s="200"/>
      <c r="M1758" s="200"/>
      <c r="N1758" s="153"/>
    </row>
    <row r="1759" spans="1:14" ht="14.4" thickBot="1" x14ac:dyDescent="0.35">
      <c r="A1759" s="96" t="s">
        <v>153</v>
      </c>
      <c r="B1759" s="96" t="s">
        <v>153</v>
      </c>
      <c r="C1759" s="96" t="s">
        <v>110</v>
      </c>
      <c r="D1759" s="96">
        <v>2023</v>
      </c>
      <c r="E1759" s="96" t="s">
        <v>81</v>
      </c>
      <c r="F1759" s="91" t="s">
        <v>82</v>
      </c>
      <c r="G1759" s="192">
        <v>3930</v>
      </c>
      <c r="H1759" s="198">
        <v>0</v>
      </c>
      <c r="I1759" s="200"/>
      <c r="J1759" s="200"/>
      <c r="K1759" s="200"/>
      <c r="L1759" s="200"/>
      <c r="M1759" s="200"/>
      <c r="N1759" s="153"/>
    </row>
    <row r="1760" spans="1:14" ht="14.4" customHeight="1" thickTop="1" thickBot="1" x14ac:dyDescent="0.3">
      <c r="A1760" s="84" t="s">
        <v>12</v>
      </c>
      <c r="B1760" s="84" t="s">
        <v>12</v>
      </c>
      <c r="C1760" s="84" t="s">
        <v>52</v>
      </c>
      <c r="D1760" s="84" t="s">
        <v>97</v>
      </c>
      <c r="E1760" s="84" t="s">
        <v>98</v>
      </c>
      <c r="F1760" s="5" t="s">
        <v>99</v>
      </c>
      <c r="G1760" s="155" t="s">
        <v>42</v>
      </c>
      <c r="H1760" s="155" t="s">
        <v>43</v>
      </c>
      <c r="I1760" s="155" t="s">
        <v>44</v>
      </c>
      <c r="J1760" s="155" t="s">
        <v>45</v>
      </c>
      <c r="K1760" s="155" t="s">
        <v>18</v>
      </c>
      <c r="L1760" s="155" t="s">
        <v>19</v>
      </c>
      <c r="M1760" s="155" t="s">
        <v>100</v>
      </c>
      <c r="N1760" s="153"/>
    </row>
    <row r="1761" spans="1:14" ht="13.8" x14ac:dyDescent="0.3">
      <c r="A1761" s="92" t="s">
        <v>154</v>
      </c>
      <c r="B1761" s="92" t="s">
        <v>154</v>
      </c>
      <c r="C1761" s="92" t="s">
        <v>54</v>
      </c>
      <c r="D1761" s="92">
        <v>2023</v>
      </c>
      <c r="E1761" s="93" t="s">
        <v>34</v>
      </c>
      <c r="F1761" s="59" t="s">
        <v>101</v>
      </c>
      <c r="G1761" s="27">
        <v>0</v>
      </c>
      <c r="H1761" s="27">
        <v>0</v>
      </c>
      <c r="I1761" s="27">
        <v>0</v>
      </c>
      <c r="J1761" s="27">
        <v>0</v>
      </c>
      <c r="K1761" s="27">
        <v>0</v>
      </c>
      <c r="L1761" s="27">
        <v>0</v>
      </c>
      <c r="M1761" s="27">
        <v>0</v>
      </c>
      <c r="N1761" s="153"/>
    </row>
    <row r="1762" spans="1:14" ht="13.8" x14ac:dyDescent="0.3">
      <c r="A1762" s="92" t="s">
        <v>154</v>
      </c>
      <c r="B1762" s="92" t="s">
        <v>154</v>
      </c>
      <c r="C1762" s="92" t="s">
        <v>54</v>
      </c>
      <c r="D1762" s="92">
        <v>2023</v>
      </c>
      <c r="E1762" s="93" t="s">
        <v>36</v>
      </c>
      <c r="F1762" s="60" t="s">
        <v>102</v>
      </c>
      <c r="G1762" s="27">
        <v>0</v>
      </c>
      <c r="H1762" s="27">
        <v>0</v>
      </c>
      <c r="I1762" s="27">
        <v>0</v>
      </c>
      <c r="J1762" s="27">
        <v>0</v>
      </c>
      <c r="K1762" s="27">
        <v>0</v>
      </c>
      <c r="L1762" s="27">
        <v>0</v>
      </c>
      <c r="M1762" s="27">
        <v>0</v>
      </c>
      <c r="N1762" s="153"/>
    </row>
    <row r="1763" spans="1:14" ht="13.8" x14ac:dyDescent="0.3">
      <c r="A1763" s="92" t="s">
        <v>154</v>
      </c>
      <c r="B1763" s="92" t="s">
        <v>154</v>
      </c>
      <c r="C1763" s="92" t="s">
        <v>54</v>
      </c>
      <c r="D1763" s="92">
        <v>2023</v>
      </c>
      <c r="E1763" s="93" t="s">
        <v>38</v>
      </c>
      <c r="F1763" s="61" t="s">
        <v>103</v>
      </c>
      <c r="G1763" s="27">
        <v>0</v>
      </c>
      <c r="H1763" s="27">
        <v>0</v>
      </c>
      <c r="I1763" s="27">
        <v>0</v>
      </c>
      <c r="J1763" s="27">
        <v>0</v>
      </c>
      <c r="K1763" s="27">
        <v>0</v>
      </c>
      <c r="L1763" s="27">
        <v>0</v>
      </c>
      <c r="M1763" s="27">
        <v>0</v>
      </c>
      <c r="N1763" s="153"/>
    </row>
    <row r="1764" spans="1:14" ht="14.4" thickBot="1" x14ac:dyDescent="0.35">
      <c r="A1764" s="92" t="s">
        <v>154</v>
      </c>
      <c r="B1764" s="92" t="s">
        <v>154</v>
      </c>
      <c r="C1764" s="92" t="s">
        <v>54</v>
      </c>
      <c r="D1764" s="92">
        <v>2023</v>
      </c>
      <c r="E1764" s="93" t="s">
        <v>40</v>
      </c>
      <c r="F1764" s="61" t="s">
        <v>104</v>
      </c>
      <c r="G1764" s="25">
        <v>0</v>
      </c>
      <c r="H1764" s="25">
        <v>0</v>
      </c>
      <c r="I1764" s="25">
        <v>0</v>
      </c>
      <c r="J1764" s="25">
        <v>0</v>
      </c>
      <c r="K1764" s="25">
        <v>0</v>
      </c>
      <c r="L1764" s="25">
        <v>0</v>
      </c>
      <c r="M1764" s="25">
        <v>0</v>
      </c>
      <c r="N1764" s="153"/>
    </row>
    <row r="1765" spans="1:14" ht="14.4" customHeight="1" thickTop="1" thickBot="1" x14ac:dyDescent="0.3">
      <c r="A1765" s="86" t="s">
        <v>12</v>
      </c>
      <c r="B1765" s="86" t="s">
        <v>12</v>
      </c>
      <c r="C1765" s="86" t="s">
        <v>52</v>
      </c>
      <c r="D1765" s="86" t="s">
        <v>97</v>
      </c>
      <c r="E1765" s="86" t="s">
        <v>64</v>
      </c>
      <c r="F1765" s="5" t="s">
        <v>105</v>
      </c>
      <c r="G1765" s="155" t="s">
        <v>66</v>
      </c>
      <c r="H1765" s="155">
        <v>160</v>
      </c>
      <c r="I1765" s="155">
        <v>61120</v>
      </c>
      <c r="J1765" s="155" t="s">
        <v>95</v>
      </c>
      <c r="K1765" s="155" t="s">
        <v>96</v>
      </c>
      <c r="L1765" s="153"/>
    </row>
    <row r="1766" spans="1:14" ht="13.8" x14ac:dyDescent="0.3">
      <c r="A1766" s="95" t="s">
        <v>154</v>
      </c>
      <c r="B1766" s="95" t="s">
        <v>154</v>
      </c>
      <c r="C1766" s="95" t="s">
        <v>85</v>
      </c>
      <c r="D1766" s="95">
        <v>2023</v>
      </c>
      <c r="E1766" s="94" t="s">
        <v>42</v>
      </c>
      <c r="F1766" s="62" t="s">
        <v>27</v>
      </c>
      <c r="G1766" s="27">
        <v>0</v>
      </c>
      <c r="H1766" s="27">
        <v>0</v>
      </c>
      <c r="I1766" s="27">
        <v>0</v>
      </c>
      <c r="J1766" s="27">
        <v>0</v>
      </c>
      <c r="K1766" s="27">
        <v>0</v>
      </c>
      <c r="L1766" s="153"/>
    </row>
    <row r="1767" spans="1:14" ht="13.8" x14ac:dyDescent="0.3">
      <c r="A1767" s="95" t="s">
        <v>154</v>
      </c>
      <c r="B1767" s="95" t="s">
        <v>154</v>
      </c>
      <c r="C1767" s="95" t="s">
        <v>85</v>
      </c>
      <c r="D1767" s="95">
        <v>2023</v>
      </c>
      <c r="E1767" s="94" t="s">
        <v>43</v>
      </c>
      <c r="F1767" s="62" t="s">
        <v>28</v>
      </c>
      <c r="G1767" s="27">
        <v>0</v>
      </c>
      <c r="H1767" s="27">
        <v>0</v>
      </c>
      <c r="I1767" s="27">
        <v>0</v>
      </c>
      <c r="J1767" s="27">
        <v>0</v>
      </c>
      <c r="K1767" s="27">
        <v>0</v>
      </c>
      <c r="L1767" s="153"/>
    </row>
    <row r="1768" spans="1:14" ht="13.8" x14ac:dyDescent="0.3">
      <c r="A1768" s="95" t="s">
        <v>154</v>
      </c>
      <c r="B1768" s="95" t="s">
        <v>154</v>
      </c>
      <c r="C1768" s="95" t="s">
        <v>85</v>
      </c>
      <c r="D1768" s="95">
        <v>2023</v>
      </c>
      <c r="E1768" s="94" t="s">
        <v>44</v>
      </c>
      <c r="F1768" s="62" t="s">
        <v>29</v>
      </c>
      <c r="G1768" s="27">
        <v>0</v>
      </c>
      <c r="H1768" s="27">
        <v>0</v>
      </c>
      <c r="I1768" s="27">
        <v>0</v>
      </c>
      <c r="J1768" s="27">
        <v>0</v>
      </c>
      <c r="K1768" s="27">
        <v>0</v>
      </c>
      <c r="L1768" s="153"/>
    </row>
    <row r="1769" spans="1:14" ht="13.8" x14ac:dyDescent="0.3">
      <c r="A1769" s="95" t="s">
        <v>154</v>
      </c>
      <c r="B1769" s="95" t="s">
        <v>154</v>
      </c>
      <c r="C1769" s="95" t="s">
        <v>85</v>
      </c>
      <c r="D1769" s="95">
        <v>2023</v>
      </c>
      <c r="E1769" s="94" t="s">
        <v>80</v>
      </c>
      <c r="F1769" s="62" t="s">
        <v>60</v>
      </c>
      <c r="G1769" s="27">
        <v>0</v>
      </c>
      <c r="H1769" s="27">
        <v>0</v>
      </c>
      <c r="I1769" s="27">
        <v>0</v>
      </c>
      <c r="J1769" s="27">
        <v>0</v>
      </c>
      <c r="K1769" s="27">
        <v>0</v>
      </c>
      <c r="L1769" s="153"/>
    </row>
    <row r="1770" spans="1:14" ht="13.8" x14ac:dyDescent="0.3">
      <c r="A1770" s="95" t="s">
        <v>154</v>
      </c>
      <c r="B1770" s="95" t="s">
        <v>154</v>
      </c>
      <c r="C1770" s="95" t="s">
        <v>85</v>
      </c>
      <c r="D1770" s="95">
        <v>2023</v>
      </c>
      <c r="E1770" s="94" t="s">
        <v>18</v>
      </c>
      <c r="F1770" s="62" t="s">
        <v>31</v>
      </c>
      <c r="G1770" s="27">
        <v>0</v>
      </c>
      <c r="H1770" s="27">
        <v>0</v>
      </c>
      <c r="I1770" s="27">
        <v>0</v>
      </c>
      <c r="J1770" s="27">
        <v>0</v>
      </c>
      <c r="K1770" s="27">
        <v>0</v>
      </c>
      <c r="L1770" s="153"/>
    </row>
    <row r="1771" spans="1:14" ht="13.8" x14ac:dyDescent="0.3">
      <c r="A1771" s="95" t="s">
        <v>154</v>
      </c>
      <c r="B1771" s="95" t="s">
        <v>154</v>
      </c>
      <c r="C1771" s="95" t="s">
        <v>85</v>
      </c>
      <c r="D1771" s="95">
        <v>2023</v>
      </c>
      <c r="E1771" s="94" t="s">
        <v>19</v>
      </c>
      <c r="F1771" s="62" t="s">
        <v>32</v>
      </c>
      <c r="G1771" s="27">
        <v>10500</v>
      </c>
      <c r="H1771" s="27">
        <v>8550</v>
      </c>
      <c r="I1771" s="27">
        <v>14350</v>
      </c>
      <c r="J1771" s="27">
        <v>46750</v>
      </c>
      <c r="K1771" s="27">
        <v>80150</v>
      </c>
      <c r="L1771" s="153"/>
    </row>
    <row r="1772" spans="1:14" ht="14.4" thickBot="1" x14ac:dyDescent="0.35">
      <c r="A1772" s="95" t="s">
        <v>154</v>
      </c>
      <c r="B1772" s="95" t="s">
        <v>154</v>
      </c>
      <c r="C1772" s="95" t="s">
        <v>85</v>
      </c>
      <c r="D1772" s="95">
        <v>2023</v>
      </c>
      <c r="E1772" s="94" t="s">
        <v>81</v>
      </c>
      <c r="F1772" s="62" t="s">
        <v>82</v>
      </c>
      <c r="G1772" s="199">
        <v>10500</v>
      </c>
      <c r="H1772" s="199">
        <v>8550</v>
      </c>
      <c r="I1772" s="199">
        <v>14350</v>
      </c>
      <c r="J1772" s="199">
        <v>46750</v>
      </c>
      <c r="K1772" s="199">
        <v>80150</v>
      </c>
      <c r="L1772" s="153"/>
    </row>
    <row r="1773" spans="1:14" ht="14.4" customHeight="1" thickTop="1" thickBot="1" x14ac:dyDescent="0.3">
      <c r="A1773" s="88" t="s">
        <v>12</v>
      </c>
      <c r="B1773" s="88" t="s">
        <v>12</v>
      </c>
      <c r="C1773" s="88" t="s">
        <v>52</v>
      </c>
      <c r="D1773" s="88" t="s">
        <v>97</v>
      </c>
      <c r="E1773" s="88" t="s">
        <v>106</v>
      </c>
      <c r="F1773" s="5" t="s">
        <v>107</v>
      </c>
      <c r="G1773" s="155" t="s">
        <v>108</v>
      </c>
      <c r="H1773" s="155" t="s">
        <v>109</v>
      </c>
      <c r="I1773" s="155"/>
      <c r="J1773" s="155"/>
      <c r="K1773" s="155"/>
      <c r="L1773" s="155"/>
      <c r="M1773" s="155"/>
      <c r="N1773" s="153"/>
    </row>
    <row r="1774" spans="1:14" ht="13.8" x14ac:dyDescent="0.3">
      <c r="A1774" s="96" t="s">
        <v>154</v>
      </c>
      <c r="B1774" s="96" t="s">
        <v>154</v>
      </c>
      <c r="C1774" s="96" t="s">
        <v>110</v>
      </c>
      <c r="D1774" s="96">
        <v>2023</v>
      </c>
      <c r="E1774" s="96" t="s">
        <v>111</v>
      </c>
      <c r="F1774" s="89" t="s">
        <v>112</v>
      </c>
      <c r="G1774" s="194">
        <v>0</v>
      </c>
      <c r="H1774" s="197">
        <v>0</v>
      </c>
      <c r="I1774" s="200"/>
      <c r="J1774" s="200"/>
      <c r="K1774" s="200"/>
      <c r="L1774" s="200"/>
      <c r="M1774" s="200"/>
      <c r="N1774" s="153"/>
    </row>
    <row r="1775" spans="1:14" ht="13.8" x14ac:dyDescent="0.3">
      <c r="A1775" s="96" t="s">
        <v>154</v>
      </c>
      <c r="B1775" s="96" t="s">
        <v>154</v>
      </c>
      <c r="C1775" s="96" t="s">
        <v>110</v>
      </c>
      <c r="D1775" s="96">
        <v>2023</v>
      </c>
      <c r="E1775" s="96" t="s">
        <v>113</v>
      </c>
      <c r="F1775" s="89" t="s">
        <v>114</v>
      </c>
      <c r="G1775" s="194">
        <v>40033</v>
      </c>
      <c r="H1775" s="197">
        <v>0</v>
      </c>
      <c r="I1775" s="200"/>
      <c r="J1775" s="200"/>
      <c r="K1775" s="200"/>
      <c r="L1775" s="200"/>
      <c r="M1775" s="200"/>
      <c r="N1775" s="153"/>
    </row>
    <row r="1776" spans="1:14" ht="13.8" x14ac:dyDescent="0.3">
      <c r="A1776" s="96" t="s">
        <v>154</v>
      </c>
      <c r="B1776" s="96" t="s">
        <v>154</v>
      </c>
      <c r="C1776" s="96" t="s">
        <v>110</v>
      </c>
      <c r="D1776" s="96">
        <v>2023</v>
      </c>
      <c r="E1776" s="96" t="s">
        <v>115</v>
      </c>
      <c r="F1776" s="89" t="s">
        <v>116</v>
      </c>
      <c r="G1776" s="194">
        <v>0</v>
      </c>
      <c r="H1776" s="197">
        <v>0</v>
      </c>
      <c r="I1776" s="200"/>
      <c r="J1776" s="200"/>
      <c r="K1776" s="200"/>
      <c r="L1776" s="200"/>
      <c r="M1776" s="200"/>
      <c r="N1776" s="153"/>
    </row>
    <row r="1777" spans="1:14" ht="26.4" x14ac:dyDescent="0.3">
      <c r="A1777" s="96" t="s">
        <v>154</v>
      </c>
      <c r="B1777" s="96" t="s">
        <v>154</v>
      </c>
      <c r="C1777" s="96" t="s">
        <v>110</v>
      </c>
      <c r="D1777" s="96">
        <v>2023</v>
      </c>
      <c r="E1777" s="96" t="s">
        <v>117</v>
      </c>
      <c r="F1777" s="89" t="s">
        <v>118</v>
      </c>
      <c r="G1777" s="194">
        <v>0</v>
      </c>
      <c r="H1777" s="197">
        <v>0</v>
      </c>
      <c r="I1777" s="200"/>
      <c r="J1777" s="200"/>
      <c r="K1777" s="200"/>
      <c r="L1777" s="200"/>
      <c r="M1777" s="200"/>
      <c r="N1777" s="153"/>
    </row>
    <row r="1778" spans="1:14" ht="13.8" x14ac:dyDescent="0.3">
      <c r="A1778" s="96" t="s">
        <v>154</v>
      </c>
      <c r="B1778" s="96" t="s">
        <v>154</v>
      </c>
      <c r="C1778" s="96" t="s">
        <v>110</v>
      </c>
      <c r="D1778" s="96">
        <v>2023</v>
      </c>
      <c r="E1778" s="96" t="s">
        <v>119</v>
      </c>
      <c r="F1778" s="90" t="s">
        <v>120</v>
      </c>
      <c r="G1778" s="194">
        <v>0</v>
      </c>
      <c r="H1778" s="197">
        <v>0</v>
      </c>
      <c r="I1778" s="200"/>
      <c r="J1778" s="200"/>
      <c r="K1778" s="200"/>
      <c r="L1778" s="200"/>
      <c r="M1778" s="200"/>
      <c r="N1778" s="153"/>
    </row>
    <row r="1779" spans="1:14" ht="13.8" x14ac:dyDescent="0.3">
      <c r="A1779" s="96" t="s">
        <v>154</v>
      </c>
      <c r="B1779" s="96" t="s">
        <v>154</v>
      </c>
      <c r="C1779" s="96" t="s">
        <v>110</v>
      </c>
      <c r="D1779" s="96">
        <v>2023</v>
      </c>
      <c r="E1779" s="96" t="s">
        <v>121</v>
      </c>
      <c r="F1779" s="90" t="s">
        <v>122</v>
      </c>
      <c r="G1779" s="194">
        <v>0</v>
      </c>
      <c r="H1779" s="197">
        <v>0</v>
      </c>
      <c r="I1779" s="200"/>
      <c r="J1779" s="200"/>
      <c r="K1779" s="200"/>
      <c r="L1779" s="200"/>
      <c r="M1779" s="200"/>
      <c r="N1779" s="153"/>
    </row>
    <row r="1780" spans="1:14" ht="13.8" x14ac:dyDescent="0.3">
      <c r="A1780" s="96" t="s">
        <v>154</v>
      </c>
      <c r="B1780" s="96" t="s">
        <v>154</v>
      </c>
      <c r="C1780" s="96" t="s">
        <v>110</v>
      </c>
      <c r="D1780" s="96">
        <v>2023</v>
      </c>
      <c r="E1780" s="96" t="s">
        <v>123</v>
      </c>
      <c r="F1780" s="90" t="s">
        <v>124</v>
      </c>
      <c r="G1780" s="194">
        <v>0</v>
      </c>
      <c r="H1780" s="197">
        <v>0</v>
      </c>
      <c r="I1780" s="200"/>
      <c r="J1780" s="200"/>
      <c r="K1780" s="200"/>
      <c r="L1780" s="200"/>
      <c r="M1780" s="200"/>
      <c r="N1780" s="153"/>
    </row>
    <row r="1781" spans="1:14" ht="13.8" x14ac:dyDescent="0.3">
      <c r="A1781" s="96" t="s">
        <v>154</v>
      </c>
      <c r="B1781" s="96" t="s">
        <v>154</v>
      </c>
      <c r="C1781" s="96" t="s">
        <v>110</v>
      </c>
      <c r="D1781" s="96">
        <v>2023</v>
      </c>
      <c r="E1781" s="96" t="s">
        <v>125</v>
      </c>
      <c r="F1781" s="90" t="s">
        <v>126</v>
      </c>
      <c r="G1781" s="194">
        <v>0</v>
      </c>
      <c r="H1781" s="197">
        <v>0</v>
      </c>
      <c r="I1781" s="200"/>
      <c r="J1781" s="200"/>
      <c r="K1781" s="200"/>
      <c r="L1781" s="200"/>
      <c r="M1781" s="200"/>
      <c r="N1781" s="153"/>
    </row>
    <row r="1782" spans="1:14" ht="13.8" x14ac:dyDescent="0.3">
      <c r="A1782" s="96" t="s">
        <v>154</v>
      </c>
      <c r="B1782" s="96" t="s">
        <v>154</v>
      </c>
      <c r="C1782" s="96" t="s">
        <v>110</v>
      </c>
      <c r="D1782" s="96">
        <v>2023</v>
      </c>
      <c r="E1782" s="96" t="s">
        <v>127</v>
      </c>
      <c r="F1782" s="90" t="s">
        <v>128</v>
      </c>
      <c r="G1782" s="194">
        <v>0</v>
      </c>
      <c r="H1782" s="197">
        <v>0</v>
      </c>
      <c r="I1782" s="200"/>
      <c r="J1782" s="200"/>
      <c r="K1782" s="200"/>
      <c r="L1782" s="200"/>
      <c r="M1782" s="200"/>
      <c r="N1782" s="153"/>
    </row>
    <row r="1783" spans="1:14" ht="13.8" x14ac:dyDescent="0.3">
      <c r="A1783" s="96" t="s">
        <v>154</v>
      </c>
      <c r="B1783" s="96" t="s">
        <v>154</v>
      </c>
      <c r="C1783" s="96" t="s">
        <v>110</v>
      </c>
      <c r="D1783" s="96">
        <v>2023</v>
      </c>
      <c r="E1783" s="96" t="s">
        <v>129</v>
      </c>
      <c r="F1783" s="90" t="s">
        <v>130</v>
      </c>
      <c r="G1783" s="194">
        <v>0</v>
      </c>
      <c r="H1783" s="197">
        <v>0</v>
      </c>
      <c r="I1783" s="200"/>
      <c r="J1783" s="200"/>
      <c r="K1783" s="200"/>
      <c r="L1783" s="200"/>
      <c r="M1783" s="200"/>
      <c r="N1783" s="153"/>
    </row>
    <row r="1784" spans="1:14" ht="13.8" x14ac:dyDescent="0.3">
      <c r="A1784" s="96" t="s">
        <v>154</v>
      </c>
      <c r="B1784" s="96" t="s">
        <v>154</v>
      </c>
      <c r="C1784" s="96" t="s">
        <v>110</v>
      </c>
      <c r="D1784" s="96">
        <v>2023</v>
      </c>
      <c r="E1784" s="96" t="s">
        <v>131</v>
      </c>
      <c r="F1784" s="90" t="s">
        <v>132</v>
      </c>
      <c r="G1784" s="194">
        <v>0</v>
      </c>
      <c r="H1784" s="197">
        <v>0</v>
      </c>
      <c r="I1784" s="200"/>
      <c r="J1784" s="200"/>
      <c r="K1784" s="200"/>
      <c r="L1784" s="200"/>
      <c r="M1784" s="200"/>
      <c r="N1784" s="153"/>
    </row>
    <row r="1785" spans="1:14" ht="13.8" x14ac:dyDescent="0.3">
      <c r="A1785" s="96" t="s">
        <v>154</v>
      </c>
      <c r="B1785" s="96" t="s">
        <v>154</v>
      </c>
      <c r="C1785" s="96" t="s">
        <v>110</v>
      </c>
      <c r="D1785" s="96">
        <v>2023</v>
      </c>
      <c r="E1785" s="96" t="s">
        <v>19</v>
      </c>
      <c r="F1785" s="90" t="s">
        <v>133</v>
      </c>
      <c r="G1785" s="194">
        <v>0</v>
      </c>
      <c r="H1785" s="197">
        <v>0</v>
      </c>
      <c r="I1785" s="200"/>
      <c r="J1785" s="200"/>
      <c r="K1785" s="200"/>
      <c r="L1785" s="200"/>
      <c r="M1785" s="200"/>
      <c r="N1785" s="153"/>
    </row>
    <row r="1786" spans="1:14" ht="14.4" thickBot="1" x14ac:dyDescent="0.35">
      <c r="A1786" s="96" t="s">
        <v>154</v>
      </c>
      <c r="B1786" s="96" t="s">
        <v>154</v>
      </c>
      <c r="C1786" s="96" t="s">
        <v>110</v>
      </c>
      <c r="D1786" s="96">
        <v>2023</v>
      </c>
      <c r="E1786" s="96" t="s">
        <v>81</v>
      </c>
      <c r="F1786" s="91" t="s">
        <v>82</v>
      </c>
      <c r="G1786" s="192">
        <v>40033</v>
      </c>
      <c r="H1786" s="198">
        <v>0</v>
      </c>
      <c r="I1786" s="200"/>
      <c r="J1786" s="200"/>
      <c r="K1786" s="200"/>
      <c r="L1786" s="200"/>
      <c r="M1786" s="200"/>
      <c r="N1786" s="153"/>
    </row>
    <row r="1787" spans="1:14" ht="14.4" thickTop="1" thickBot="1" x14ac:dyDescent="0.3">
      <c r="A1787" s="84" t="s">
        <v>12</v>
      </c>
      <c r="B1787" s="84" t="s">
        <v>12</v>
      </c>
      <c r="C1787" s="84" t="s">
        <v>52</v>
      </c>
      <c r="D1787" s="84" t="s">
        <v>97</v>
      </c>
      <c r="E1787" s="84" t="s">
        <v>98</v>
      </c>
      <c r="F1787" s="5" t="s">
        <v>99</v>
      </c>
      <c r="G1787" s="155" t="s">
        <v>42</v>
      </c>
      <c r="H1787" s="155" t="s">
        <v>43</v>
      </c>
      <c r="I1787" s="155" t="s">
        <v>44</v>
      </c>
      <c r="J1787" s="155" t="s">
        <v>45</v>
      </c>
      <c r="K1787" s="155" t="s">
        <v>18</v>
      </c>
      <c r="L1787" s="155" t="s">
        <v>19</v>
      </c>
      <c r="M1787" s="155" t="s">
        <v>100</v>
      </c>
      <c r="N1787" s="153"/>
    </row>
    <row r="1788" spans="1:14" ht="13.8" x14ac:dyDescent="0.3">
      <c r="A1788" s="92" t="s">
        <v>155</v>
      </c>
      <c r="B1788" s="92" t="s">
        <v>155</v>
      </c>
      <c r="C1788" s="92" t="s">
        <v>54</v>
      </c>
      <c r="D1788" s="92">
        <v>2023</v>
      </c>
      <c r="E1788" s="93" t="s">
        <v>34</v>
      </c>
      <c r="F1788" s="59" t="s">
        <v>101</v>
      </c>
      <c r="G1788" s="27">
        <v>0</v>
      </c>
      <c r="H1788" s="27">
        <v>0</v>
      </c>
      <c r="I1788" s="27">
        <v>0</v>
      </c>
      <c r="J1788" s="27">
        <v>0</v>
      </c>
      <c r="K1788" s="27">
        <v>0</v>
      </c>
      <c r="L1788" s="27">
        <v>0</v>
      </c>
      <c r="M1788" s="27">
        <v>0</v>
      </c>
      <c r="N1788" s="153"/>
    </row>
    <row r="1789" spans="1:14" ht="13.8" x14ac:dyDescent="0.3">
      <c r="A1789" s="92" t="s">
        <v>155</v>
      </c>
      <c r="B1789" s="92" t="s">
        <v>155</v>
      </c>
      <c r="C1789" s="92" t="s">
        <v>54</v>
      </c>
      <c r="D1789" s="92">
        <v>2023</v>
      </c>
      <c r="E1789" s="93" t="s">
        <v>36</v>
      </c>
      <c r="F1789" s="60" t="s">
        <v>102</v>
      </c>
      <c r="G1789" s="27">
        <v>0</v>
      </c>
      <c r="H1789" s="27">
        <v>0</v>
      </c>
      <c r="I1789" s="27">
        <v>0</v>
      </c>
      <c r="J1789" s="27">
        <v>0</v>
      </c>
      <c r="K1789" s="27">
        <v>0</v>
      </c>
      <c r="L1789" s="27">
        <v>0</v>
      </c>
      <c r="M1789" s="27">
        <v>0</v>
      </c>
      <c r="N1789" s="153"/>
    </row>
    <row r="1790" spans="1:14" ht="13.8" x14ac:dyDescent="0.3">
      <c r="A1790" s="92" t="s">
        <v>155</v>
      </c>
      <c r="B1790" s="92" t="s">
        <v>155</v>
      </c>
      <c r="C1790" s="92" t="s">
        <v>54</v>
      </c>
      <c r="D1790" s="92">
        <v>2023</v>
      </c>
      <c r="E1790" s="93" t="s">
        <v>38</v>
      </c>
      <c r="F1790" s="61" t="s">
        <v>103</v>
      </c>
      <c r="G1790" s="27">
        <v>0</v>
      </c>
      <c r="H1790" s="27">
        <v>0</v>
      </c>
      <c r="I1790" s="27">
        <v>0</v>
      </c>
      <c r="J1790" s="27">
        <v>0</v>
      </c>
      <c r="K1790" s="27">
        <v>0</v>
      </c>
      <c r="L1790" s="27">
        <v>0</v>
      </c>
      <c r="M1790" s="27">
        <v>0</v>
      </c>
      <c r="N1790" s="153"/>
    </row>
    <row r="1791" spans="1:14" ht="14.4" thickBot="1" x14ac:dyDescent="0.35">
      <c r="A1791" s="92" t="s">
        <v>155</v>
      </c>
      <c r="B1791" s="92" t="s">
        <v>155</v>
      </c>
      <c r="C1791" s="92" t="s">
        <v>54</v>
      </c>
      <c r="D1791" s="92">
        <v>2023</v>
      </c>
      <c r="E1791" s="93" t="s">
        <v>40</v>
      </c>
      <c r="F1791" s="61" t="s">
        <v>104</v>
      </c>
      <c r="G1791" s="25">
        <v>0</v>
      </c>
      <c r="H1791" s="25">
        <v>0</v>
      </c>
      <c r="I1791" s="25">
        <v>0</v>
      </c>
      <c r="J1791" s="25">
        <v>0</v>
      </c>
      <c r="K1791" s="25">
        <v>0</v>
      </c>
      <c r="L1791" s="25">
        <v>0</v>
      </c>
      <c r="M1791" s="25">
        <v>0</v>
      </c>
      <c r="N1791" s="153"/>
    </row>
    <row r="1792" spans="1:14" ht="14.4" thickTop="1" thickBot="1" x14ac:dyDescent="0.3">
      <c r="A1792" s="86" t="s">
        <v>12</v>
      </c>
      <c r="B1792" s="86" t="s">
        <v>12</v>
      </c>
      <c r="C1792" s="86" t="s">
        <v>52</v>
      </c>
      <c r="D1792" s="86" t="s">
        <v>97</v>
      </c>
      <c r="E1792" s="86" t="s">
        <v>64</v>
      </c>
      <c r="F1792" s="5" t="s">
        <v>105</v>
      </c>
      <c r="G1792" s="155" t="s">
        <v>66</v>
      </c>
      <c r="H1792" s="155">
        <v>160</v>
      </c>
      <c r="I1792" s="155">
        <v>61120</v>
      </c>
      <c r="J1792" s="155" t="s">
        <v>95</v>
      </c>
      <c r="K1792" s="155" t="s">
        <v>96</v>
      </c>
      <c r="L1792" s="153"/>
      <c r="N1792" s="153"/>
    </row>
    <row r="1793" spans="1:14" ht="13.8" x14ac:dyDescent="0.3">
      <c r="A1793" s="95" t="s">
        <v>155</v>
      </c>
      <c r="B1793" s="95" t="s">
        <v>155</v>
      </c>
      <c r="C1793" s="95" t="s">
        <v>85</v>
      </c>
      <c r="D1793" s="95">
        <v>2023</v>
      </c>
      <c r="E1793" s="94" t="s">
        <v>42</v>
      </c>
      <c r="F1793" s="62" t="s">
        <v>27</v>
      </c>
      <c r="G1793" s="27">
        <v>0</v>
      </c>
      <c r="H1793" s="27">
        <v>0</v>
      </c>
      <c r="I1793" s="27">
        <v>0</v>
      </c>
      <c r="J1793" s="27">
        <v>0</v>
      </c>
      <c r="K1793" s="27">
        <v>0</v>
      </c>
      <c r="L1793" s="153"/>
      <c r="N1793" s="153"/>
    </row>
    <row r="1794" spans="1:14" ht="13.8" x14ac:dyDescent="0.3">
      <c r="A1794" s="95" t="s">
        <v>155</v>
      </c>
      <c r="B1794" s="95" t="s">
        <v>155</v>
      </c>
      <c r="C1794" s="95" t="s">
        <v>85</v>
      </c>
      <c r="D1794" s="95">
        <v>2023</v>
      </c>
      <c r="E1794" s="94" t="s">
        <v>43</v>
      </c>
      <c r="F1794" s="62" t="s">
        <v>28</v>
      </c>
      <c r="G1794" s="27">
        <v>0</v>
      </c>
      <c r="H1794" s="27">
        <v>0</v>
      </c>
      <c r="I1794" s="27">
        <v>0</v>
      </c>
      <c r="J1794" s="27">
        <v>0</v>
      </c>
      <c r="K1794" s="27">
        <v>0</v>
      </c>
      <c r="L1794" s="153"/>
      <c r="N1794" s="153"/>
    </row>
    <row r="1795" spans="1:14" ht="13.8" x14ac:dyDescent="0.3">
      <c r="A1795" s="95" t="s">
        <v>155</v>
      </c>
      <c r="B1795" s="95" t="s">
        <v>155</v>
      </c>
      <c r="C1795" s="95" t="s">
        <v>85</v>
      </c>
      <c r="D1795" s="95">
        <v>2023</v>
      </c>
      <c r="E1795" s="94" t="s">
        <v>44</v>
      </c>
      <c r="F1795" s="62" t="s">
        <v>29</v>
      </c>
      <c r="G1795" s="27">
        <v>0</v>
      </c>
      <c r="H1795" s="27">
        <v>0</v>
      </c>
      <c r="I1795" s="27">
        <v>0</v>
      </c>
      <c r="J1795" s="27">
        <v>0</v>
      </c>
      <c r="K1795" s="27">
        <v>0</v>
      </c>
      <c r="L1795" s="153"/>
      <c r="N1795" s="153"/>
    </row>
    <row r="1796" spans="1:14" ht="13.8" x14ac:dyDescent="0.3">
      <c r="A1796" s="95" t="s">
        <v>155</v>
      </c>
      <c r="B1796" s="95" t="s">
        <v>155</v>
      </c>
      <c r="C1796" s="95" t="s">
        <v>85</v>
      </c>
      <c r="D1796" s="95">
        <v>2023</v>
      </c>
      <c r="E1796" s="94" t="s">
        <v>80</v>
      </c>
      <c r="F1796" s="62" t="s">
        <v>60</v>
      </c>
      <c r="G1796" s="27">
        <v>0</v>
      </c>
      <c r="H1796" s="27">
        <v>0</v>
      </c>
      <c r="I1796" s="27">
        <v>0</v>
      </c>
      <c r="J1796" s="27">
        <v>0</v>
      </c>
      <c r="K1796" s="27">
        <v>0</v>
      </c>
      <c r="L1796" s="153"/>
      <c r="N1796" s="153"/>
    </row>
    <row r="1797" spans="1:14" ht="13.8" x14ac:dyDescent="0.3">
      <c r="A1797" s="95" t="s">
        <v>155</v>
      </c>
      <c r="B1797" s="95" t="s">
        <v>155</v>
      </c>
      <c r="C1797" s="95" t="s">
        <v>85</v>
      </c>
      <c r="D1797" s="95">
        <v>2023</v>
      </c>
      <c r="E1797" s="94" t="s">
        <v>18</v>
      </c>
      <c r="F1797" s="62" t="s">
        <v>31</v>
      </c>
      <c r="G1797" s="27">
        <v>0</v>
      </c>
      <c r="H1797" s="27">
        <v>0</v>
      </c>
      <c r="I1797" s="27">
        <v>0</v>
      </c>
      <c r="J1797" s="27">
        <v>0</v>
      </c>
      <c r="K1797" s="27">
        <v>0</v>
      </c>
      <c r="L1797" s="153"/>
      <c r="N1797" s="153"/>
    </row>
    <row r="1798" spans="1:14" ht="13.8" x14ac:dyDescent="0.3">
      <c r="A1798" s="95" t="s">
        <v>155</v>
      </c>
      <c r="B1798" s="95" t="s">
        <v>155</v>
      </c>
      <c r="C1798" s="95" t="s">
        <v>85</v>
      </c>
      <c r="D1798" s="95">
        <v>2023</v>
      </c>
      <c r="E1798" s="94" t="s">
        <v>19</v>
      </c>
      <c r="F1798" s="62" t="s">
        <v>32</v>
      </c>
      <c r="G1798" s="27">
        <v>0</v>
      </c>
      <c r="H1798" s="27">
        <v>0</v>
      </c>
      <c r="I1798" s="27">
        <v>0</v>
      </c>
      <c r="J1798" s="27">
        <v>0</v>
      </c>
      <c r="K1798" s="27">
        <v>0</v>
      </c>
      <c r="L1798" s="153"/>
      <c r="N1798" s="153"/>
    </row>
    <row r="1799" spans="1:14" ht="14.4" thickBot="1" x14ac:dyDescent="0.35">
      <c r="A1799" s="95" t="s">
        <v>155</v>
      </c>
      <c r="B1799" s="95" t="s">
        <v>155</v>
      </c>
      <c r="C1799" s="95" t="s">
        <v>85</v>
      </c>
      <c r="D1799" s="95">
        <v>2023</v>
      </c>
      <c r="E1799" s="94" t="s">
        <v>81</v>
      </c>
      <c r="F1799" s="62" t="s">
        <v>82</v>
      </c>
      <c r="G1799" s="199">
        <f>SUM(G1793:G1798)</f>
        <v>0</v>
      </c>
      <c r="H1799" s="199">
        <f t="shared" ref="H1799:J1799" si="12">SUM(H1793:H1798)</f>
        <v>0</v>
      </c>
      <c r="I1799" s="199">
        <f t="shared" si="12"/>
        <v>0</v>
      </c>
      <c r="J1799" s="199">
        <f t="shared" si="12"/>
        <v>0</v>
      </c>
      <c r="K1799" s="199">
        <v>0</v>
      </c>
      <c r="L1799" s="153"/>
      <c r="N1799" s="153"/>
    </row>
    <row r="1800" spans="1:14" ht="14.4" thickTop="1" thickBot="1" x14ac:dyDescent="0.3">
      <c r="A1800" s="88" t="s">
        <v>12</v>
      </c>
      <c r="B1800" s="88" t="s">
        <v>12</v>
      </c>
      <c r="C1800" s="88" t="s">
        <v>52</v>
      </c>
      <c r="D1800" s="88" t="s">
        <v>97</v>
      </c>
      <c r="E1800" s="88" t="s">
        <v>106</v>
      </c>
      <c r="F1800" s="5" t="s">
        <v>107</v>
      </c>
      <c r="G1800" s="155" t="s">
        <v>108</v>
      </c>
      <c r="H1800" s="155" t="s">
        <v>109</v>
      </c>
      <c r="I1800" s="155"/>
      <c r="J1800" s="155"/>
      <c r="K1800" s="155"/>
      <c r="L1800" s="155"/>
      <c r="M1800" s="155"/>
      <c r="N1800" s="153"/>
    </row>
    <row r="1801" spans="1:14" ht="13.8" x14ac:dyDescent="0.3">
      <c r="A1801" s="96" t="s">
        <v>155</v>
      </c>
      <c r="B1801" s="96" t="s">
        <v>155</v>
      </c>
      <c r="C1801" s="96" t="s">
        <v>110</v>
      </c>
      <c r="D1801" s="96">
        <v>2023</v>
      </c>
      <c r="E1801" s="96" t="s">
        <v>111</v>
      </c>
      <c r="F1801" s="89" t="s">
        <v>112</v>
      </c>
      <c r="G1801" s="194">
        <v>0</v>
      </c>
      <c r="H1801" s="197">
        <v>0</v>
      </c>
      <c r="I1801" s="200"/>
      <c r="J1801" s="200"/>
      <c r="K1801" s="200"/>
      <c r="L1801" s="200"/>
      <c r="M1801" s="200"/>
      <c r="N1801" s="153"/>
    </row>
    <row r="1802" spans="1:14" ht="13.8" x14ac:dyDescent="0.3">
      <c r="A1802" s="96" t="s">
        <v>155</v>
      </c>
      <c r="B1802" s="96" t="s">
        <v>155</v>
      </c>
      <c r="C1802" s="96" t="s">
        <v>110</v>
      </c>
      <c r="D1802" s="96">
        <v>2023</v>
      </c>
      <c r="E1802" s="96" t="s">
        <v>113</v>
      </c>
      <c r="F1802" s="89" t="s">
        <v>114</v>
      </c>
      <c r="G1802" s="194">
        <v>0</v>
      </c>
      <c r="H1802" s="197">
        <v>0</v>
      </c>
      <c r="I1802" s="200"/>
      <c r="J1802" s="200"/>
      <c r="K1802" s="200"/>
      <c r="L1802" s="200"/>
      <c r="M1802" s="200"/>
      <c r="N1802" s="153"/>
    </row>
    <row r="1803" spans="1:14" ht="13.8" x14ac:dyDescent="0.3">
      <c r="A1803" s="96" t="s">
        <v>155</v>
      </c>
      <c r="B1803" s="96" t="s">
        <v>155</v>
      </c>
      <c r="C1803" s="96" t="s">
        <v>110</v>
      </c>
      <c r="D1803" s="96">
        <v>2023</v>
      </c>
      <c r="E1803" s="96" t="s">
        <v>115</v>
      </c>
      <c r="F1803" s="89" t="s">
        <v>116</v>
      </c>
      <c r="G1803" s="194">
        <v>0</v>
      </c>
      <c r="H1803" s="197">
        <v>0</v>
      </c>
      <c r="I1803" s="200"/>
      <c r="J1803" s="200"/>
      <c r="K1803" s="200"/>
      <c r="L1803" s="200"/>
      <c r="M1803" s="200"/>
      <c r="N1803" s="153"/>
    </row>
    <row r="1804" spans="1:14" ht="26.4" x14ac:dyDescent="0.3">
      <c r="A1804" s="96" t="s">
        <v>155</v>
      </c>
      <c r="B1804" s="96" t="s">
        <v>155</v>
      </c>
      <c r="C1804" s="96" t="s">
        <v>110</v>
      </c>
      <c r="D1804" s="96">
        <v>2023</v>
      </c>
      <c r="E1804" s="96" t="s">
        <v>117</v>
      </c>
      <c r="F1804" s="89" t="s">
        <v>118</v>
      </c>
      <c r="G1804" s="194">
        <v>0</v>
      </c>
      <c r="H1804" s="197">
        <v>0</v>
      </c>
      <c r="I1804" s="200"/>
      <c r="J1804" s="200"/>
      <c r="K1804" s="200"/>
      <c r="L1804" s="200"/>
      <c r="M1804" s="200"/>
      <c r="N1804" s="153"/>
    </row>
    <row r="1805" spans="1:14" ht="13.8" x14ac:dyDescent="0.3">
      <c r="A1805" s="96" t="s">
        <v>155</v>
      </c>
      <c r="B1805" s="96" t="s">
        <v>155</v>
      </c>
      <c r="C1805" s="96" t="s">
        <v>110</v>
      </c>
      <c r="D1805" s="96">
        <v>2023</v>
      </c>
      <c r="E1805" s="96" t="s">
        <v>119</v>
      </c>
      <c r="F1805" s="90" t="s">
        <v>120</v>
      </c>
      <c r="G1805" s="194">
        <v>0</v>
      </c>
      <c r="H1805" s="197">
        <v>0</v>
      </c>
      <c r="I1805" s="200"/>
      <c r="J1805" s="200"/>
      <c r="K1805" s="200"/>
      <c r="L1805" s="200"/>
      <c r="M1805" s="200"/>
      <c r="N1805" s="153"/>
    </row>
    <row r="1806" spans="1:14" ht="13.8" x14ac:dyDescent="0.3">
      <c r="A1806" s="96" t="s">
        <v>155</v>
      </c>
      <c r="B1806" s="96" t="s">
        <v>155</v>
      </c>
      <c r="C1806" s="96" t="s">
        <v>110</v>
      </c>
      <c r="D1806" s="96">
        <v>2023</v>
      </c>
      <c r="E1806" s="96" t="s">
        <v>121</v>
      </c>
      <c r="F1806" s="90" t="s">
        <v>122</v>
      </c>
      <c r="G1806" s="194">
        <v>0</v>
      </c>
      <c r="H1806" s="197">
        <v>0</v>
      </c>
      <c r="I1806" s="200"/>
      <c r="J1806" s="200"/>
      <c r="K1806" s="200"/>
      <c r="L1806" s="200"/>
      <c r="M1806" s="200"/>
      <c r="N1806" s="153"/>
    </row>
    <row r="1807" spans="1:14" ht="13.8" x14ac:dyDescent="0.3">
      <c r="A1807" s="96" t="s">
        <v>155</v>
      </c>
      <c r="B1807" s="96" t="s">
        <v>155</v>
      </c>
      <c r="C1807" s="96" t="s">
        <v>110</v>
      </c>
      <c r="D1807" s="96">
        <v>2023</v>
      </c>
      <c r="E1807" s="96" t="s">
        <v>123</v>
      </c>
      <c r="F1807" s="90" t="s">
        <v>124</v>
      </c>
      <c r="G1807" s="194">
        <v>0</v>
      </c>
      <c r="H1807" s="197">
        <v>0</v>
      </c>
      <c r="I1807" s="200"/>
      <c r="J1807" s="200"/>
      <c r="K1807" s="200"/>
      <c r="L1807" s="200"/>
      <c r="M1807" s="200"/>
      <c r="N1807" s="153"/>
    </row>
    <row r="1808" spans="1:14" ht="13.8" x14ac:dyDescent="0.3">
      <c r="A1808" s="96" t="s">
        <v>155</v>
      </c>
      <c r="B1808" s="96" t="s">
        <v>155</v>
      </c>
      <c r="C1808" s="96" t="s">
        <v>110</v>
      </c>
      <c r="D1808" s="96">
        <v>2023</v>
      </c>
      <c r="E1808" s="96" t="s">
        <v>125</v>
      </c>
      <c r="F1808" s="90" t="s">
        <v>126</v>
      </c>
      <c r="G1808" s="194">
        <v>0</v>
      </c>
      <c r="H1808" s="197">
        <v>0</v>
      </c>
      <c r="I1808" s="200"/>
      <c r="J1808" s="200"/>
      <c r="K1808" s="200"/>
      <c r="L1808" s="200"/>
      <c r="M1808" s="200"/>
      <c r="N1808" s="153"/>
    </row>
    <row r="1809" spans="1:14" ht="13.8" x14ac:dyDescent="0.3">
      <c r="A1809" s="96" t="s">
        <v>155</v>
      </c>
      <c r="B1809" s="96" t="s">
        <v>155</v>
      </c>
      <c r="C1809" s="96" t="s">
        <v>110</v>
      </c>
      <c r="D1809" s="96">
        <v>2023</v>
      </c>
      <c r="E1809" s="96" t="s">
        <v>127</v>
      </c>
      <c r="F1809" s="90" t="s">
        <v>128</v>
      </c>
      <c r="G1809" s="194">
        <v>0</v>
      </c>
      <c r="H1809" s="197">
        <v>0</v>
      </c>
      <c r="I1809" s="200"/>
      <c r="J1809" s="200"/>
      <c r="K1809" s="200"/>
      <c r="L1809" s="200"/>
      <c r="M1809" s="200"/>
      <c r="N1809" s="153"/>
    </row>
    <row r="1810" spans="1:14" ht="13.8" x14ac:dyDescent="0.3">
      <c r="A1810" s="96" t="s">
        <v>155</v>
      </c>
      <c r="B1810" s="96" t="s">
        <v>155</v>
      </c>
      <c r="C1810" s="96" t="s">
        <v>110</v>
      </c>
      <c r="D1810" s="96">
        <v>2023</v>
      </c>
      <c r="E1810" s="96" t="s">
        <v>129</v>
      </c>
      <c r="F1810" s="90" t="s">
        <v>130</v>
      </c>
      <c r="G1810" s="194">
        <v>0</v>
      </c>
      <c r="H1810" s="197">
        <v>0</v>
      </c>
      <c r="I1810" s="200"/>
      <c r="J1810" s="200"/>
      <c r="K1810" s="200"/>
      <c r="L1810" s="200"/>
      <c r="M1810" s="200"/>
      <c r="N1810" s="153"/>
    </row>
    <row r="1811" spans="1:14" ht="13.8" x14ac:dyDescent="0.3">
      <c r="A1811" s="96" t="s">
        <v>155</v>
      </c>
      <c r="B1811" s="96" t="s">
        <v>155</v>
      </c>
      <c r="C1811" s="96" t="s">
        <v>110</v>
      </c>
      <c r="D1811" s="96">
        <v>2023</v>
      </c>
      <c r="E1811" s="96" t="s">
        <v>131</v>
      </c>
      <c r="F1811" s="90" t="s">
        <v>132</v>
      </c>
      <c r="G1811" s="194">
        <v>0</v>
      </c>
      <c r="H1811" s="197">
        <v>0</v>
      </c>
      <c r="I1811" s="200"/>
      <c r="J1811" s="200"/>
      <c r="K1811" s="200"/>
      <c r="L1811" s="200"/>
      <c r="M1811" s="200"/>
      <c r="N1811" s="153"/>
    </row>
    <row r="1812" spans="1:14" ht="13.8" x14ac:dyDescent="0.3">
      <c r="A1812" s="96" t="s">
        <v>155</v>
      </c>
      <c r="B1812" s="96" t="s">
        <v>155</v>
      </c>
      <c r="C1812" s="96" t="s">
        <v>110</v>
      </c>
      <c r="D1812" s="96">
        <v>2023</v>
      </c>
      <c r="E1812" s="96" t="s">
        <v>19</v>
      </c>
      <c r="F1812" s="90" t="s">
        <v>133</v>
      </c>
      <c r="G1812" s="194">
        <v>0</v>
      </c>
      <c r="H1812" s="197">
        <v>0</v>
      </c>
      <c r="I1812" s="200"/>
      <c r="J1812" s="200"/>
      <c r="K1812" s="200"/>
      <c r="L1812" s="200"/>
      <c r="M1812" s="200"/>
      <c r="N1812" s="153"/>
    </row>
    <row r="1813" spans="1:14" ht="14.4" thickBot="1" x14ac:dyDescent="0.35">
      <c r="A1813" s="96" t="s">
        <v>155</v>
      </c>
      <c r="B1813" s="96" t="s">
        <v>155</v>
      </c>
      <c r="C1813" s="96" t="s">
        <v>110</v>
      </c>
      <c r="D1813" s="96">
        <v>2023</v>
      </c>
      <c r="E1813" s="96" t="s">
        <v>81</v>
      </c>
      <c r="F1813" s="91" t="s">
        <v>82</v>
      </c>
      <c r="G1813" s="192">
        <v>0</v>
      </c>
      <c r="H1813" s="198">
        <v>0</v>
      </c>
      <c r="I1813" s="200"/>
      <c r="J1813" s="200"/>
      <c r="K1813" s="200"/>
      <c r="L1813" s="200"/>
      <c r="M1813" s="200"/>
      <c r="N1813" s="153"/>
    </row>
    <row r="1814" spans="1:14" ht="14.4" customHeight="1" thickTop="1" thickBot="1" x14ac:dyDescent="0.3">
      <c r="A1814" s="84" t="s">
        <v>12</v>
      </c>
      <c r="B1814" s="84" t="s">
        <v>12</v>
      </c>
      <c r="C1814" s="84" t="s">
        <v>52</v>
      </c>
      <c r="D1814" s="84" t="s">
        <v>97</v>
      </c>
      <c r="E1814" s="84" t="s">
        <v>98</v>
      </c>
      <c r="F1814" s="5" t="s">
        <v>99</v>
      </c>
      <c r="G1814" s="155" t="s">
        <v>42</v>
      </c>
      <c r="H1814" s="155" t="s">
        <v>43</v>
      </c>
      <c r="I1814" s="155" t="s">
        <v>44</v>
      </c>
      <c r="J1814" s="155" t="s">
        <v>45</v>
      </c>
      <c r="K1814" s="155" t="s">
        <v>18</v>
      </c>
      <c r="L1814" s="155" t="s">
        <v>19</v>
      </c>
      <c r="M1814" s="155" t="s">
        <v>100</v>
      </c>
      <c r="N1814" s="153"/>
    </row>
    <row r="1815" spans="1:14" ht="13.8" x14ac:dyDescent="0.3">
      <c r="A1815" s="92" t="s">
        <v>156</v>
      </c>
      <c r="B1815" s="92" t="s">
        <v>156</v>
      </c>
      <c r="C1815" s="92" t="s">
        <v>54</v>
      </c>
      <c r="D1815" s="92">
        <v>2023</v>
      </c>
      <c r="E1815" s="93" t="s">
        <v>34</v>
      </c>
      <c r="F1815" s="59" t="s">
        <v>101</v>
      </c>
      <c r="G1815" s="27">
        <v>0</v>
      </c>
      <c r="H1815" s="27">
        <v>0</v>
      </c>
      <c r="I1815" s="27">
        <v>0</v>
      </c>
      <c r="J1815" s="27">
        <v>0</v>
      </c>
      <c r="K1815" s="27">
        <v>0</v>
      </c>
      <c r="L1815" s="27">
        <v>0</v>
      </c>
      <c r="M1815" s="27">
        <v>0</v>
      </c>
      <c r="N1815" s="153"/>
    </row>
    <row r="1816" spans="1:14" ht="13.8" x14ac:dyDescent="0.3">
      <c r="A1816" s="92" t="s">
        <v>156</v>
      </c>
      <c r="B1816" s="92" t="s">
        <v>156</v>
      </c>
      <c r="C1816" s="92" t="s">
        <v>54</v>
      </c>
      <c r="D1816" s="92">
        <v>2023</v>
      </c>
      <c r="E1816" s="93" t="s">
        <v>36</v>
      </c>
      <c r="F1816" s="60" t="s">
        <v>102</v>
      </c>
      <c r="G1816" s="27">
        <v>0</v>
      </c>
      <c r="H1816" s="27">
        <v>0</v>
      </c>
      <c r="I1816" s="27">
        <v>0</v>
      </c>
      <c r="J1816" s="27">
        <v>0</v>
      </c>
      <c r="K1816" s="27">
        <v>0</v>
      </c>
      <c r="L1816" s="27">
        <v>0</v>
      </c>
      <c r="M1816" s="27">
        <v>0</v>
      </c>
      <c r="N1816" s="153"/>
    </row>
    <row r="1817" spans="1:14" ht="13.8" x14ac:dyDescent="0.3">
      <c r="A1817" s="92" t="s">
        <v>156</v>
      </c>
      <c r="B1817" s="92" t="s">
        <v>156</v>
      </c>
      <c r="C1817" s="92" t="s">
        <v>54</v>
      </c>
      <c r="D1817" s="92">
        <v>2023</v>
      </c>
      <c r="E1817" s="93" t="s">
        <v>38</v>
      </c>
      <c r="F1817" s="61" t="s">
        <v>103</v>
      </c>
      <c r="G1817" s="27">
        <v>0</v>
      </c>
      <c r="H1817" s="27">
        <v>0</v>
      </c>
      <c r="I1817" s="27">
        <v>0</v>
      </c>
      <c r="J1817" s="27">
        <v>0</v>
      </c>
      <c r="K1817" s="27">
        <v>0</v>
      </c>
      <c r="L1817" s="27">
        <v>0</v>
      </c>
      <c r="M1817" s="27">
        <v>0</v>
      </c>
      <c r="N1817" s="153"/>
    </row>
    <row r="1818" spans="1:14" ht="14.4" thickBot="1" x14ac:dyDescent="0.35">
      <c r="A1818" s="92" t="s">
        <v>156</v>
      </c>
      <c r="B1818" s="92" t="s">
        <v>156</v>
      </c>
      <c r="C1818" s="92" t="s">
        <v>54</v>
      </c>
      <c r="D1818" s="92">
        <v>2023</v>
      </c>
      <c r="E1818" s="93" t="s">
        <v>40</v>
      </c>
      <c r="F1818" s="61" t="s">
        <v>104</v>
      </c>
      <c r="G1818" s="25">
        <v>0</v>
      </c>
      <c r="H1818" s="25">
        <v>0</v>
      </c>
      <c r="I1818" s="25">
        <v>0</v>
      </c>
      <c r="J1818" s="25">
        <v>0</v>
      </c>
      <c r="K1818" s="25">
        <v>0</v>
      </c>
      <c r="L1818" s="25">
        <v>0</v>
      </c>
      <c r="M1818" s="25">
        <v>0</v>
      </c>
      <c r="N1818" s="153"/>
    </row>
    <row r="1819" spans="1:14" ht="14.4" customHeight="1" thickTop="1" thickBot="1" x14ac:dyDescent="0.3">
      <c r="A1819" s="86" t="s">
        <v>12</v>
      </c>
      <c r="B1819" s="86" t="s">
        <v>12</v>
      </c>
      <c r="C1819" s="86" t="s">
        <v>52</v>
      </c>
      <c r="D1819" s="86" t="s">
        <v>97</v>
      </c>
      <c r="E1819" s="86" t="s">
        <v>64</v>
      </c>
      <c r="F1819" s="5" t="s">
        <v>105</v>
      </c>
      <c r="G1819" s="155" t="s">
        <v>66</v>
      </c>
      <c r="H1819" s="155">
        <v>160</v>
      </c>
      <c r="I1819" s="155">
        <v>61120</v>
      </c>
      <c r="J1819" s="155" t="s">
        <v>95</v>
      </c>
      <c r="K1819" s="155" t="s">
        <v>96</v>
      </c>
      <c r="L1819" s="153"/>
    </row>
    <row r="1820" spans="1:14" ht="13.8" x14ac:dyDescent="0.3">
      <c r="A1820" s="95" t="s">
        <v>156</v>
      </c>
      <c r="B1820" s="95" t="s">
        <v>156</v>
      </c>
      <c r="C1820" s="95" t="s">
        <v>85</v>
      </c>
      <c r="D1820" s="95">
        <v>2023</v>
      </c>
      <c r="E1820" s="94" t="s">
        <v>42</v>
      </c>
      <c r="F1820" s="62" t="s">
        <v>27</v>
      </c>
      <c r="G1820" s="27">
        <v>0</v>
      </c>
      <c r="H1820" s="27">
        <v>0</v>
      </c>
      <c r="I1820" s="27">
        <v>0</v>
      </c>
      <c r="J1820" s="27">
        <v>0</v>
      </c>
      <c r="K1820" s="27">
        <v>0</v>
      </c>
      <c r="L1820" s="153"/>
    </row>
    <row r="1821" spans="1:14" ht="13.8" x14ac:dyDescent="0.3">
      <c r="A1821" s="95" t="s">
        <v>156</v>
      </c>
      <c r="B1821" s="95" t="s">
        <v>156</v>
      </c>
      <c r="C1821" s="95" t="s">
        <v>85</v>
      </c>
      <c r="D1821" s="95">
        <v>2023</v>
      </c>
      <c r="E1821" s="94" t="s">
        <v>43</v>
      </c>
      <c r="F1821" s="62" t="s">
        <v>28</v>
      </c>
      <c r="G1821" s="27">
        <v>0</v>
      </c>
      <c r="H1821" s="27">
        <v>0</v>
      </c>
      <c r="I1821" s="27">
        <v>0</v>
      </c>
      <c r="J1821" s="27">
        <v>0</v>
      </c>
      <c r="K1821" s="27">
        <v>0</v>
      </c>
      <c r="L1821" s="153"/>
    </row>
    <row r="1822" spans="1:14" ht="13.8" x14ac:dyDescent="0.3">
      <c r="A1822" s="95" t="s">
        <v>156</v>
      </c>
      <c r="B1822" s="95" t="s">
        <v>156</v>
      </c>
      <c r="C1822" s="95" t="s">
        <v>85</v>
      </c>
      <c r="D1822" s="95">
        <v>2023</v>
      </c>
      <c r="E1822" s="94" t="s">
        <v>44</v>
      </c>
      <c r="F1822" s="62" t="s">
        <v>29</v>
      </c>
      <c r="G1822" s="27">
        <v>0</v>
      </c>
      <c r="H1822" s="27">
        <v>0</v>
      </c>
      <c r="I1822" s="27">
        <v>0</v>
      </c>
      <c r="J1822" s="27">
        <v>0</v>
      </c>
      <c r="K1822" s="27">
        <v>0</v>
      </c>
      <c r="L1822" s="153"/>
    </row>
    <row r="1823" spans="1:14" ht="13.8" x14ac:dyDescent="0.3">
      <c r="A1823" s="95" t="s">
        <v>156</v>
      </c>
      <c r="B1823" s="95" t="s">
        <v>156</v>
      </c>
      <c r="C1823" s="95" t="s">
        <v>85</v>
      </c>
      <c r="D1823" s="95">
        <v>2023</v>
      </c>
      <c r="E1823" s="94" t="s">
        <v>80</v>
      </c>
      <c r="F1823" s="62" t="s">
        <v>60</v>
      </c>
      <c r="G1823" s="27">
        <v>0</v>
      </c>
      <c r="H1823" s="27">
        <v>0</v>
      </c>
      <c r="I1823" s="27">
        <v>0</v>
      </c>
      <c r="J1823" s="27">
        <v>0</v>
      </c>
      <c r="K1823" s="27">
        <v>0</v>
      </c>
      <c r="L1823" s="153"/>
    </row>
    <row r="1824" spans="1:14" ht="13.8" x14ac:dyDescent="0.3">
      <c r="A1824" s="95" t="s">
        <v>156</v>
      </c>
      <c r="B1824" s="95" t="s">
        <v>156</v>
      </c>
      <c r="C1824" s="95" t="s">
        <v>85</v>
      </c>
      <c r="D1824" s="95">
        <v>2023</v>
      </c>
      <c r="E1824" s="94" t="s">
        <v>18</v>
      </c>
      <c r="F1824" s="62" t="s">
        <v>31</v>
      </c>
      <c r="G1824" s="27">
        <v>0</v>
      </c>
      <c r="H1824" s="27">
        <v>0</v>
      </c>
      <c r="I1824" s="27">
        <v>0</v>
      </c>
      <c r="J1824" s="27">
        <v>0</v>
      </c>
      <c r="K1824" s="27">
        <v>0</v>
      </c>
      <c r="L1824" s="153"/>
    </row>
    <row r="1825" spans="1:14" ht="13.8" x14ac:dyDescent="0.3">
      <c r="A1825" s="95" t="s">
        <v>156</v>
      </c>
      <c r="B1825" s="95" t="s">
        <v>156</v>
      </c>
      <c r="C1825" s="95" t="s">
        <v>85</v>
      </c>
      <c r="D1825" s="95">
        <v>2023</v>
      </c>
      <c r="E1825" s="94" t="s">
        <v>19</v>
      </c>
      <c r="F1825" s="62" t="s">
        <v>32</v>
      </c>
      <c r="G1825" s="27">
        <v>0</v>
      </c>
      <c r="H1825" s="27">
        <v>0</v>
      </c>
      <c r="I1825" s="27">
        <v>0</v>
      </c>
      <c r="J1825" s="27">
        <v>0</v>
      </c>
      <c r="K1825" s="27">
        <v>0</v>
      </c>
      <c r="L1825" s="153"/>
    </row>
    <row r="1826" spans="1:14" ht="14.4" thickBot="1" x14ac:dyDescent="0.35">
      <c r="A1826" s="95" t="s">
        <v>156</v>
      </c>
      <c r="B1826" s="95" t="s">
        <v>156</v>
      </c>
      <c r="C1826" s="95" t="s">
        <v>85</v>
      </c>
      <c r="D1826" s="95">
        <v>2023</v>
      </c>
      <c r="E1826" s="94" t="s">
        <v>81</v>
      </c>
      <c r="F1826" s="62" t="s">
        <v>82</v>
      </c>
      <c r="G1826" s="199">
        <f>SUM(G1820:G1825)</f>
        <v>0</v>
      </c>
      <c r="H1826" s="199">
        <f t="shared" ref="H1826" si="13">SUM(H1820:H1825)</f>
        <v>0</v>
      </c>
      <c r="I1826" s="199">
        <f t="shared" ref="I1826" si="14">SUM(I1820:I1825)</f>
        <v>0</v>
      </c>
      <c r="J1826" s="199">
        <f t="shared" ref="J1826" si="15">SUM(J1820:J1825)</f>
        <v>0</v>
      </c>
      <c r="K1826" s="199">
        <v>0</v>
      </c>
      <c r="L1826" s="153"/>
    </row>
    <row r="1827" spans="1:14" ht="14.4" customHeight="1" thickTop="1" thickBot="1" x14ac:dyDescent="0.3">
      <c r="A1827" s="88" t="s">
        <v>12</v>
      </c>
      <c r="B1827" s="88" t="s">
        <v>12</v>
      </c>
      <c r="C1827" s="88" t="s">
        <v>52</v>
      </c>
      <c r="D1827" s="88" t="s">
        <v>97</v>
      </c>
      <c r="E1827" s="88" t="s">
        <v>106</v>
      </c>
      <c r="F1827" s="5" t="s">
        <v>107</v>
      </c>
      <c r="G1827" s="155" t="s">
        <v>108</v>
      </c>
      <c r="H1827" s="155" t="s">
        <v>109</v>
      </c>
      <c r="I1827" s="155"/>
      <c r="J1827" s="155"/>
      <c r="K1827" s="155"/>
      <c r="L1827" s="155"/>
      <c r="M1827" s="155"/>
      <c r="N1827" s="153"/>
    </row>
    <row r="1828" spans="1:14" ht="13.8" x14ac:dyDescent="0.3">
      <c r="A1828" s="96" t="s">
        <v>156</v>
      </c>
      <c r="B1828" s="96" t="s">
        <v>156</v>
      </c>
      <c r="C1828" s="96" t="s">
        <v>110</v>
      </c>
      <c r="D1828" s="96">
        <v>2023</v>
      </c>
      <c r="E1828" s="96" t="s">
        <v>111</v>
      </c>
      <c r="F1828" s="89" t="s">
        <v>112</v>
      </c>
      <c r="G1828" s="194">
        <v>0</v>
      </c>
      <c r="H1828" s="197">
        <v>0</v>
      </c>
      <c r="I1828" s="200"/>
      <c r="J1828" s="200"/>
      <c r="K1828" s="200"/>
      <c r="L1828" s="200"/>
      <c r="M1828" s="200"/>
      <c r="N1828" s="153"/>
    </row>
    <row r="1829" spans="1:14" ht="13.8" x14ac:dyDescent="0.3">
      <c r="A1829" s="96" t="s">
        <v>156</v>
      </c>
      <c r="B1829" s="96" t="s">
        <v>156</v>
      </c>
      <c r="C1829" s="96" t="s">
        <v>110</v>
      </c>
      <c r="D1829" s="96">
        <v>2023</v>
      </c>
      <c r="E1829" s="96" t="s">
        <v>113</v>
      </c>
      <c r="F1829" s="89" t="s">
        <v>114</v>
      </c>
      <c r="G1829" s="194">
        <v>0</v>
      </c>
      <c r="H1829" s="197">
        <v>0</v>
      </c>
      <c r="I1829" s="200"/>
      <c r="J1829" s="200"/>
      <c r="K1829" s="200"/>
      <c r="L1829" s="200"/>
      <c r="M1829" s="200"/>
      <c r="N1829" s="153"/>
    </row>
    <row r="1830" spans="1:14" ht="13.8" x14ac:dyDescent="0.3">
      <c r="A1830" s="96" t="s">
        <v>156</v>
      </c>
      <c r="B1830" s="96" t="s">
        <v>156</v>
      </c>
      <c r="C1830" s="96" t="s">
        <v>110</v>
      </c>
      <c r="D1830" s="96">
        <v>2023</v>
      </c>
      <c r="E1830" s="96" t="s">
        <v>115</v>
      </c>
      <c r="F1830" s="89" t="s">
        <v>116</v>
      </c>
      <c r="G1830" s="194">
        <v>0</v>
      </c>
      <c r="H1830" s="197">
        <v>0</v>
      </c>
      <c r="I1830" s="200"/>
      <c r="J1830" s="200"/>
      <c r="K1830" s="200"/>
      <c r="L1830" s="200"/>
      <c r="M1830" s="200"/>
      <c r="N1830" s="153"/>
    </row>
    <row r="1831" spans="1:14" ht="26.4" x14ac:dyDescent="0.3">
      <c r="A1831" s="96" t="s">
        <v>156</v>
      </c>
      <c r="B1831" s="96" t="s">
        <v>156</v>
      </c>
      <c r="C1831" s="96" t="s">
        <v>110</v>
      </c>
      <c r="D1831" s="96">
        <v>2023</v>
      </c>
      <c r="E1831" s="96" t="s">
        <v>117</v>
      </c>
      <c r="F1831" s="89" t="s">
        <v>118</v>
      </c>
      <c r="G1831" s="194">
        <v>0</v>
      </c>
      <c r="H1831" s="197">
        <v>0</v>
      </c>
      <c r="I1831" s="200"/>
      <c r="J1831" s="200"/>
      <c r="K1831" s="200"/>
      <c r="L1831" s="200"/>
      <c r="M1831" s="200"/>
      <c r="N1831" s="153"/>
    </row>
    <row r="1832" spans="1:14" ht="13.8" x14ac:dyDescent="0.3">
      <c r="A1832" s="96" t="s">
        <v>156</v>
      </c>
      <c r="B1832" s="96" t="s">
        <v>156</v>
      </c>
      <c r="C1832" s="96" t="s">
        <v>110</v>
      </c>
      <c r="D1832" s="96">
        <v>2023</v>
      </c>
      <c r="E1832" s="96" t="s">
        <v>119</v>
      </c>
      <c r="F1832" s="90" t="s">
        <v>120</v>
      </c>
      <c r="G1832" s="194">
        <v>0</v>
      </c>
      <c r="H1832" s="197">
        <v>0</v>
      </c>
      <c r="I1832" s="200"/>
      <c r="J1832" s="200"/>
      <c r="K1832" s="200"/>
      <c r="L1832" s="200"/>
      <c r="M1832" s="200"/>
      <c r="N1832" s="153"/>
    </row>
    <row r="1833" spans="1:14" ht="13.8" x14ac:dyDescent="0.3">
      <c r="A1833" s="96" t="s">
        <v>156</v>
      </c>
      <c r="B1833" s="96" t="s">
        <v>156</v>
      </c>
      <c r="C1833" s="96" t="s">
        <v>110</v>
      </c>
      <c r="D1833" s="96">
        <v>2023</v>
      </c>
      <c r="E1833" s="96" t="s">
        <v>121</v>
      </c>
      <c r="F1833" s="90" t="s">
        <v>122</v>
      </c>
      <c r="G1833" s="194">
        <v>0</v>
      </c>
      <c r="H1833" s="197">
        <v>0</v>
      </c>
      <c r="I1833" s="200"/>
      <c r="J1833" s="200"/>
      <c r="K1833" s="200"/>
      <c r="L1833" s="200"/>
      <c r="M1833" s="200"/>
      <c r="N1833" s="153"/>
    </row>
    <row r="1834" spans="1:14" ht="13.8" x14ac:dyDescent="0.3">
      <c r="A1834" s="96" t="s">
        <v>156</v>
      </c>
      <c r="B1834" s="96" t="s">
        <v>156</v>
      </c>
      <c r="C1834" s="96" t="s">
        <v>110</v>
      </c>
      <c r="D1834" s="96">
        <v>2023</v>
      </c>
      <c r="E1834" s="96" t="s">
        <v>123</v>
      </c>
      <c r="F1834" s="90" t="s">
        <v>124</v>
      </c>
      <c r="G1834" s="194">
        <v>0</v>
      </c>
      <c r="H1834" s="197">
        <v>0</v>
      </c>
      <c r="I1834" s="200"/>
      <c r="J1834" s="200"/>
      <c r="K1834" s="200"/>
      <c r="L1834" s="200"/>
      <c r="M1834" s="200"/>
      <c r="N1834" s="153"/>
    </row>
    <row r="1835" spans="1:14" ht="13.8" x14ac:dyDescent="0.3">
      <c r="A1835" s="96" t="s">
        <v>156</v>
      </c>
      <c r="B1835" s="96" t="s">
        <v>156</v>
      </c>
      <c r="C1835" s="96" t="s">
        <v>110</v>
      </c>
      <c r="D1835" s="96">
        <v>2023</v>
      </c>
      <c r="E1835" s="96" t="s">
        <v>125</v>
      </c>
      <c r="F1835" s="90" t="s">
        <v>126</v>
      </c>
      <c r="G1835" s="194">
        <v>0</v>
      </c>
      <c r="H1835" s="197">
        <v>0</v>
      </c>
      <c r="I1835" s="200"/>
      <c r="J1835" s="200"/>
      <c r="K1835" s="200"/>
      <c r="L1835" s="200"/>
      <c r="M1835" s="200"/>
      <c r="N1835" s="153"/>
    </row>
    <row r="1836" spans="1:14" ht="13.8" x14ac:dyDescent="0.3">
      <c r="A1836" s="96" t="s">
        <v>156</v>
      </c>
      <c r="B1836" s="96" t="s">
        <v>156</v>
      </c>
      <c r="C1836" s="96" t="s">
        <v>110</v>
      </c>
      <c r="D1836" s="96">
        <v>2023</v>
      </c>
      <c r="E1836" s="96" t="s">
        <v>127</v>
      </c>
      <c r="F1836" s="90" t="s">
        <v>128</v>
      </c>
      <c r="G1836" s="194">
        <v>0</v>
      </c>
      <c r="H1836" s="197">
        <v>0</v>
      </c>
      <c r="I1836" s="200"/>
      <c r="J1836" s="200"/>
      <c r="K1836" s="200"/>
      <c r="L1836" s="200"/>
      <c r="M1836" s="200"/>
      <c r="N1836" s="153"/>
    </row>
    <row r="1837" spans="1:14" ht="13.8" x14ac:dyDescent="0.3">
      <c r="A1837" s="96" t="s">
        <v>156</v>
      </c>
      <c r="B1837" s="96" t="s">
        <v>156</v>
      </c>
      <c r="C1837" s="96" t="s">
        <v>110</v>
      </c>
      <c r="D1837" s="96">
        <v>2023</v>
      </c>
      <c r="E1837" s="96" t="s">
        <v>129</v>
      </c>
      <c r="F1837" s="90" t="s">
        <v>130</v>
      </c>
      <c r="G1837" s="194">
        <v>0</v>
      </c>
      <c r="H1837" s="197">
        <v>0</v>
      </c>
      <c r="I1837" s="200"/>
      <c r="J1837" s="200"/>
      <c r="K1837" s="200"/>
      <c r="L1837" s="200"/>
      <c r="M1837" s="200"/>
      <c r="N1837" s="153"/>
    </row>
    <row r="1838" spans="1:14" ht="13.8" x14ac:dyDescent="0.3">
      <c r="A1838" s="96" t="s">
        <v>156</v>
      </c>
      <c r="B1838" s="96" t="s">
        <v>156</v>
      </c>
      <c r="C1838" s="96" t="s">
        <v>110</v>
      </c>
      <c r="D1838" s="96">
        <v>2023</v>
      </c>
      <c r="E1838" s="96" t="s">
        <v>131</v>
      </c>
      <c r="F1838" s="90" t="s">
        <v>132</v>
      </c>
      <c r="G1838" s="194">
        <v>0</v>
      </c>
      <c r="H1838" s="197">
        <v>0</v>
      </c>
      <c r="I1838" s="200"/>
      <c r="J1838" s="200"/>
      <c r="K1838" s="200"/>
      <c r="L1838" s="200"/>
      <c r="M1838" s="200"/>
      <c r="N1838" s="153"/>
    </row>
    <row r="1839" spans="1:14" ht="13.8" x14ac:dyDescent="0.3">
      <c r="A1839" s="96" t="s">
        <v>156</v>
      </c>
      <c r="B1839" s="96" t="s">
        <v>156</v>
      </c>
      <c r="C1839" s="96" t="s">
        <v>110</v>
      </c>
      <c r="D1839" s="96">
        <v>2023</v>
      </c>
      <c r="E1839" s="96" t="s">
        <v>19</v>
      </c>
      <c r="F1839" s="90" t="s">
        <v>133</v>
      </c>
      <c r="G1839" s="194">
        <v>0</v>
      </c>
      <c r="H1839" s="197">
        <v>0</v>
      </c>
      <c r="I1839" s="200"/>
      <c r="J1839" s="200"/>
      <c r="K1839" s="200"/>
      <c r="L1839" s="200"/>
      <c r="M1839" s="200"/>
      <c r="N1839" s="153"/>
    </row>
    <row r="1840" spans="1:14" ht="14.4" thickBot="1" x14ac:dyDescent="0.35">
      <c r="A1840" s="96" t="s">
        <v>156</v>
      </c>
      <c r="B1840" s="96" t="s">
        <v>156</v>
      </c>
      <c r="C1840" s="96" t="s">
        <v>110</v>
      </c>
      <c r="D1840" s="96">
        <v>2023</v>
      </c>
      <c r="E1840" s="96" t="s">
        <v>81</v>
      </c>
      <c r="F1840" s="91" t="s">
        <v>82</v>
      </c>
      <c r="G1840" s="192">
        <v>0</v>
      </c>
      <c r="H1840" s="198">
        <v>0</v>
      </c>
      <c r="I1840" s="200"/>
      <c r="J1840" s="200"/>
      <c r="K1840" s="200"/>
      <c r="L1840" s="200"/>
      <c r="M1840" s="200"/>
      <c r="N1840" s="153"/>
    </row>
    <row r="1841" spans="1:14" ht="14.4" customHeight="1" thickTop="1" thickBot="1" x14ac:dyDescent="0.3">
      <c r="A1841" s="84" t="s">
        <v>12</v>
      </c>
      <c r="B1841" s="84" t="s">
        <v>12</v>
      </c>
      <c r="C1841" s="84" t="s">
        <v>52</v>
      </c>
      <c r="D1841" s="84" t="s">
        <v>97</v>
      </c>
      <c r="E1841" s="84" t="s">
        <v>98</v>
      </c>
      <c r="F1841" s="5" t="s">
        <v>99</v>
      </c>
      <c r="G1841" s="155" t="s">
        <v>42</v>
      </c>
      <c r="H1841" s="155" t="s">
        <v>43</v>
      </c>
      <c r="I1841" s="155" t="s">
        <v>44</v>
      </c>
      <c r="J1841" s="155" t="s">
        <v>45</v>
      </c>
      <c r="K1841" s="155" t="s">
        <v>18</v>
      </c>
      <c r="L1841" s="155" t="s">
        <v>19</v>
      </c>
      <c r="M1841" s="155" t="s">
        <v>100</v>
      </c>
      <c r="N1841" s="153"/>
    </row>
    <row r="1842" spans="1:14" ht="13.8" x14ac:dyDescent="0.3">
      <c r="A1842" s="92" t="s">
        <v>157</v>
      </c>
      <c r="B1842" s="92" t="s">
        <v>157</v>
      </c>
      <c r="C1842" s="92" t="s">
        <v>54</v>
      </c>
      <c r="D1842" s="92">
        <v>2023</v>
      </c>
      <c r="E1842" s="93" t="s">
        <v>34</v>
      </c>
      <c r="F1842" s="59" t="s">
        <v>101</v>
      </c>
      <c r="G1842" s="27">
        <v>0</v>
      </c>
      <c r="H1842" s="27">
        <v>0</v>
      </c>
      <c r="I1842" s="27">
        <v>0</v>
      </c>
      <c r="J1842" s="27">
        <v>0</v>
      </c>
      <c r="K1842" s="27">
        <v>0</v>
      </c>
      <c r="L1842" s="27">
        <v>0</v>
      </c>
      <c r="M1842" s="27">
        <v>0</v>
      </c>
      <c r="N1842" s="153"/>
    </row>
    <row r="1843" spans="1:14" ht="13.8" x14ac:dyDescent="0.3">
      <c r="A1843" s="92" t="s">
        <v>157</v>
      </c>
      <c r="B1843" s="92" t="s">
        <v>157</v>
      </c>
      <c r="C1843" s="92" t="s">
        <v>54</v>
      </c>
      <c r="D1843" s="92">
        <v>2023</v>
      </c>
      <c r="E1843" s="93" t="s">
        <v>36</v>
      </c>
      <c r="F1843" s="60" t="s">
        <v>102</v>
      </c>
      <c r="G1843" s="27">
        <v>0</v>
      </c>
      <c r="H1843" s="27">
        <v>0</v>
      </c>
      <c r="I1843" s="27">
        <v>0</v>
      </c>
      <c r="J1843" s="27">
        <v>0</v>
      </c>
      <c r="K1843" s="27">
        <v>0</v>
      </c>
      <c r="L1843" s="27">
        <v>0</v>
      </c>
      <c r="M1843" s="27">
        <v>0</v>
      </c>
      <c r="N1843" s="153"/>
    </row>
    <row r="1844" spans="1:14" ht="13.8" x14ac:dyDescent="0.3">
      <c r="A1844" s="92" t="s">
        <v>157</v>
      </c>
      <c r="B1844" s="92" t="s">
        <v>157</v>
      </c>
      <c r="C1844" s="92" t="s">
        <v>54</v>
      </c>
      <c r="D1844" s="92">
        <v>2023</v>
      </c>
      <c r="E1844" s="93" t="s">
        <v>38</v>
      </c>
      <c r="F1844" s="61" t="s">
        <v>103</v>
      </c>
      <c r="G1844" s="27">
        <v>0</v>
      </c>
      <c r="H1844" s="27">
        <v>0</v>
      </c>
      <c r="I1844" s="27">
        <v>0</v>
      </c>
      <c r="J1844" s="27">
        <v>0</v>
      </c>
      <c r="K1844" s="27">
        <v>0</v>
      </c>
      <c r="L1844" s="27">
        <v>0</v>
      </c>
      <c r="M1844" s="27">
        <v>0</v>
      </c>
      <c r="N1844" s="153"/>
    </row>
    <row r="1845" spans="1:14" ht="14.4" thickBot="1" x14ac:dyDescent="0.35">
      <c r="A1845" s="92" t="s">
        <v>157</v>
      </c>
      <c r="B1845" s="92" t="s">
        <v>157</v>
      </c>
      <c r="C1845" s="92" t="s">
        <v>54</v>
      </c>
      <c r="D1845" s="92">
        <v>2023</v>
      </c>
      <c r="E1845" s="93" t="s">
        <v>40</v>
      </c>
      <c r="F1845" s="61" t="s">
        <v>104</v>
      </c>
      <c r="G1845" s="25">
        <v>0</v>
      </c>
      <c r="H1845" s="25">
        <v>0</v>
      </c>
      <c r="I1845" s="25">
        <v>0</v>
      </c>
      <c r="J1845" s="25">
        <v>0</v>
      </c>
      <c r="K1845" s="25">
        <v>0</v>
      </c>
      <c r="L1845" s="25">
        <v>0</v>
      </c>
      <c r="M1845" s="25">
        <v>0</v>
      </c>
      <c r="N1845" s="153"/>
    </row>
    <row r="1846" spans="1:14" ht="14.4" customHeight="1" thickTop="1" thickBot="1" x14ac:dyDescent="0.3">
      <c r="A1846" s="86" t="s">
        <v>12</v>
      </c>
      <c r="B1846" s="86" t="s">
        <v>12</v>
      </c>
      <c r="C1846" s="86" t="s">
        <v>52</v>
      </c>
      <c r="D1846" s="86" t="s">
        <v>97</v>
      </c>
      <c r="E1846" s="86" t="s">
        <v>64</v>
      </c>
      <c r="F1846" s="5" t="s">
        <v>105</v>
      </c>
      <c r="G1846" s="155" t="s">
        <v>66</v>
      </c>
      <c r="H1846" s="155">
        <v>160</v>
      </c>
      <c r="I1846" s="155">
        <v>61120</v>
      </c>
      <c r="J1846" s="155" t="s">
        <v>95</v>
      </c>
      <c r="K1846" s="155" t="s">
        <v>96</v>
      </c>
      <c r="L1846" s="153"/>
    </row>
    <row r="1847" spans="1:14" ht="13.8" x14ac:dyDescent="0.3">
      <c r="A1847" s="95" t="s">
        <v>157</v>
      </c>
      <c r="B1847" s="95" t="s">
        <v>157</v>
      </c>
      <c r="C1847" s="95" t="s">
        <v>85</v>
      </c>
      <c r="D1847" s="95">
        <v>2023</v>
      </c>
      <c r="E1847" s="94" t="s">
        <v>42</v>
      </c>
      <c r="F1847" s="62" t="s">
        <v>27</v>
      </c>
      <c r="G1847" s="27">
        <v>0</v>
      </c>
      <c r="H1847" s="27">
        <v>0</v>
      </c>
      <c r="I1847" s="27">
        <v>0</v>
      </c>
      <c r="J1847" s="27">
        <v>0</v>
      </c>
      <c r="K1847" s="27">
        <v>0</v>
      </c>
      <c r="L1847" s="153"/>
    </row>
    <row r="1848" spans="1:14" ht="13.8" x14ac:dyDescent="0.3">
      <c r="A1848" s="94" t="s">
        <v>157</v>
      </c>
      <c r="B1848" s="94" t="s">
        <v>157</v>
      </c>
      <c r="C1848" s="95" t="s">
        <v>85</v>
      </c>
      <c r="D1848" s="95">
        <v>2023</v>
      </c>
      <c r="E1848" s="94" t="s">
        <v>43</v>
      </c>
      <c r="F1848" s="62" t="s">
        <v>28</v>
      </c>
      <c r="G1848" s="27">
        <v>0</v>
      </c>
      <c r="H1848" s="27">
        <v>0</v>
      </c>
      <c r="I1848" s="27">
        <v>0</v>
      </c>
      <c r="J1848" s="27">
        <v>0</v>
      </c>
      <c r="K1848" s="27">
        <v>0</v>
      </c>
      <c r="L1848" s="153"/>
    </row>
    <row r="1849" spans="1:14" ht="13.8" x14ac:dyDescent="0.3">
      <c r="A1849" s="94" t="s">
        <v>157</v>
      </c>
      <c r="B1849" s="94" t="s">
        <v>157</v>
      </c>
      <c r="C1849" s="95" t="s">
        <v>85</v>
      </c>
      <c r="D1849" s="95">
        <v>2023</v>
      </c>
      <c r="E1849" s="94" t="s">
        <v>44</v>
      </c>
      <c r="F1849" s="62" t="s">
        <v>29</v>
      </c>
      <c r="G1849" s="27">
        <v>0</v>
      </c>
      <c r="H1849" s="27">
        <v>0</v>
      </c>
      <c r="I1849" s="27">
        <v>0</v>
      </c>
      <c r="J1849" s="27">
        <v>0</v>
      </c>
      <c r="K1849" s="27">
        <v>0</v>
      </c>
      <c r="L1849" s="153"/>
    </row>
    <row r="1850" spans="1:14" ht="13.8" x14ac:dyDescent="0.3">
      <c r="A1850" s="94" t="s">
        <v>157</v>
      </c>
      <c r="B1850" s="94" t="s">
        <v>157</v>
      </c>
      <c r="C1850" s="95" t="s">
        <v>85</v>
      </c>
      <c r="D1850" s="95">
        <v>2023</v>
      </c>
      <c r="E1850" s="94" t="s">
        <v>80</v>
      </c>
      <c r="F1850" s="62" t="s">
        <v>60</v>
      </c>
      <c r="G1850" s="27">
        <v>0</v>
      </c>
      <c r="H1850" s="27">
        <v>0</v>
      </c>
      <c r="I1850" s="27">
        <v>0</v>
      </c>
      <c r="J1850" s="27">
        <v>0</v>
      </c>
      <c r="K1850" s="27">
        <v>0</v>
      </c>
      <c r="L1850" s="153"/>
    </row>
    <row r="1851" spans="1:14" ht="13.8" x14ac:dyDescent="0.3">
      <c r="A1851" s="94" t="s">
        <v>157</v>
      </c>
      <c r="B1851" s="94" t="s">
        <v>157</v>
      </c>
      <c r="C1851" s="95" t="s">
        <v>85</v>
      </c>
      <c r="D1851" s="95">
        <v>2023</v>
      </c>
      <c r="E1851" s="94" t="s">
        <v>18</v>
      </c>
      <c r="F1851" s="62" t="s">
        <v>31</v>
      </c>
      <c r="G1851" s="27">
        <v>0</v>
      </c>
      <c r="H1851" s="27">
        <v>0</v>
      </c>
      <c r="I1851" s="27">
        <v>0</v>
      </c>
      <c r="J1851" s="27">
        <v>0</v>
      </c>
      <c r="K1851" s="27">
        <v>0</v>
      </c>
      <c r="L1851" s="153"/>
    </row>
    <row r="1852" spans="1:14" ht="13.8" x14ac:dyDescent="0.3">
      <c r="A1852" s="94" t="s">
        <v>157</v>
      </c>
      <c r="B1852" s="94" t="s">
        <v>157</v>
      </c>
      <c r="C1852" s="95" t="s">
        <v>85</v>
      </c>
      <c r="D1852" s="95">
        <v>2023</v>
      </c>
      <c r="E1852" s="94" t="s">
        <v>19</v>
      </c>
      <c r="F1852" s="62" t="s">
        <v>32</v>
      </c>
      <c r="G1852" s="27">
        <v>0</v>
      </c>
      <c r="H1852" s="27">
        <v>0</v>
      </c>
      <c r="I1852" s="27">
        <v>0</v>
      </c>
      <c r="J1852" s="27">
        <v>0</v>
      </c>
      <c r="K1852" s="27">
        <v>0</v>
      </c>
      <c r="L1852" s="153"/>
    </row>
    <row r="1853" spans="1:14" ht="14.4" thickBot="1" x14ac:dyDescent="0.35">
      <c r="A1853" s="94" t="s">
        <v>157</v>
      </c>
      <c r="B1853" s="94" t="s">
        <v>157</v>
      </c>
      <c r="C1853" s="95" t="s">
        <v>85</v>
      </c>
      <c r="D1853" s="95">
        <v>2023</v>
      </c>
      <c r="E1853" s="94" t="s">
        <v>81</v>
      </c>
      <c r="F1853" s="62" t="s">
        <v>82</v>
      </c>
      <c r="G1853" s="199">
        <f>SUM(G1847:G1852)</f>
        <v>0</v>
      </c>
      <c r="H1853" s="199">
        <f t="shared" ref="H1853" si="16">SUM(H1847:H1852)</f>
        <v>0</v>
      </c>
      <c r="I1853" s="199">
        <f t="shared" ref="I1853" si="17">SUM(I1847:I1852)</f>
        <v>0</v>
      </c>
      <c r="J1853" s="199">
        <f t="shared" ref="J1853" si="18">SUM(J1847:J1852)</f>
        <v>0</v>
      </c>
      <c r="K1853" s="199">
        <v>0</v>
      </c>
      <c r="L1853" s="153"/>
    </row>
    <row r="1854" spans="1:14" ht="14.4" customHeight="1" thickTop="1" thickBot="1" x14ac:dyDescent="0.3">
      <c r="A1854" s="88" t="s">
        <v>12</v>
      </c>
      <c r="B1854" s="88" t="s">
        <v>12</v>
      </c>
      <c r="C1854" s="88" t="s">
        <v>52</v>
      </c>
      <c r="D1854" s="88" t="s">
        <v>97</v>
      </c>
      <c r="E1854" s="88" t="s">
        <v>106</v>
      </c>
      <c r="F1854" s="5" t="s">
        <v>107</v>
      </c>
      <c r="G1854" s="155" t="s">
        <v>108</v>
      </c>
      <c r="H1854" s="155" t="s">
        <v>109</v>
      </c>
      <c r="I1854" s="155"/>
      <c r="J1854" s="155"/>
      <c r="K1854" s="155"/>
      <c r="L1854" s="155"/>
      <c r="M1854" s="155"/>
      <c r="N1854" s="153"/>
    </row>
    <row r="1855" spans="1:14" ht="13.8" x14ac:dyDescent="0.3">
      <c r="A1855" s="96" t="s">
        <v>157</v>
      </c>
      <c r="B1855" s="96" t="s">
        <v>157</v>
      </c>
      <c r="C1855" s="96" t="s">
        <v>110</v>
      </c>
      <c r="D1855" s="96">
        <v>2023</v>
      </c>
      <c r="E1855" s="96" t="s">
        <v>111</v>
      </c>
      <c r="F1855" s="89" t="s">
        <v>112</v>
      </c>
      <c r="G1855" s="194">
        <v>0</v>
      </c>
      <c r="H1855" s="197">
        <v>0</v>
      </c>
      <c r="I1855" s="200"/>
      <c r="J1855" s="200"/>
      <c r="K1855" s="200"/>
      <c r="L1855" s="200"/>
      <c r="M1855" s="200"/>
      <c r="N1855" s="153"/>
    </row>
    <row r="1856" spans="1:14" ht="13.8" x14ac:dyDescent="0.3">
      <c r="A1856" s="96" t="s">
        <v>157</v>
      </c>
      <c r="B1856" s="96" t="s">
        <v>157</v>
      </c>
      <c r="C1856" s="96" t="s">
        <v>110</v>
      </c>
      <c r="D1856" s="96">
        <v>2023</v>
      </c>
      <c r="E1856" s="96" t="s">
        <v>113</v>
      </c>
      <c r="F1856" s="89" t="s">
        <v>114</v>
      </c>
      <c r="G1856" s="194">
        <v>0</v>
      </c>
      <c r="H1856" s="197">
        <v>0</v>
      </c>
      <c r="I1856" s="200"/>
      <c r="J1856" s="200"/>
      <c r="K1856" s="200"/>
      <c r="L1856" s="200"/>
      <c r="M1856" s="200"/>
      <c r="N1856" s="153"/>
    </row>
    <row r="1857" spans="1:14" ht="13.8" x14ac:dyDescent="0.3">
      <c r="A1857" s="96" t="s">
        <v>157</v>
      </c>
      <c r="B1857" s="96" t="s">
        <v>157</v>
      </c>
      <c r="C1857" s="96" t="s">
        <v>110</v>
      </c>
      <c r="D1857" s="96">
        <v>2023</v>
      </c>
      <c r="E1857" s="96" t="s">
        <v>115</v>
      </c>
      <c r="F1857" s="89" t="s">
        <v>116</v>
      </c>
      <c r="G1857" s="194">
        <v>0</v>
      </c>
      <c r="H1857" s="197">
        <v>0</v>
      </c>
      <c r="I1857" s="200"/>
      <c r="J1857" s="200"/>
      <c r="K1857" s="200"/>
      <c r="L1857" s="200"/>
      <c r="M1857" s="200"/>
      <c r="N1857" s="153"/>
    </row>
    <row r="1858" spans="1:14" ht="26.4" x14ac:dyDescent="0.3">
      <c r="A1858" s="96" t="s">
        <v>157</v>
      </c>
      <c r="B1858" s="96" t="s">
        <v>157</v>
      </c>
      <c r="C1858" s="96" t="s">
        <v>110</v>
      </c>
      <c r="D1858" s="96">
        <v>2023</v>
      </c>
      <c r="E1858" s="96" t="s">
        <v>117</v>
      </c>
      <c r="F1858" s="89" t="s">
        <v>118</v>
      </c>
      <c r="G1858" s="194">
        <v>0</v>
      </c>
      <c r="H1858" s="197">
        <v>0</v>
      </c>
      <c r="I1858" s="200"/>
      <c r="J1858" s="200"/>
      <c r="K1858" s="200"/>
      <c r="L1858" s="200"/>
      <c r="M1858" s="200"/>
      <c r="N1858" s="153"/>
    </row>
    <row r="1859" spans="1:14" ht="13.8" x14ac:dyDescent="0.3">
      <c r="A1859" s="96" t="s">
        <v>157</v>
      </c>
      <c r="B1859" s="96" t="s">
        <v>157</v>
      </c>
      <c r="C1859" s="96" t="s">
        <v>110</v>
      </c>
      <c r="D1859" s="96">
        <v>2023</v>
      </c>
      <c r="E1859" s="96" t="s">
        <v>119</v>
      </c>
      <c r="F1859" s="90" t="s">
        <v>120</v>
      </c>
      <c r="G1859" s="194">
        <v>0</v>
      </c>
      <c r="H1859" s="197">
        <v>0</v>
      </c>
      <c r="I1859" s="200"/>
      <c r="J1859" s="200"/>
      <c r="K1859" s="200"/>
      <c r="L1859" s="200"/>
      <c r="M1859" s="200"/>
      <c r="N1859" s="153"/>
    </row>
    <row r="1860" spans="1:14" ht="13.8" x14ac:dyDescent="0.3">
      <c r="A1860" s="96" t="s">
        <v>157</v>
      </c>
      <c r="B1860" s="96" t="s">
        <v>157</v>
      </c>
      <c r="C1860" s="96" t="s">
        <v>110</v>
      </c>
      <c r="D1860" s="96">
        <v>2023</v>
      </c>
      <c r="E1860" s="96" t="s">
        <v>121</v>
      </c>
      <c r="F1860" s="90" t="s">
        <v>122</v>
      </c>
      <c r="G1860" s="194">
        <v>0</v>
      </c>
      <c r="H1860" s="197">
        <v>0</v>
      </c>
      <c r="I1860" s="200"/>
      <c r="J1860" s="200"/>
      <c r="K1860" s="200"/>
      <c r="L1860" s="200"/>
      <c r="M1860" s="200"/>
      <c r="N1860" s="153"/>
    </row>
    <row r="1861" spans="1:14" ht="13.8" x14ac:dyDescent="0.3">
      <c r="A1861" s="96" t="s">
        <v>157</v>
      </c>
      <c r="B1861" s="96" t="s">
        <v>157</v>
      </c>
      <c r="C1861" s="96" t="s">
        <v>110</v>
      </c>
      <c r="D1861" s="96">
        <v>2023</v>
      </c>
      <c r="E1861" s="96" t="s">
        <v>123</v>
      </c>
      <c r="F1861" s="90" t="s">
        <v>124</v>
      </c>
      <c r="G1861" s="194">
        <v>0</v>
      </c>
      <c r="H1861" s="197">
        <v>0</v>
      </c>
      <c r="I1861" s="200"/>
      <c r="J1861" s="200"/>
      <c r="K1861" s="200"/>
      <c r="L1861" s="200"/>
      <c r="M1861" s="200"/>
      <c r="N1861" s="153"/>
    </row>
    <row r="1862" spans="1:14" ht="13.8" x14ac:dyDescent="0.3">
      <c r="A1862" s="96" t="s">
        <v>157</v>
      </c>
      <c r="B1862" s="96" t="s">
        <v>157</v>
      </c>
      <c r="C1862" s="96" t="s">
        <v>110</v>
      </c>
      <c r="D1862" s="96">
        <v>2023</v>
      </c>
      <c r="E1862" s="96" t="s">
        <v>125</v>
      </c>
      <c r="F1862" s="90" t="s">
        <v>126</v>
      </c>
      <c r="G1862" s="194">
        <v>0</v>
      </c>
      <c r="H1862" s="197">
        <v>0</v>
      </c>
      <c r="I1862" s="200"/>
      <c r="J1862" s="200"/>
      <c r="K1862" s="200"/>
      <c r="L1862" s="200"/>
      <c r="M1862" s="200"/>
      <c r="N1862" s="153"/>
    </row>
    <row r="1863" spans="1:14" ht="13.8" x14ac:dyDescent="0.3">
      <c r="A1863" s="96" t="s">
        <v>157</v>
      </c>
      <c r="B1863" s="96" t="s">
        <v>157</v>
      </c>
      <c r="C1863" s="96" t="s">
        <v>110</v>
      </c>
      <c r="D1863" s="96">
        <v>2023</v>
      </c>
      <c r="E1863" s="96" t="s">
        <v>127</v>
      </c>
      <c r="F1863" s="90" t="s">
        <v>128</v>
      </c>
      <c r="G1863" s="194">
        <v>0</v>
      </c>
      <c r="H1863" s="197">
        <v>0</v>
      </c>
      <c r="I1863" s="200"/>
      <c r="J1863" s="200"/>
      <c r="K1863" s="200"/>
      <c r="L1863" s="200"/>
      <c r="M1863" s="200"/>
      <c r="N1863" s="153"/>
    </row>
    <row r="1864" spans="1:14" ht="13.8" x14ac:dyDescent="0.3">
      <c r="A1864" s="96" t="s">
        <v>157</v>
      </c>
      <c r="B1864" s="96" t="s">
        <v>157</v>
      </c>
      <c r="C1864" s="96" t="s">
        <v>110</v>
      </c>
      <c r="D1864" s="96">
        <v>2023</v>
      </c>
      <c r="E1864" s="96" t="s">
        <v>129</v>
      </c>
      <c r="F1864" s="90" t="s">
        <v>130</v>
      </c>
      <c r="G1864" s="194">
        <v>0</v>
      </c>
      <c r="H1864" s="197">
        <v>0</v>
      </c>
      <c r="I1864" s="200"/>
      <c r="J1864" s="200"/>
      <c r="K1864" s="200"/>
      <c r="L1864" s="200"/>
      <c r="M1864" s="200"/>
      <c r="N1864" s="153"/>
    </row>
    <row r="1865" spans="1:14" ht="13.8" x14ac:dyDescent="0.3">
      <c r="A1865" s="96" t="s">
        <v>157</v>
      </c>
      <c r="B1865" s="96" t="s">
        <v>157</v>
      </c>
      <c r="C1865" s="96" t="s">
        <v>110</v>
      </c>
      <c r="D1865" s="96">
        <v>2023</v>
      </c>
      <c r="E1865" s="96" t="s">
        <v>131</v>
      </c>
      <c r="F1865" s="90" t="s">
        <v>132</v>
      </c>
      <c r="G1865" s="194">
        <v>0</v>
      </c>
      <c r="H1865" s="197">
        <v>0</v>
      </c>
      <c r="I1865" s="200"/>
      <c r="J1865" s="200"/>
      <c r="K1865" s="200"/>
      <c r="L1865" s="200"/>
      <c r="M1865" s="200"/>
      <c r="N1865" s="153"/>
    </row>
    <row r="1866" spans="1:14" ht="13.8" x14ac:dyDescent="0.3">
      <c r="A1866" s="96" t="s">
        <v>157</v>
      </c>
      <c r="B1866" s="96" t="s">
        <v>157</v>
      </c>
      <c r="C1866" s="96" t="s">
        <v>110</v>
      </c>
      <c r="D1866" s="96">
        <v>2023</v>
      </c>
      <c r="E1866" s="96" t="s">
        <v>19</v>
      </c>
      <c r="F1866" s="90" t="s">
        <v>133</v>
      </c>
      <c r="G1866" s="194">
        <v>0</v>
      </c>
      <c r="H1866" s="197">
        <v>0</v>
      </c>
      <c r="I1866" s="200"/>
      <c r="J1866" s="200"/>
      <c r="K1866" s="200"/>
      <c r="L1866" s="200"/>
      <c r="M1866" s="200"/>
      <c r="N1866" s="153"/>
    </row>
    <row r="1867" spans="1:14" ht="14.4" thickBot="1" x14ac:dyDescent="0.35">
      <c r="A1867" s="96" t="s">
        <v>157</v>
      </c>
      <c r="B1867" s="96" t="s">
        <v>157</v>
      </c>
      <c r="C1867" s="96" t="s">
        <v>110</v>
      </c>
      <c r="D1867" s="96">
        <v>2023</v>
      </c>
      <c r="E1867" s="96" t="s">
        <v>81</v>
      </c>
      <c r="F1867" s="91" t="s">
        <v>82</v>
      </c>
      <c r="G1867" s="192">
        <v>0</v>
      </c>
      <c r="H1867" s="198">
        <v>0</v>
      </c>
      <c r="I1867" s="200"/>
      <c r="J1867" s="200"/>
      <c r="K1867" s="200"/>
      <c r="L1867" s="200"/>
      <c r="M1867" s="200"/>
      <c r="N1867" s="153"/>
    </row>
    <row r="1868" spans="1:14" ht="14.4" customHeight="1" thickTop="1" thickBot="1" x14ac:dyDescent="0.3">
      <c r="A1868" s="84" t="s">
        <v>12</v>
      </c>
      <c r="B1868" s="84" t="s">
        <v>12</v>
      </c>
      <c r="C1868" s="84" t="s">
        <v>52</v>
      </c>
      <c r="D1868" s="84" t="s">
        <v>97</v>
      </c>
      <c r="E1868" s="84" t="s">
        <v>98</v>
      </c>
      <c r="F1868" s="5" t="s">
        <v>99</v>
      </c>
      <c r="G1868" s="155" t="s">
        <v>42</v>
      </c>
      <c r="H1868" s="155" t="s">
        <v>43</v>
      </c>
      <c r="I1868" s="155" t="s">
        <v>44</v>
      </c>
      <c r="J1868" s="155" t="s">
        <v>45</v>
      </c>
      <c r="K1868" s="155" t="s">
        <v>18</v>
      </c>
      <c r="L1868" s="155" t="s">
        <v>19</v>
      </c>
      <c r="M1868" s="155" t="s">
        <v>100</v>
      </c>
      <c r="N1868" s="153"/>
    </row>
    <row r="1869" spans="1:14" ht="13.8" x14ac:dyDescent="0.3">
      <c r="A1869" s="92" t="s">
        <v>158</v>
      </c>
      <c r="B1869" s="92" t="s">
        <v>158</v>
      </c>
      <c r="C1869" s="92" t="s">
        <v>54</v>
      </c>
      <c r="D1869" s="92">
        <v>2023</v>
      </c>
      <c r="E1869" s="93" t="s">
        <v>34</v>
      </c>
      <c r="F1869" s="59" t="s">
        <v>101</v>
      </c>
      <c r="G1869" s="27">
        <v>0</v>
      </c>
      <c r="H1869" s="27">
        <v>0</v>
      </c>
      <c r="I1869" s="27">
        <v>0</v>
      </c>
      <c r="J1869" s="27">
        <v>0</v>
      </c>
      <c r="K1869" s="27">
        <v>0</v>
      </c>
      <c r="L1869" s="27">
        <v>0</v>
      </c>
      <c r="M1869" s="27">
        <v>0</v>
      </c>
      <c r="N1869" s="153"/>
    </row>
    <row r="1870" spans="1:14" ht="13.8" x14ac:dyDescent="0.3">
      <c r="A1870" s="92" t="s">
        <v>158</v>
      </c>
      <c r="B1870" s="92" t="s">
        <v>158</v>
      </c>
      <c r="C1870" s="92" t="s">
        <v>54</v>
      </c>
      <c r="D1870" s="92">
        <v>2023</v>
      </c>
      <c r="E1870" s="93" t="s">
        <v>36</v>
      </c>
      <c r="F1870" s="60" t="s">
        <v>102</v>
      </c>
      <c r="G1870" s="27">
        <v>0</v>
      </c>
      <c r="H1870" s="27">
        <v>0</v>
      </c>
      <c r="I1870" s="27">
        <v>0</v>
      </c>
      <c r="J1870" s="27">
        <v>0</v>
      </c>
      <c r="K1870" s="27">
        <v>0</v>
      </c>
      <c r="L1870" s="27">
        <v>0</v>
      </c>
      <c r="M1870" s="27">
        <v>0</v>
      </c>
      <c r="N1870" s="153"/>
    </row>
    <row r="1871" spans="1:14" ht="13.8" x14ac:dyDescent="0.3">
      <c r="A1871" s="92" t="s">
        <v>158</v>
      </c>
      <c r="B1871" s="92" t="s">
        <v>158</v>
      </c>
      <c r="C1871" s="92" t="s">
        <v>54</v>
      </c>
      <c r="D1871" s="92">
        <v>2023</v>
      </c>
      <c r="E1871" s="93" t="s">
        <v>38</v>
      </c>
      <c r="F1871" s="61" t="s">
        <v>103</v>
      </c>
      <c r="G1871" s="27">
        <v>0</v>
      </c>
      <c r="H1871" s="27">
        <v>0</v>
      </c>
      <c r="I1871" s="27">
        <v>0</v>
      </c>
      <c r="J1871" s="27">
        <v>0</v>
      </c>
      <c r="K1871" s="27">
        <v>0</v>
      </c>
      <c r="L1871" s="27">
        <v>0</v>
      </c>
      <c r="M1871" s="27">
        <v>0</v>
      </c>
      <c r="N1871" s="153"/>
    </row>
    <row r="1872" spans="1:14" ht="14.4" thickBot="1" x14ac:dyDescent="0.35">
      <c r="A1872" s="92" t="s">
        <v>158</v>
      </c>
      <c r="B1872" s="92" t="s">
        <v>158</v>
      </c>
      <c r="C1872" s="92" t="s">
        <v>54</v>
      </c>
      <c r="D1872" s="92">
        <v>2023</v>
      </c>
      <c r="E1872" s="93" t="s">
        <v>40</v>
      </c>
      <c r="F1872" s="61" t="s">
        <v>104</v>
      </c>
      <c r="G1872" s="25">
        <v>0</v>
      </c>
      <c r="H1872" s="25">
        <v>0</v>
      </c>
      <c r="I1872" s="25">
        <v>0</v>
      </c>
      <c r="J1872" s="25">
        <v>0</v>
      </c>
      <c r="K1872" s="25">
        <v>0</v>
      </c>
      <c r="L1872" s="25">
        <v>0</v>
      </c>
      <c r="M1872" s="25">
        <v>0</v>
      </c>
      <c r="N1872" s="153"/>
    </row>
    <row r="1873" spans="1:14" ht="14.4" customHeight="1" thickTop="1" thickBot="1" x14ac:dyDescent="0.3">
      <c r="A1873" s="86" t="s">
        <v>12</v>
      </c>
      <c r="B1873" s="86" t="s">
        <v>12</v>
      </c>
      <c r="C1873" s="86" t="s">
        <v>52</v>
      </c>
      <c r="D1873" s="86" t="s">
        <v>97</v>
      </c>
      <c r="E1873" s="86" t="s">
        <v>64</v>
      </c>
      <c r="F1873" s="5" t="s">
        <v>105</v>
      </c>
      <c r="G1873" s="155" t="s">
        <v>66</v>
      </c>
      <c r="H1873" s="155">
        <v>160</v>
      </c>
      <c r="I1873" s="155">
        <v>61120</v>
      </c>
      <c r="J1873" s="155" t="s">
        <v>95</v>
      </c>
      <c r="K1873" s="155" t="s">
        <v>96</v>
      </c>
      <c r="L1873" s="153"/>
    </row>
    <row r="1874" spans="1:14" ht="13.8" x14ac:dyDescent="0.3">
      <c r="A1874" s="95" t="s">
        <v>158</v>
      </c>
      <c r="B1874" s="95" t="s">
        <v>158</v>
      </c>
      <c r="C1874" s="95" t="s">
        <v>85</v>
      </c>
      <c r="D1874" s="95">
        <v>2023</v>
      </c>
      <c r="E1874" s="94" t="s">
        <v>42</v>
      </c>
      <c r="F1874" s="62" t="s">
        <v>27</v>
      </c>
      <c r="G1874" s="27">
        <v>0</v>
      </c>
      <c r="H1874" s="27">
        <v>0</v>
      </c>
      <c r="I1874" s="27">
        <v>0</v>
      </c>
      <c r="J1874" s="27">
        <v>0</v>
      </c>
      <c r="K1874" s="27">
        <v>0</v>
      </c>
      <c r="L1874" s="153"/>
    </row>
    <row r="1875" spans="1:14" ht="13.8" x14ac:dyDescent="0.3">
      <c r="A1875" s="94" t="s">
        <v>158</v>
      </c>
      <c r="B1875" s="94" t="s">
        <v>158</v>
      </c>
      <c r="C1875" s="95" t="s">
        <v>85</v>
      </c>
      <c r="D1875" s="95">
        <v>2023</v>
      </c>
      <c r="E1875" s="94" t="s">
        <v>43</v>
      </c>
      <c r="F1875" s="62" t="s">
        <v>28</v>
      </c>
      <c r="G1875" s="27">
        <v>0</v>
      </c>
      <c r="H1875" s="27">
        <v>0</v>
      </c>
      <c r="I1875" s="27">
        <v>0</v>
      </c>
      <c r="J1875" s="27">
        <v>0</v>
      </c>
      <c r="K1875" s="27">
        <v>0</v>
      </c>
      <c r="L1875" s="153"/>
    </row>
    <row r="1876" spans="1:14" ht="13.8" x14ac:dyDescent="0.3">
      <c r="A1876" s="94" t="s">
        <v>158</v>
      </c>
      <c r="B1876" s="94" t="s">
        <v>158</v>
      </c>
      <c r="C1876" s="95" t="s">
        <v>85</v>
      </c>
      <c r="D1876" s="95">
        <v>2023</v>
      </c>
      <c r="E1876" s="94" t="s">
        <v>44</v>
      </c>
      <c r="F1876" s="62" t="s">
        <v>29</v>
      </c>
      <c r="G1876" s="27">
        <v>0</v>
      </c>
      <c r="H1876" s="27">
        <v>0</v>
      </c>
      <c r="I1876" s="27">
        <v>0</v>
      </c>
      <c r="J1876" s="27">
        <v>0</v>
      </c>
      <c r="K1876" s="27">
        <v>0</v>
      </c>
      <c r="L1876" s="153"/>
    </row>
    <row r="1877" spans="1:14" ht="13.8" x14ac:dyDescent="0.3">
      <c r="A1877" s="94" t="s">
        <v>158</v>
      </c>
      <c r="B1877" s="94" t="s">
        <v>158</v>
      </c>
      <c r="C1877" s="95" t="s">
        <v>85</v>
      </c>
      <c r="D1877" s="95">
        <v>2023</v>
      </c>
      <c r="E1877" s="94" t="s">
        <v>80</v>
      </c>
      <c r="F1877" s="62" t="s">
        <v>60</v>
      </c>
      <c r="G1877" s="27">
        <v>0</v>
      </c>
      <c r="H1877" s="27">
        <v>0</v>
      </c>
      <c r="I1877" s="27">
        <v>0</v>
      </c>
      <c r="J1877" s="27">
        <v>0</v>
      </c>
      <c r="K1877" s="27">
        <v>0</v>
      </c>
      <c r="L1877" s="153"/>
    </row>
    <row r="1878" spans="1:14" ht="13.8" x14ac:dyDescent="0.3">
      <c r="A1878" s="94" t="s">
        <v>158</v>
      </c>
      <c r="B1878" s="94" t="s">
        <v>158</v>
      </c>
      <c r="C1878" s="95" t="s">
        <v>85</v>
      </c>
      <c r="D1878" s="95">
        <v>2023</v>
      </c>
      <c r="E1878" s="94" t="s">
        <v>18</v>
      </c>
      <c r="F1878" s="62" t="s">
        <v>31</v>
      </c>
      <c r="G1878" s="27">
        <v>0</v>
      </c>
      <c r="H1878" s="27">
        <v>0</v>
      </c>
      <c r="I1878" s="27">
        <v>0</v>
      </c>
      <c r="J1878" s="27">
        <v>0</v>
      </c>
      <c r="K1878" s="27">
        <v>0</v>
      </c>
      <c r="L1878" s="153"/>
    </row>
    <row r="1879" spans="1:14" ht="13.8" x14ac:dyDescent="0.3">
      <c r="A1879" s="94" t="s">
        <v>158</v>
      </c>
      <c r="B1879" s="94" t="s">
        <v>158</v>
      </c>
      <c r="C1879" s="95" t="s">
        <v>85</v>
      </c>
      <c r="D1879" s="95">
        <v>2023</v>
      </c>
      <c r="E1879" s="94" t="s">
        <v>19</v>
      </c>
      <c r="F1879" s="62" t="s">
        <v>32</v>
      </c>
      <c r="G1879" s="27">
        <v>0</v>
      </c>
      <c r="H1879" s="27">
        <v>0</v>
      </c>
      <c r="I1879" s="27">
        <v>0</v>
      </c>
      <c r="J1879" s="27">
        <v>0</v>
      </c>
      <c r="K1879" s="27">
        <v>0</v>
      </c>
      <c r="L1879" s="153"/>
    </row>
    <row r="1880" spans="1:14" ht="14.4" thickBot="1" x14ac:dyDescent="0.35">
      <c r="A1880" s="94" t="s">
        <v>158</v>
      </c>
      <c r="B1880" s="94" t="s">
        <v>158</v>
      </c>
      <c r="C1880" s="95" t="s">
        <v>85</v>
      </c>
      <c r="D1880" s="95">
        <v>2023</v>
      </c>
      <c r="E1880" s="94" t="s">
        <v>81</v>
      </c>
      <c r="F1880" s="62" t="s">
        <v>82</v>
      </c>
      <c r="G1880" s="199">
        <f>SUM(G1874:G1879)</f>
        <v>0</v>
      </c>
      <c r="H1880" s="199">
        <f t="shared" ref="H1880" si="19">SUM(H1874:H1879)</f>
        <v>0</v>
      </c>
      <c r="I1880" s="199">
        <f t="shared" ref="I1880" si="20">SUM(I1874:I1879)</f>
        <v>0</v>
      </c>
      <c r="J1880" s="199">
        <f t="shared" ref="J1880" si="21">SUM(J1874:J1879)</f>
        <v>0</v>
      </c>
      <c r="K1880" s="199">
        <v>0</v>
      </c>
      <c r="L1880" s="153"/>
    </row>
    <row r="1881" spans="1:14" ht="14.4" customHeight="1" thickTop="1" thickBot="1" x14ac:dyDescent="0.3">
      <c r="A1881" s="88" t="s">
        <v>12</v>
      </c>
      <c r="B1881" s="88" t="s">
        <v>12</v>
      </c>
      <c r="C1881" s="88" t="s">
        <v>52</v>
      </c>
      <c r="D1881" s="88" t="s">
        <v>97</v>
      </c>
      <c r="E1881" s="88" t="s">
        <v>106</v>
      </c>
      <c r="F1881" s="5" t="s">
        <v>107</v>
      </c>
      <c r="G1881" s="155" t="s">
        <v>108</v>
      </c>
      <c r="H1881" s="155" t="s">
        <v>109</v>
      </c>
      <c r="I1881" s="155"/>
      <c r="J1881" s="155"/>
      <c r="K1881" s="155"/>
      <c r="L1881" s="155"/>
      <c r="M1881" s="155"/>
      <c r="N1881" s="153"/>
    </row>
    <row r="1882" spans="1:14" ht="13.8" x14ac:dyDescent="0.3">
      <c r="A1882" s="96" t="s">
        <v>158</v>
      </c>
      <c r="B1882" s="96" t="s">
        <v>158</v>
      </c>
      <c r="C1882" s="96" t="s">
        <v>110</v>
      </c>
      <c r="D1882" s="96">
        <v>2023</v>
      </c>
      <c r="E1882" s="96" t="s">
        <v>111</v>
      </c>
      <c r="F1882" s="89" t="s">
        <v>112</v>
      </c>
      <c r="G1882" s="194">
        <v>0</v>
      </c>
      <c r="H1882" s="197">
        <v>0</v>
      </c>
      <c r="I1882" s="200"/>
      <c r="J1882" s="200"/>
      <c r="K1882" s="200"/>
      <c r="L1882" s="200"/>
      <c r="M1882" s="200"/>
      <c r="N1882" s="153"/>
    </row>
    <row r="1883" spans="1:14" ht="13.8" x14ac:dyDescent="0.3">
      <c r="A1883" s="96" t="s">
        <v>158</v>
      </c>
      <c r="B1883" s="96" t="s">
        <v>158</v>
      </c>
      <c r="C1883" s="96" t="s">
        <v>110</v>
      </c>
      <c r="D1883" s="96">
        <v>2023</v>
      </c>
      <c r="E1883" s="96" t="s">
        <v>113</v>
      </c>
      <c r="F1883" s="89" t="s">
        <v>114</v>
      </c>
      <c r="G1883" s="194">
        <v>0</v>
      </c>
      <c r="H1883" s="197">
        <v>0</v>
      </c>
      <c r="I1883" s="200"/>
      <c r="J1883" s="200"/>
      <c r="K1883" s="200"/>
      <c r="L1883" s="200"/>
      <c r="M1883" s="200"/>
      <c r="N1883" s="153"/>
    </row>
    <row r="1884" spans="1:14" ht="13.8" x14ac:dyDescent="0.3">
      <c r="A1884" s="96" t="s">
        <v>158</v>
      </c>
      <c r="B1884" s="96" t="s">
        <v>158</v>
      </c>
      <c r="C1884" s="96" t="s">
        <v>110</v>
      </c>
      <c r="D1884" s="96">
        <v>2023</v>
      </c>
      <c r="E1884" s="96" t="s">
        <v>115</v>
      </c>
      <c r="F1884" s="89" t="s">
        <v>116</v>
      </c>
      <c r="G1884" s="194">
        <v>0</v>
      </c>
      <c r="H1884" s="197">
        <v>0</v>
      </c>
      <c r="I1884" s="200"/>
      <c r="J1884" s="200"/>
      <c r="K1884" s="200"/>
      <c r="L1884" s="200"/>
      <c r="M1884" s="200"/>
      <c r="N1884" s="153"/>
    </row>
    <row r="1885" spans="1:14" ht="26.4" x14ac:dyDescent="0.3">
      <c r="A1885" s="96" t="s">
        <v>158</v>
      </c>
      <c r="B1885" s="96" t="s">
        <v>158</v>
      </c>
      <c r="C1885" s="96" t="s">
        <v>110</v>
      </c>
      <c r="D1885" s="96">
        <v>2023</v>
      </c>
      <c r="E1885" s="96" t="s">
        <v>117</v>
      </c>
      <c r="F1885" s="89" t="s">
        <v>118</v>
      </c>
      <c r="G1885" s="194">
        <v>0</v>
      </c>
      <c r="H1885" s="197">
        <v>0</v>
      </c>
      <c r="I1885" s="200"/>
      <c r="J1885" s="200"/>
      <c r="K1885" s="200"/>
      <c r="L1885" s="200"/>
      <c r="M1885" s="200"/>
      <c r="N1885" s="153"/>
    </row>
    <row r="1886" spans="1:14" ht="13.8" x14ac:dyDescent="0.3">
      <c r="A1886" s="96" t="s">
        <v>158</v>
      </c>
      <c r="B1886" s="96" t="s">
        <v>158</v>
      </c>
      <c r="C1886" s="96" t="s">
        <v>110</v>
      </c>
      <c r="D1886" s="96">
        <v>2023</v>
      </c>
      <c r="E1886" s="96" t="s">
        <v>119</v>
      </c>
      <c r="F1886" s="90" t="s">
        <v>120</v>
      </c>
      <c r="G1886" s="194">
        <v>0</v>
      </c>
      <c r="H1886" s="197">
        <v>0</v>
      </c>
      <c r="I1886" s="200"/>
      <c r="J1886" s="200"/>
      <c r="K1886" s="200"/>
      <c r="L1886" s="200"/>
      <c r="M1886" s="200"/>
      <c r="N1886" s="153"/>
    </row>
    <row r="1887" spans="1:14" ht="13.8" x14ac:dyDescent="0.3">
      <c r="A1887" s="96" t="s">
        <v>158</v>
      </c>
      <c r="B1887" s="96" t="s">
        <v>158</v>
      </c>
      <c r="C1887" s="96" t="s">
        <v>110</v>
      </c>
      <c r="D1887" s="96">
        <v>2023</v>
      </c>
      <c r="E1887" s="96" t="s">
        <v>121</v>
      </c>
      <c r="F1887" s="90" t="s">
        <v>122</v>
      </c>
      <c r="G1887" s="194">
        <v>0</v>
      </c>
      <c r="H1887" s="197">
        <v>0</v>
      </c>
      <c r="I1887" s="200"/>
      <c r="J1887" s="200"/>
      <c r="K1887" s="200"/>
      <c r="L1887" s="200"/>
      <c r="M1887" s="200"/>
      <c r="N1887" s="153"/>
    </row>
    <row r="1888" spans="1:14" ht="13.8" x14ac:dyDescent="0.3">
      <c r="A1888" s="96" t="s">
        <v>158</v>
      </c>
      <c r="B1888" s="96" t="s">
        <v>158</v>
      </c>
      <c r="C1888" s="96" t="s">
        <v>110</v>
      </c>
      <c r="D1888" s="96">
        <v>2023</v>
      </c>
      <c r="E1888" s="96" t="s">
        <v>123</v>
      </c>
      <c r="F1888" s="90" t="s">
        <v>124</v>
      </c>
      <c r="G1888" s="194">
        <v>0</v>
      </c>
      <c r="H1888" s="197">
        <v>0</v>
      </c>
      <c r="I1888" s="200"/>
      <c r="J1888" s="200"/>
      <c r="K1888" s="200"/>
      <c r="L1888" s="200"/>
      <c r="M1888" s="200"/>
      <c r="N1888" s="153"/>
    </row>
    <row r="1889" spans="1:14" ht="13.8" x14ac:dyDescent="0.3">
      <c r="A1889" s="96" t="s">
        <v>158</v>
      </c>
      <c r="B1889" s="96" t="s">
        <v>158</v>
      </c>
      <c r="C1889" s="96" t="s">
        <v>110</v>
      </c>
      <c r="D1889" s="96">
        <v>2023</v>
      </c>
      <c r="E1889" s="96" t="s">
        <v>125</v>
      </c>
      <c r="F1889" s="90" t="s">
        <v>126</v>
      </c>
      <c r="G1889" s="194">
        <v>0</v>
      </c>
      <c r="H1889" s="197">
        <v>0</v>
      </c>
      <c r="I1889" s="200"/>
      <c r="J1889" s="200"/>
      <c r="K1889" s="200"/>
      <c r="L1889" s="200"/>
      <c r="M1889" s="200"/>
      <c r="N1889" s="153"/>
    </row>
    <row r="1890" spans="1:14" ht="13.8" x14ac:dyDescent="0.3">
      <c r="A1890" s="96" t="s">
        <v>158</v>
      </c>
      <c r="B1890" s="96" t="s">
        <v>158</v>
      </c>
      <c r="C1890" s="96" t="s">
        <v>110</v>
      </c>
      <c r="D1890" s="96">
        <v>2023</v>
      </c>
      <c r="E1890" s="96" t="s">
        <v>127</v>
      </c>
      <c r="F1890" s="90" t="s">
        <v>128</v>
      </c>
      <c r="G1890" s="194">
        <v>0</v>
      </c>
      <c r="H1890" s="197">
        <v>0</v>
      </c>
      <c r="I1890" s="200"/>
      <c r="J1890" s="200"/>
      <c r="K1890" s="200"/>
      <c r="L1890" s="200"/>
      <c r="M1890" s="200"/>
      <c r="N1890" s="153"/>
    </row>
    <row r="1891" spans="1:14" ht="13.8" x14ac:dyDescent="0.3">
      <c r="A1891" s="96" t="s">
        <v>158</v>
      </c>
      <c r="B1891" s="96" t="s">
        <v>158</v>
      </c>
      <c r="C1891" s="96" t="s">
        <v>110</v>
      </c>
      <c r="D1891" s="96">
        <v>2023</v>
      </c>
      <c r="E1891" s="96" t="s">
        <v>129</v>
      </c>
      <c r="F1891" s="90" t="s">
        <v>130</v>
      </c>
      <c r="G1891" s="194">
        <v>0</v>
      </c>
      <c r="H1891" s="197">
        <v>0</v>
      </c>
      <c r="I1891" s="200"/>
      <c r="J1891" s="200"/>
      <c r="K1891" s="200"/>
      <c r="L1891" s="200"/>
      <c r="M1891" s="200"/>
      <c r="N1891" s="153"/>
    </row>
    <row r="1892" spans="1:14" ht="13.8" x14ac:dyDescent="0.3">
      <c r="A1892" s="96" t="s">
        <v>158</v>
      </c>
      <c r="B1892" s="96" t="s">
        <v>158</v>
      </c>
      <c r="C1892" s="96" t="s">
        <v>110</v>
      </c>
      <c r="D1892" s="96">
        <v>2023</v>
      </c>
      <c r="E1892" s="96" t="s">
        <v>131</v>
      </c>
      <c r="F1892" s="90" t="s">
        <v>132</v>
      </c>
      <c r="G1892" s="194">
        <v>0</v>
      </c>
      <c r="H1892" s="197">
        <v>0</v>
      </c>
      <c r="I1892" s="200"/>
      <c r="J1892" s="200"/>
      <c r="K1892" s="200"/>
      <c r="L1892" s="200"/>
      <c r="M1892" s="200"/>
      <c r="N1892" s="153"/>
    </row>
    <row r="1893" spans="1:14" ht="13.8" x14ac:dyDescent="0.3">
      <c r="A1893" s="96" t="s">
        <v>158</v>
      </c>
      <c r="B1893" s="96" t="s">
        <v>158</v>
      </c>
      <c r="C1893" s="96" t="s">
        <v>110</v>
      </c>
      <c r="D1893" s="96">
        <v>2023</v>
      </c>
      <c r="E1893" s="96" t="s">
        <v>19</v>
      </c>
      <c r="F1893" s="90" t="s">
        <v>133</v>
      </c>
      <c r="G1893" s="194">
        <v>0</v>
      </c>
      <c r="H1893" s="197">
        <v>0</v>
      </c>
      <c r="I1893" s="200"/>
      <c r="J1893" s="200"/>
      <c r="K1893" s="200"/>
      <c r="L1893" s="200"/>
      <c r="M1893" s="200"/>
      <c r="N1893" s="153"/>
    </row>
    <row r="1894" spans="1:14" ht="14.4" thickBot="1" x14ac:dyDescent="0.35">
      <c r="A1894" s="96" t="s">
        <v>158</v>
      </c>
      <c r="B1894" s="96" t="s">
        <v>158</v>
      </c>
      <c r="C1894" s="96" t="s">
        <v>110</v>
      </c>
      <c r="D1894" s="96">
        <v>2023</v>
      </c>
      <c r="E1894" s="96" t="s">
        <v>81</v>
      </c>
      <c r="F1894" s="91" t="s">
        <v>82</v>
      </c>
      <c r="G1894" s="192">
        <v>0</v>
      </c>
      <c r="H1894" s="198">
        <v>0</v>
      </c>
      <c r="I1894" s="200"/>
      <c r="J1894" s="200"/>
      <c r="K1894" s="200"/>
      <c r="L1894" s="200"/>
      <c r="M1894" s="200"/>
      <c r="N1894" s="153"/>
    </row>
    <row r="1895" spans="1:14" ht="14.4" customHeight="1" thickTop="1" thickBot="1" x14ac:dyDescent="0.3">
      <c r="A1895" s="84" t="s">
        <v>12</v>
      </c>
      <c r="B1895" s="84" t="s">
        <v>12</v>
      </c>
      <c r="C1895" s="84" t="s">
        <v>52</v>
      </c>
      <c r="D1895" s="84" t="s">
        <v>97</v>
      </c>
      <c r="E1895" s="84" t="s">
        <v>98</v>
      </c>
      <c r="F1895" s="5" t="s">
        <v>99</v>
      </c>
      <c r="G1895" s="155" t="s">
        <v>42</v>
      </c>
      <c r="H1895" s="155" t="s">
        <v>43</v>
      </c>
      <c r="I1895" s="155" t="s">
        <v>44</v>
      </c>
      <c r="J1895" s="155" t="s">
        <v>45</v>
      </c>
      <c r="K1895" s="155" t="s">
        <v>18</v>
      </c>
      <c r="L1895" s="155" t="s">
        <v>19</v>
      </c>
      <c r="M1895" s="155" t="s">
        <v>100</v>
      </c>
      <c r="N1895" s="153"/>
    </row>
    <row r="1896" spans="1:14" ht="13.8" x14ac:dyDescent="0.3">
      <c r="A1896" s="92" t="s">
        <v>159</v>
      </c>
      <c r="B1896" s="92" t="s">
        <v>159</v>
      </c>
      <c r="C1896" s="92" t="s">
        <v>54</v>
      </c>
      <c r="D1896" s="92">
        <v>2023</v>
      </c>
      <c r="E1896" s="93" t="s">
        <v>34</v>
      </c>
      <c r="F1896" s="59" t="s">
        <v>101</v>
      </c>
      <c r="G1896" s="27">
        <v>0</v>
      </c>
      <c r="H1896" s="27">
        <v>0</v>
      </c>
      <c r="I1896" s="27">
        <v>0</v>
      </c>
      <c r="J1896" s="27">
        <v>0</v>
      </c>
      <c r="K1896" s="27">
        <v>0</v>
      </c>
      <c r="L1896" s="27">
        <v>0</v>
      </c>
      <c r="M1896" s="27">
        <v>0</v>
      </c>
      <c r="N1896" s="153"/>
    </row>
    <row r="1897" spans="1:14" ht="13.8" x14ac:dyDescent="0.3">
      <c r="A1897" s="92" t="s">
        <v>159</v>
      </c>
      <c r="B1897" s="92" t="s">
        <v>159</v>
      </c>
      <c r="C1897" s="92" t="s">
        <v>54</v>
      </c>
      <c r="D1897" s="92">
        <v>2023</v>
      </c>
      <c r="E1897" s="93" t="s">
        <v>36</v>
      </c>
      <c r="F1897" s="60" t="s">
        <v>102</v>
      </c>
      <c r="G1897" s="27">
        <v>0</v>
      </c>
      <c r="H1897" s="27">
        <v>0</v>
      </c>
      <c r="I1897" s="27">
        <v>0</v>
      </c>
      <c r="J1897" s="27">
        <v>0</v>
      </c>
      <c r="K1897" s="27">
        <v>0</v>
      </c>
      <c r="L1897" s="27">
        <v>0</v>
      </c>
      <c r="M1897" s="27">
        <v>0</v>
      </c>
      <c r="N1897" s="153"/>
    </row>
    <row r="1898" spans="1:14" ht="13.8" x14ac:dyDescent="0.3">
      <c r="A1898" s="92" t="s">
        <v>159</v>
      </c>
      <c r="B1898" s="92" t="s">
        <v>159</v>
      </c>
      <c r="C1898" s="92" t="s">
        <v>54</v>
      </c>
      <c r="D1898" s="92">
        <v>2023</v>
      </c>
      <c r="E1898" s="93" t="s">
        <v>38</v>
      </c>
      <c r="F1898" s="61" t="s">
        <v>103</v>
      </c>
      <c r="G1898" s="27">
        <v>0</v>
      </c>
      <c r="H1898" s="27">
        <v>0</v>
      </c>
      <c r="I1898" s="27">
        <v>0</v>
      </c>
      <c r="J1898" s="27">
        <v>0</v>
      </c>
      <c r="K1898" s="27">
        <v>0</v>
      </c>
      <c r="L1898" s="27">
        <v>0</v>
      </c>
      <c r="M1898" s="27">
        <v>0</v>
      </c>
      <c r="N1898" s="153"/>
    </row>
    <row r="1899" spans="1:14" ht="14.4" thickBot="1" x14ac:dyDescent="0.35">
      <c r="A1899" s="92" t="s">
        <v>159</v>
      </c>
      <c r="B1899" s="92" t="s">
        <v>159</v>
      </c>
      <c r="C1899" s="92" t="s">
        <v>54</v>
      </c>
      <c r="D1899" s="92">
        <v>2023</v>
      </c>
      <c r="E1899" s="93" t="s">
        <v>40</v>
      </c>
      <c r="F1899" s="61" t="s">
        <v>104</v>
      </c>
      <c r="G1899" s="25">
        <v>0</v>
      </c>
      <c r="H1899" s="25">
        <v>0</v>
      </c>
      <c r="I1899" s="25">
        <v>0</v>
      </c>
      <c r="J1899" s="25">
        <v>0</v>
      </c>
      <c r="K1899" s="25">
        <v>0</v>
      </c>
      <c r="L1899" s="25">
        <v>0</v>
      </c>
      <c r="M1899" s="25">
        <v>0</v>
      </c>
      <c r="N1899" s="153"/>
    </row>
    <row r="1900" spans="1:14" ht="14.4" customHeight="1" thickTop="1" thickBot="1" x14ac:dyDescent="0.3">
      <c r="A1900" s="86" t="s">
        <v>12</v>
      </c>
      <c r="B1900" s="86" t="s">
        <v>12</v>
      </c>
      <c r="C1900" s="86" t="s">
        <v>52</v>
      </c>
      <c r="D1900" s="86" t="s">
        <v>97</v>
      </c>
      <c r="E1900" s="86" t="s">
        <v>64</v>
      </c>
      <c r="F1900" s="5" t="s">
        <v>105</v>
      </c>
      <c r="G1900" s="155" t="s">
        <v>66</v>
      </c>
      <c r="H1900" s="155">
        <v>160</v>
      </c>
      <c r="I1900" s="155">
        <v>61120</v>
      </c>
      <c r="J1900" s="155" t="s">
        <v>95</v>
      </c>
      <c r="K1900" s="155" t="s">
        <v>96</v>
      </c>
      <c r="L1900" s="153"/>
    </row>
    <row r="1901" spans="1:14" ht="13.8" x14ac:dyDescent="0.3">
      <c r="A1901" s="95" t="s">
        <v>159</v>
      </c>
      <c r="B1901" s="95" t="s">
        <v>159</v>
      </c>
      <c r="C1901" s="95" t="s">
        <v>85</v>
      </c>
      <c r="D1901" s="95">
        <v>2023</v>
      </c>
      <c r="E1901" s="94" t="s">
        <v>42</v>
      </c>
      <c r="F1901" s="62" t="s">
        <v>27</v>
      </c>
      <c r="G1901" s="27">
        <v>0</v>
      </c>
      <c r="H1901" s="27">
        <v>0</v>
      </c>
      <c r="I1901" s="27">
        <v>0</v>
      </c>
      <c r="J1901" s="27">
        <v>0</v>
      </c>
      <c r="K1901" s="27">
        <v>0</v>
      </c>
      <c r="L1901" s="153"/>
    </row>
    <row r="1902" spans="1:14" ht="13.8" x14ac:dyDescent="0.3">
      <c r="A1902" s="94" t="s">
        <v>159</v>
      </c>
      <c r="B1902" s="94" t="s">
        <v>159</v>
      </c>
      <c r="C1902" s="95" t="s">
        <v>85</v>
      </c>
      <c r="D1902" s="95">
        <v>2023</v>
      </c>
      <c r="E1902" s="94" t="s">
        <v>43</v>
      </c>
      <c r="F1902" s="62" t="s">
        <v>28</v>
      </c>
      <c r="G1902" s="27">
        <v>2096019.33</v>
      </c>
      <c r="H1902" s="27">
        <v>0</v>
      </c>
      <c r="I1902" s="27">
        <v>0</v>
      </c>
      <c r="J1902" s="27">
        <v>0</v>
      </c>
      <c r="K1902" s="27">
        <v>2096019.33</v>
      </c>
      <c r="L1902" s="153"/>
    </row>
    <row r="1903" spans="1:14" ht="13.8" x14ac:dyDescent="0.3">
      <c r="A1903" s="94" t="s">
        <v>159</v>
      </c>
      <c r="B1903" s="94" t="s">
        <v>159</v>
      </c>
      <c r="C1903" s="95" t="s">
        <v>85</v>
      </c>
      <c r="D1903" s="95">
        <v>2023</v>
      </c>
      <c r="E1903" s="94" t="s">
        <v>44</v>
      </c>
      <c r="F1903" s="62" t="s">
        <v>29</v>
      </c>
      <c r="G1903" s="27">
        <v>4382758.0599999996</v>
      </c>
      <c r="H1903" s="27">
        <v>0</v>
      </c>
      <c r="I1903" s="27">
        <v>0</v>
      </c>
      <c r="J1903" s="27">
        <v>0</v>
      </c>
      <c r="K1903" s="27">
        <v>4382758.0599999996</v>
      </c>
      <c r="L1903" s="153"/>
    </row>
    <row r="1904" spans="1:14" ht="13.8" x14ac:dyDescent="0.3">
      <c r="A1904" s="94" t="s">
        <v>159</v>
      </c>
      <c r="B1904" s="94" t="s">
        <v>159</v>
      </c>
      <c r="C1904" s="95" t="s">
        <v>85</v>
      </c>
      <c r="D1904" s="95">
        <v>2023</v>
      </c>
      <c r="E1904" s="94" t="s">
        <v>80</v>
      </c>
      <c r="F1904" s="62" t="s">
        <v>60</v>
      </c>
      <c r="G1904" s="27">
        <v>0</v>
      </c>
      <c r="H1904" s="27">
        <v>0</v>
      </c>
      <c r="I1904" s="27">
        <v>0</v>
      </c>
      <c r="J1904" s="27">
        <v>0</v>
      </c>
      <c r="K1904" s="27">
        <v>0</v>
      </c>
      <c r="L1904" s="153"/>
    </row>
    <row r="1905" spans="1:14" ht="13.8" x14ac:dyDescent="0.3">
      <c r="A1905" s="94" t="s">
        <v>159</v>
      </c>
      <c r="B1905" s="94" t="s">
        <v>159</v>
      </c>
      <c r="C1905" s="95" t="s">
        <v>85</v>
      </c>
      <c r="D1905" s="95">
        <v>2023</v>
      </c>
      <c r="E1905" s="94" t="s">
        <v>18</v>
      </c>
      <c r="F1905" s="62" t="s">
        <v>31</v>
      </c>
      <c r="G1905" s="27">
        <v>2297894.08</v>
      </c>
      <c r="H1905" s="27">
        <v>0</v>
      </c>
      <c r="I1905" s="27">
        <v>0</v>
      </c>
      <c r="J1905" s="27">
        <v>0</v>
      </c>
      <c r="K1905" s="27">
        <v>2297894.08</v>
      </c>
      <c r="L1905" s="153"/>
    </row>
    <row r="1906" spans="1:14" ht="13.8" x14ac:dyDescent="0.3">
      <c r="A1906" s="94" t="s">
        <v>159</v>
      </c>
      <c r="B1906" s="94" t="s">
        <v>159</v>
      </c>
      <c r="C1906" s="95" t="s">
        <v>85</v>
      </c>
      <c r="D1906" s="95">
        <v>2023</v>
      </c>
      <c r="E1906" s="94" t="s">
        <v>19</v>
      </c>
      <c r="F1906" s="62" t="s">
        <v>32</v>
      </c>
      <c r="G1906" s="27">
        <v>12998.62</v>
      </c>
      <c r="H1906" s="27">
        <v>0</v>
      </c>
      <c r="I1906" s="27">
        <v>0</v>
      </c>
      <c r="J1906" s="27">
        <v>0</v>
      </c>
      <c r="K1906" s="27">
        <v>12998.62</v>
      </c>
      <c r="L1906" s="153"/>
    </row>
    <row r="1907" spans="1:14" ht="14.4" thickBot="1" x14ac:dyDescent="0.35">
      <c r="A1907" s="94" t="s">
        <v>159</v>
      </c>
      <c r="B1907" s="94" t="s">
        <v>159</v>
      </c>
      <c r="C1907" s="95" t="s">
        <v>85</v>
      </c>
      <c r="D1907" s="95">
        <v>2023</v>
      </c>
      <c r="E1907" s="94" t="s">
        <v>81</v>
      </c>
      <c r="F1907" s="62" t="s">
        <v>82</v>
      </c>
      <c r="G1907" s="199">
        <v>8789670.089999998</v>
      </c>
      <c r="H1907" s="199">
        <v>0</v>
      </c>
      <c r="I1907" s="199">
        <v>0</v>
      </c>
      <c r="J1907" s="199">
        <v>0</v>
      </c>
      <c r="K1907" s="199">
        <v>8789670.089999998</v>
      </c>
      <c r="L1907" s="153"/>
    </row>
    <row r="1908" spans="1:14" ht="14.4" customHeight="1" thickTop="1" thickBot="1" x14ac:dyDescent="0.3">
      <c r="A1908" s="88" t="s">
        <v>12</v>
      </c>
      <c r="B1908" s="88" t="s">
        <v>12</v>
      </c>
      <c r="C1908" s="88" t="s">
        <v>52</v>
      </c>
      <c r="D1908" s="88" t="s">
        <v>97</v>
      </c>
      <c r="E1908" s="88" t="s">
        <v>106</v>
      </c>
      <c r="F1908" s="5" t="s">
        <v>107</v>
      </c>
      <c r="G1908" s="155" t="s">
        <v>108</v>
      </c>
      <c r="H1908" s="155" t="s">
        <v>109</v>
      </c>
      <c r="I1908" s="155"/>
      <c r="J1908" s="155"/>
      <c r="K1908" s="155"/>
      <c r="L1908" s="155"/>
      <c r="M1908" s="155"/>
      <c r="N1908" s="153"/>
    </row>
    <row r="1909" spans="1:14" ht="13.8" x14ac:dyDescent="0.3">
      <c r="A1909" s="96" t="s">
        <v>159</v>
      </c>
      <c r="B1909" s="96" t="s">
        <v>159</v>
      </c>
      <c r="C1909" s="96" t="s">
        <v>110</v>
      </c>
      <c r="D1909" s="96">
        <v>2023</v>
      </c>
      <c r="E1909" s="96" t="s">
        <v>111</v>
      </c>
      <c r="F1909" s="89" t="s">
        <v>112</v>
      </c>
      <c r="G1909" s="194">
        <v>0</v>
      </c>
      <c r="H1909" s="197">
        <v>0</v>
      </c>
      <c r="I1909" s="200"/>
      <c r="J1909" s="200"/>
      <c r="K1909" s="200"/>
      <c r="L1909" s="200"/>
      <c r="M1909" s="200"/>
      <c r="N1909" s="153"/>
    </row>
    <row r="1910" spans="1:14" ht="13.8" x14ac:dyDescent="0.3">
      <c r="A1910" s="96" t="s">
        <v>159</v>
      </c>
      <c r="B1910" s="96" t="s">
        <v>159</v>
      </c>
      <c r="C1910" s="96" t="s">
        <v>110</v>
      </c>
      <c r="D1910" s="96">
        <v>2023</v>
      </c>
      <c r="E1910" s="96" t="s">
        <v>113</v>
      </c>
      <c r="F1910" s="89" t="s">
        <v>114</v>
      </c>
      <c r="G1910" s="194">
        <v>5803</v>
      </c>
      <c r="H1910" s="197">
        <v>0</v>
      </c>
      <c r="I1910" s="200"/>
      <c r="J1910" s="200"/>
      <c r="K1910" s="200"/>
      <c r="L1910" s="200"/>
      <c r="M1910" s="200"/>
      <c r="N1910" s="153"/>
    </row>
    <row r="1911" spans="1:14" ht="13.8" x14ac:dyDescent="0.3">
      <c r="A1911" s="96" t="s">
        <v>159</v>
      </c>
      <c r="B1911" s="96" t="s">
        <v>159</v>
      </c>
      <c r="C1911" s="96" t="s">
        <v>110</v>
      </c>
      <c r="D1911" s="96">
        <v>2023</v>
      </c>
      <c r="E1911" s="96" t="s">
        <v>115</v>
      </c>
      <c r="F1911" s="89" t="s">
        <v>116</v>
      </c>
      <c r="G1911" s="194">
        <v>0</v>
      </c>
      <c r="H1911" s="197">
        <v>0</v>
      </c>
      <c r="I1911" s="200"/>
      <c r="J1911" s="200"/>
      <c r="K1911" s="200"/>
      <c r="L1911" s="200"/>
      <c r="M1911" s="200"/>
      <c r="N1911" s="153"/>
    </row>
    <row r="1912" spans="1:14" ht="26.4" x14ac:dyDescent="0.3">
      <c r="A1912" s="96" t="s">
        <v>159</v>
      </c>
      <c r="B1912" s="96" t="s">
        <v>159</v>
      </c>
      <c r="C1912" s="96" t="s">
        <v>110</v>
      </c>
      <c r="D1912" s="96">
        <v>2023</v>
      </c>
      <c r="E1912" s="96" t="s">
        <v>117</v>
      </c>
      <c r="F1912" s="89" t="s">
        <v>118</v>
      </c>
      <c r="G1912" s="194">
        <v>0</v>
      </c>
      <c r="H1912" s="197">
        <v>0</v>
      </c>
      <c r="I1912" s="200"/>
      <c r="J1912" s="200"/>
      <c r="K1912" s="200"/>
      <c r="L1912" s="200"/>
      <c r="M1912" s="200"/>
      <c r="N1912" s="153"/>
    </row>
    <row r="1913" spans="1:14" ht="13.8" x14ac:dyDescent="0.3">
      <c r="A1913" s="96" t="s">
        <v>159</v>
      </c>
      <c r="B1913" s="96" t="s">
        <v>159</v>
      </c>
      <c r="C1913" s="96" t="s">
        <v>110</v>
      </c>
      <c r="D1913" s="96">
        <v>2023</v>
      </c>
      <c r="E1913" s="96" t="s">
        <v>119</v>
      </c>
      <c r="F1913" s="90" t="s">
        <v>120</v>
      </c>
      <c r="G1913" s="194">
        <v>0</v>
      </c>
      <c r="H1913" s="197">
        <v>0</v>
      </c>
      <c r="I1913" s="200"/>
      <c r="J1913" s="200"/>
      <c r="K1913" s="200"/>
      <c r="L1913" s="200"/>
      <c r="M1913" s="200"/>
      <c r="N1913" s="153"/>
    </row>
    <row r="1914" spans="1:14" ht="13.8" x14ac:dyDescent="0.3">
      <c r="A1914" s="96" t="s">
        <v>159</v>
      </c>
      <c r="B1914" s="96" t="s">
        <v>159</v>
      </c>
      <c r="C1914" s="96" t="s">
        <v>110</v>
      </c>
      <c r="D1914" s="96">
        <v>2023</v>
      </c>
      <c r="E1914" s="96" t="s">
        <v>121</v>
      </c>
      <c r="F1914" s="90" t="s">
        <v>122</v>
      </c>
      <c r="G1914" s="194">
        <v>0</v>
      </c>
      <c r="H1914" s="197">
        <v>0</v>
      </c>
      <c r="I1914" s="200"/>
      <c r="J1914" s="200"/>
      <c r="K1914" s="200"/>
      <c r="L1914" s="200"/>
      <c r="M1914" s="200"/>
      <c r="N1914" s="153"/>
    </row>
    <row r="1915" spans="1:14" ht="13.8" x14ac:dyDescent="0.3">
      <c r="A1915" s="96" t="s">
        <v>159</v>
      </c>
      <c r="B1915" s="96" t="s">
        <v>159</v>
      </c>
      <c r="C1915" s="96" t="s">
        <v>110</v>
      </c>
      <c r="D1915" s="96">
        <v>2023</v>
      </c>
      <c r="E1915" s="96" t="s">
        <v>123</v>
      </c>
      <c r="F1915" s="90" t="s">
        <v>124</v>
      </c>
      <c r="G1915" s="194">
        <v>0</v>
      </c>
      <c r="H1915" s="197">
        <v>0</v>
      </c>
      <c r="I1915" s="200"/>
      <c r="J1915" s="200"/>
      <c r="K1915" s="200"/>
      <c r="L1915" s="200"/>
      <c r="M1915" s="200"/>
      <c r="N1915" s="153"/>
    </row>
    <row r="1916" spans="1:14" ht="13.8" x14ac:dyDescent="0.3">
      <c r="A1916" s="96" t="s">
        <v>159</v>
      </c>
      <c r="B1916" s="96" t="s">
        <v>159</v>
      </c>
      <c r="C1916" s="96" t="s">
        <v>110</v>
      </c>
      <c r="D1916" s="96">
        <v>2023</v>
      </c>
      <c r="E1916" s="96" t="s">
        <v>125</v>
      </c>
      <c r="F1916" s="90" t="s">
        <v>126</v>
      </c>
      <c r="G1916" s="194">
        <v>0</v>
      </c>
      <c r="H1916" s="197">
        <v>0</v>
      </c>
      <c r="I1916" s="200"/>
      <c r="J1916" s="200"/>
      <c r="K1916" s="200"/>
      <c r="L1916" s="200"/>
      <c r="M1916" s="200"/>
      <c r="N1916" s="153"/>
    </row>
    <row r="1917" spans="1:14" ht="13.8" x14ac:dyDescent="0.3">
      <c r="A1917" s="96" t="s">
        <v>159</v>
      </c>
      <c r="B1917" s="96" t="s">
        <v>159</v>
      </c>
      <c r="C1917" s="96" t="s">
        <v>110</v>
      </c>
      <c r="D1917" s="96">
        <v>2023</v>
      </c>
      <c r="E1917" s="96" t="s">
        <v>127</v>
      </c>
      <c r="F1917" s="90" t="s">
        <v>128</v>
      </c>
      <c r="G1917" s="194">
        <v>0</v>
      </c>
      <c r="H1917" s="197">
        <v>0</v>
      </c>
      <c r="I1917" s="200"/>
      <c r="J1917" s="200"/>
      <c r="K1917" s="200"/>
      <c r="L1917" s="200"/>
      <c r="M1917" s="200"/>
      <c r="N1917" s="153"/>
    </row>
    <row r="1918" spans="1:14" ht="13.8" x14ac:dyDescent="0.3">
      <c r="A1918" s="96" t="s">
        <v>159</v>
      </c>
      <c r="B1918" s="96" t="s">
        <v>159</v>
      </c>
      <c r="C1918" s="96" t="s">
        <v>110</v>
      </c>
      <c r="D1918" s="96">
        <v>2023</v>
      </c>
      <c r="E1918" s="96" t="s">
        <v>129</v>
      </c>
      <c r="F1918" s="90" t="s">
        <v>130</v>
      </c>
      <c r="G1918" s="194">
        <v>0</v>
      </c>
      <c r="H1918" s="197">
        <v>0</v>
      </c>
      <c r="I1918" s="200"/>
      <c r="J1918" s="200"/>
      <c r="K1918" s="200"/>
      <c r="L1918" s="200"/>
      <c r="M1918" s="200"/>
      <c r="N1918" s="153"/>
    </row>
    <row r="1919" spans="1:14" ht="13.8" x14ac:dyDescent="0.3">
      <c r="A1919" s="96" t="s">
        <v>159</v>
      </c>
      <c r="B1919" s="96" t="s">
        <v>159</v>
      </c>
      <c r="C1919" s="96" t="s">
        <v>110</v>
      </c>
      <c r="D1919" s="96">
        <v>2023</v>
      </c>
      <c r="E1919" s="96" t="s">
        <v>131</v>
      </c>
      <c r="F1919" s="90" t="s">
        <v>132</v>
      </c>
      <c r="G1919" s="194">
        <v>0</v>
      </c>
      <c r="H1919" s="197">
        <v>0</v>
      </c>
      <c r="I1919" s="200"/>
      <c r="J1919" s="200"/>
      <c r="K1919" s="200"/>
      <c r="L1919" s="200"/>
      <c r="M1919" s="200"/>
      <c r="N1919" s="153"/>
    </row>
    <row r="1920" spans="1:14" ht="13.8" x14ac:dyDescent="0.3">
      <c r="A1920" s="96" t="s">
        <v>159</v>
      </c>
      <c r="B1920" s="96" t="s">
        <v>159</v>
      </c>
      <c r="C1920" s="96" t="s">
        <v>110</v>
      </c>
      <c r="D1920" s="96">
        <v>2023</v>
      </c>
      <c r="E1920" s="96" t="s">
        <v>19</v>
      </c>
      <c r="F1920" s="90" t="s">
        <v>133</v>
      </c>
      <c r="G1920" s="194">
        <v>0</v>
      </c>
      <c r="H1920" s="197">
        <v>0</v>
      </c>
      <c r="I1920" s="200"/>
      <c r="J1920" s="200"/>
      <c r="K1920" s="200"/>
      <c r="L1920" s="200"/>
      <c r="M1920" s="200"/>
      <c r="N1920" s="153"/>
    </row>
    <row r="1921" spans="1:14" ht="14.4" thickBot="1" x14ac:dyDescent="0.35">
      <c r="A1921" s="96" t="s">
        <v>159</v>
      </c>
      <c r="B1921" s="96" t="s">
        <v>159</v>
      </c>
      <c r="C1921" s="96" t="s">
        <v>110</v>
      </c>
      <c r="D1921" s="96">
        <v>2023</v>
      </c>
      <c r="E1921" s="96" t="s">
        <v>81</v>
      </c>
      <c r="F1921" s="91" t="s">
        <v>82</v>
      </c>
      <c r="G1921" s="192">
        <v>5803</v>
      </c>
      <c r="H1921" s="198">
        <v>0</v>
      </c>
      <c r="I1921" s="200"/>
      <c r="J1921" s="200"/>
      <c r="K1921" s="200"/>
      <c r="L1921" s="200"/>
      <c r="M1921" s="200"/>
      <c r="N1921" s="153"/>
    </row>
    <row r="1922" spans="1:14" ht="14.4" customHeight="1" thickTop="1" thickBot="1" x14ac:dyDescent="0.3">
      <c r="A1922" s="84" t="s">
        <v>12</v>
      </c>
      <c r="B1922" s="84" t="s">
        <v>12</v>
      </c>
      <c r="C1922" s="84" t="s">
        <v>52</v>
      </c>
      <c r="D1922" s="84" t="s">
        <v>97</v>
      </c>
      <c r="E1922" s="84" t="s">
        <v>98</v>
      </c>
      <c r="F1922" s="5" t="s">
        <v>99</v>
      </c>
      <c r="G1922" s="155" t="s">
        <v>42</v>
      </c>
      <c r="H1922" s="155" t="s">
        <v>43</v>
      </c>
      <c r="I1922" s="155" t="s">
        <v>44</v>
      </c>
      <c r="J1922" s="155" t="s">
        <v>45</v>
      </c>
      <c r="K1922" s="155" t="s">
        <v>18</v>
      </c>
      <c r="L1922" s="155" t="s">
        <v>19</v>
      </c>
      <c r="M1922" s="155" t="s">
        <v>100</v>
      </c>
      <c r="N1922" s="153"/>
    </row>
    <row r="1923" spans="1:14" ht="13.8" x14ac:dyDescent="0.3">
      <c r="A1923" s="92" t="s">
        <v>160</v>
      </c>
      <c r="B1923" s="92" t="s">
        <v>160</v>
      </c>
      <c r="C1923" s="92" t="s">
        <v>54</v>
      </c>
      <c r="D1923" s="92">
        <v>2023</v>
      </c>
      <c r="E1923" s="93" t="s">
        <v>34</v>
      </c>
      <c r="F1923" s="59" t="s">
        <v>101</v>
      </c>
      <c r="G1923" s="27">
        <v>0</v>
      </c>
      <c r="H1923" s="27">
        <v>29249122.440000001</v>
      </c>
      <c r="I1923" s="27">
        <v>0</v>
      </c>
      <c r="J1923" s="27">
        <v>190505.49</v>
      </c>
      <c r="K1923" s="27">
        <v>0</v>
      </c>
      <c r="L1923" s="27">
        <v>0</v>
      </c>
      <c r="M1923" s="27">
        <v>29439627.93</v>
      </c>
      <c r="N1923" s="153"/>
    </row>
    <row r="1924" spans="1:14" ht="13.8" x14ac:dyDescent="0.3">
      <c r="A1924" s="92" t="s">
        <v>160</v>
      </c>
      <c r="B1924" s="92" t="s">
        <v>160</v>
      </c>
      <c r="C1924" s="92" t="s">
        <v>54</v>
      </c>
      <c r="D1924" s="92">
        <v>2023</v>
      </c>
      <c r="E1924" s="93" t="s">
        <v>36</v>
      </c>
      <c r="F1924" s="60" t="s">
        <v>102</v>
      </c>
      <c r="G1924" s="27">
        <v>0</v>
      </c>
      <c r="H1924" s="27">
        <v>726540305.02999997</v>
      </c>
      <c r="I1924" s="27">
        <v>0</v>
      </c>
      <c r="J1924" s="27">
        <v>0</v>
      </c>
      <c r="K1924" s="27">
        <v>0</v>
      </c>
      <c r="L1924" s="27">
        <v>0</v>
      </c>
      <c r="M1924" s="27">
        <v>726540305.02999997</v>
      </c>
      <c r="N1924" s="153"/>
    </row>
    <row r="1925" spans="1:14" ht="13.8" x14ac:dyDescent="0.3">
      <c r="A1925" s="92" t="s">
        <v>160</v>
      </c>
      <c r="B1925" s="92" t="s">
        <v>160</v>
      </c>
      <c r="C1925" s="92" t="s">
        <v>54</v>
      </c>
      <c r="D1925" s="92">
        <v>2023</v>
      </c>
      <c r="E1925" s="93" t="s">
        <v>38</v>
      </c>
      <c r="F1925" s="61" t="s">
        <v>103</v>
      </c>
      <c r="G1925" s="27">
        <v>0</v>
      </c>
      <c r="H1925" s="27">
        <v>67999505.859999999</v>
      </c>
      <c r="I1925" s="27">
        <v>0</v>
      </c>
      <c r="J1925" s="27">
        <v>0</v>
      </c>
      <c r="K1925" s="27">
        <v>0</v>
      </c>
      <c r="L1925" s="27">
        <v>0</v>
      </c>
      <c r="M1925" s="27">
        <v>67999505.859999999</v>
      </c>
      <c r="N1925" s="153"/>
    </row>
    <row r="1926" spans="1:14" ht="14.4" thickBot="1" x14ac:dyDescent="0.35">
      <c r="A1926" s="92" t="s">
        <v>160</v>
      </c>
      <c r="B1926" s="92" t="s">
        <v>160</v>
      </c>
      <c r="C1926" s="92" t="s">
        <v>54</v>
      </c>
      <c r="D1926" s="92">
        <v>2023</v>
      </c>
      <c r="E1926" s="93" t="s">
        <v>40</v>
      </c>
      <c r="F1926" s="61" t="s">
        <v>104</v>
      </c>
      <c r="G1926" s="25">
        <v>0</v>
      </c>
      <c r="H1926" s="25">
        <v>823788933.33000004</v>
      </c>
      <c r="I1926" s="25">
        <v>0</v>
      </c>
      <c r="J1926" s="25">
        <v>190505.49</v>
      </c>
      <c r="K1926" s="25">
        <v>0</v>
      </c>
      <c r="L1926" s="25">
        <v>0</v>
      </c>
      <c r="M1926" s="25">
        <v>823979438.81999993</v>
      </c>
      <c r="N1926" s="153"/>
    </row>
    <row r="1927" spans="1:14" ht="14.4" customHeight="1" thickTop="1" thickBot="1" x14ac:dyDescent="0.3">
      <c r="A1927" s="86" t="s">
        <v>12</v>
      </c>
      <c r="B1927" s="86" t="s">
        <v>12</v>
      </c>
      <c r="C1927" s="86" t="s">
        <v>52</v>
      </c>
      <c r="D1927" s="86" t="s">
        <v>97</v>
      </c>
      <c r="E1927" s="86" t="s">
        <v>64</v>
      </c>
      <c r="F1927" s="5" t="s">
        <v>105</v>
      </c>
      <c r="G1927" s="155" t="s">
        <v>66</v>
      </c>
      <c r="H1927" s="155">
        <v>160</v>
      </c>
      <c r="I1927" s="155">
        <v>61120</v>
      </c>
      <c r="J1927" s="155" t="s">
        <v>95</v>
      </c>
      <c r="K1927" s="155" t="s">
        <v>96</v>
      </c>
      <c r="L1927" s="153"/>
    </row>
    <row r="1928" spans="1:14" ht="13.8" x14ac:dyDescent="0.3">
      <c r="A1928" s="95" t="s">
        <v>160</v>
      </c>
      <c r="B1928" s="95" t="s">
        <v>160</v>
      </c>
      <c r="C1928" s="95" t="s">
        <v>85</v>
      </c>
      <c r="D1928" s="95">
        <v>2023</v>
      </c>
      <c r="E1928" s="94" t="s">
        <v>42</v>
      </c>
      <c r="F1928" s="62" t="s">
        <v>27</v>
      </c>
      <c r="G1928" s="27">
        <v>0</v>
      </c>
      <c r="H1928" s="27">
        <v>0</v>
      </c>
      <c r="I1928" s="27">
        <v>0</v>
      </c>
      <c r="J1928" s="27">
        <v>0</v>
      </c>
      <c r="K1928" s="27">
        <v>0</v>
      </c>
      <c r="L1928" s="153"/>
    </row>
    <row r="1929" spans="1:14" ht="13.8" x14ac:dyDescent="0.3">
      <c r="A1929" s="94" t="s">
        <v>160</v>
      </c>
      <c r="B1929" s="94" t="s">
        <v>160</v>
      </c>
      <c r="C1929" s="95" t="s">
        <v>85</v>
      </c>
      <c r="D1929" s="95">
        <v>2023</v>
      </c>
      <c r="E1929" s="94" t="s">
        <v>43</v>
      </c>
      <c r="F1929" s="62" t="s">
        <v>28</v>
      </c>
      <c r="G1929" s="27">
        <v>96812866.320000008</v>
      </c>
      <c r="H1929" s="27">
        <v>38748746.689999998</v>
      </c>
      <c r="I1929" s="27">
        <v>23820136.98</v>
      </c>
      <c r="J1929" s="27">
        <v>46378634.359999999</v>
      </c>
      <c r="K1929" s="27">
        <v>205760384.35000005</v>
      </c>
      <c r="L1929" s="153"/>
    </row>
    <row r="1930" spans="1:14" ht="13.8" x14ac:dyDescent="0.3">
      <c r="A1930" s="94" t="s">
        <v>160</v>
      </c>
      <c r="B1930" s="94" t="s">
        <v>160</v>
      </c>
      <c r="C1930" s="95" t="s">
        <v>85</v>
      </c>
      <c r="D1930" s="95">
        <v>2023</v>
      </c>
      <c r="E1930" s="94" t="s">
        <v>44</v>
      </c>
      <c r="F1930" s="62" t="s">
        <v>29</v>
      </c>
      <c r="G1930" s="27">
        <v>71038742.5</v>
      </c>
      <c r="H1930" s="27">
        <v>1559589.0699999998</v>
      </c>
      <c r="I1930" s="27">
        <v>2310479.2999999998</v>
      </c>
      <c r="J1930" s="27">
        <v>3887657.58</v>
      </c>
      <c r="K1930" s="27">
        <v>78796468.449999988</v>
      </c>
      <c r="L1930" s="153"/>
    </row>
    <row r="1931" spans="1:14" ht="13.8" x14ac:dyDescent="0.3">
      <c r="A1931" s="94" t="s">
        <v>160</v>
      </c>
      <c r="B1931" s="94" t="s">
        <v>160</v>
      </c>
      <c r="C1931" s="95" t="s">
        <v>85</v>
      </c>
      <c r="D1931" s="95">
        <v>2023</v>
      </c>
      <c r="E1931" s="94" t="s">
        <v>80</v>
      </c>
      <c r="F1931" s="62" t="s">
        <v>60</v>
      </c>
      <c r="G1931" s="27">
        <v>145424.19</v>
      </c>
      <c r="H1931" s="27">
        <v>13394.33</v>
      </c>
      <c r="I1931" s="27">
        <v>11225.71</v>
      </c>
      <c r="J1931" s="27">
        <v>1650772.93</v>
      </c>
      <c r="K1931" s="27">
        <v>1820817.16</v>
      </c>
      <c r="L1931" s="153"/>
    </row>
    <row r="1932" spans="1:14" ht="13.8" x14ac:dyDescent="0.3">
      <c r="A1932" s="94" t="s">
        <v>160</v>
      </c>
      <c r="B1932" s="94" t="s">
        <v>160</v>
      </c>
      <c r="C1932" s="95" t="s">
        <v>85</v>
      </c>
      <c r="D1932" s="95">
        <v>2023</v>
      </c>
      <c r="E1932" s="94" t="s">
        <v>18</v>
      </c>
      <c r="F1932" s="62" t="s">
        <v>31</v>
      </c>
      <c r="G1932" s="27">
        <v>13283039.609999999</v>
      </c>
      <c r="H1932" s="27">
        <v>6571810.629999999</v>
      </c>
      <c r="I1932" s="27">
        <v>1321104.1499999997</v>
      </c>
      <c r="J1932" s="27">
        <v>5420899.8799999999</v>
      </c>
      <c r="K1932" s="27">
        <v>26596854.269999996</v>
      </c>
      <c r="L1932" s="153"/>
    </row>
    <row r="1933" spans="1:14" ht="13.8" x14ac:dyDescent="0.3">
      <c r="A1933" s="94" t="s">
        <v>160</v>
      </c>
      <c r="B1933" s="94" t="s">
        <v>160</v>
      </c>
      <c r="C1933" s="95" t="s">
        <v>85</v>
      </c>
      <c r="D1933" s="95">
        <v>2023</v>
      </c>
      <c r="E1933" s="94" t="s">
        <v>19</v>
      </c>
      <c r="F1933" s="62" t="s">
        <v>32</v>
      </c>
      <c r="G1933" s="27">
        <v>15258682.164999999</v>
      </c>
      <c r="H1933" s="27">
        <v>8436483.4629999995</v>
      </c>
      <c r="I1933" s="27">
        <v>4978200.5364999995</v>
      </c>
      <c r="J1933" s="27">
        <v>6281458.4855000004</v>
      </c>
      <c r="K1933" s="27">
        <v>34954824.649999999</v>
      </c>
      <c r="L1933" s="153"/>
    </row>
    <row r="1934" spans="1:14" ht="14.4" thickBot="1" x14ac:dyDescent="0.35">
      <c r="A1934" s="94" t="s">
        <v>160</v>
      </c>
      <c r="B1934" s="94" t="s">
        <v>160</v>
      </c>
      <c r="C1934" s="95" t="s">
        <v>85</v>
      </c>
      <c r="D1934" s="95">
        <v>2023</v>
      </c>
      <c r="E1934" s="94" t="s">
        <v>81</v>
      </c>
      <c r="F1934" s="62" t="s">
        <v>82</v>
      </c>
      <c r="G1934" s="199">
        <v>196538754.785</v>
      </c>
      <c r="H1934" s="199">
        <v>55330024.182999998</v>
      </c>
      <c r="I1934" s="199">
        <v>32441146.6765</v>
      </c>
      <c r="J1934" s="199">
        <v>63619423.2355</v>
      </c>
      <c r="K1934" s="199">
        <v>347929348.88000005</v>
      </c>
      <c r="L1934" s="153"/>
    </row>
    <row r="1935" spans="1:14" ht="14.4" customHeight="1" thickTop="1" thickBot="1" x14ac:dyDescent="0.3">
      <c r="A1935" s="88" t="s">
        <v>12</v>
      </c>
      <c r="B1935" s="88" t="s">
        <v>12</v>
      </c>
      <c r="C1935" s="88" t="s">
        <v>52</v>
      </c>
      <c r="D1935" s="88" t="s">
        <v>97</v>
      </c>
      <c r="E1935" s="88" t="s">
        <v>106</v>
      </c>
      <c r="F1935" s="5" t="s">
        <v>107</v>
      </c>
      <c r="G1935" s="155" t="s">
        <v>108</v>
      </c>
      <c r="H1935" s="155" t="s">
        <v>109</v>
      </c>
      <c r="I1935" s="155"/>
      <c r="J1935" s="155"/>
      <c r="K1935" s="155"/>
      <c r="L1935" s="155"/>
      <c r="M1935" s="155"/>
      <c r="N1935" s="153"/>
    </row>
    <row r="1936" spans="1:14" ht="13.8" x14ac:dyDescent="0.3">
      <c r="A1936" s="96" t="s">
        <v>160</v>
      </c>
      <c r="B1936" s="96" t="s">
        <v>160</v>
      </c>
      <c r="C1936" s="96" t="s">
        <v>110</v>
      </c>
      <c r="D1936" s="96">
        <v>2023</v>
      </c>
      <c r="E1936" s="96" t="s">
        <v>111</v>
      </c>
      <c r="F1936" s="89" t="s">
        <v>112</v>
      </c>
      <c r="G1936" s="194">
        <v>22486.55</v>
      </c>
      <c r="H1936" s="197">
        <v>0</v>
      </c>
      <c r="I1936" s="200"/>
      <c r="J1936" s="200"/>
      <c r="K1936" s="200"/>
      <c r="L1936" s="200"/>
      <c r="M1936" s="200"/>
      <c r="N1936" s="153"/>
    </row>
    <row r="1937" spans="1:14" ht="13.8" x14ac:dyDescent="0.3">
      <c r="A1937" s="96" t="s">
        <v>160</v>
      </c>
      <c r="B1937" s="96" t="s">
        <v>160</v>
      </c>
      <c r="C1937" s="96" t="s">
        <v>110</v>
      </c>
      <c r="D1937" s="96">
        <v>2023</v>
      </c>
      <c r="E1937" s="96" t="s">
        <v>113</v>
      </c>
      <c r="F1937" s="89" t="s">
        <v>114</v>
      </c>
      <c r="G1937" s="194">
        <v>0</v>
      </c>
      <c r="H1937" s="197">
        <v>0</v>
      </c>
      <c r="I1937" s="200"/>
      <c r="J1937" s="200"/>
      <c r="K1937" s="200"/>
      <c r="L1937" s="200"/>
      <c r="M1937" s="200"/>
      <c r="N1937" s="153"/>
    </row>
    <row r="1938" spans="1:14" ht="13.8" x14ac:dyDescent="0.3">
      <c r="A1938" s="96" t="s">
        <v>160</v>
      </c>
      <c r="B1938" s="96" t="s">
        <v>160</v>
      </c>
      <c r="C1938" s="96" t="s">
        <v>110</v>
      </c>
      <c r="D1938" s="96">
        <v>2023</v>
      </c>
      <c r="E1938" s="96" t="s">
        <v>115</v>
      </c>
      <c r="F1938" s="89" t="s">
        <v>116</v>
      </c>
      <c r="G1938" s="194">
        <v>0</v>
      </c>
      <c r="H1938" s="197">
        <v>0</v>
      </c>
      <c r="I1938" s="200"/>
      <c r="J1938" s="200"/>
      <c r="K1938" s="200"/>
      <c r="L1938" s="200"/>
      <c r="M1938" s="200"/>
      <c r="N1938" s="153"/>
    </row>
    <row r="1939" spans="1:14" ht="26.4" x14ac:dyDescent="0.3">
      <c r="A1939" s="96" t="s">
        <v>160</v>
      </c>
      <c r="B1939" s="96" t="s">
        <v>160</v>
      </c>
      <c r="C1939" s="96" t="s">
        <v>110</v>
      </c>
      <c r="D1939" s="96">
        <v>2023</v>
      </c>
      <c r="E1939" s="96" t="s">
        <v>117</v>
      </c>
      <c r="F1939" s="89" t="s">
        <v>118</v>
      </c>
      <c r="G1939" s="194">
        <v>0</v>
      </c>
      <c r="H1939" s="197">
        <v>0</v>
      </c>
      <c r="I1939" s="200"/>
      <c r="J1939" s="200"/>
      <c r="K1939" s="200"/>
      <c r="L1939" s="200"/>
      <c r="M1939" s="200"/>
      <c r="N1939" s="153"/>
    </row>
    <row r="1940" spans="1:14" ht="13.8" x14ac:dyDescent="0.3">
      <c r="A1940" s="96" t="s">
        <v>160</v>
      </c>
      <c r="B1940" s="96" t="s">
        <v>160</v>
      </c>
      <c r="C1940" s="96" t="s">
        <v>110</v>
      </c>
      <c r="D1940" s="96">
        <v>2023</v>
      </c>
      <c r="E1940" s="96" t="s">
        <v>119</v>
      </c>
      <c r="F1940" s="90" t="s">
        <v>120</v>
      </c>
      <c r="G1940" s="194">
        <v>37710392.92504371</v>
      </c>
      <c r="H1940" s="197">
        <v>314.59979246789538</v>
      </c>
      <c r="I1940" s="200"/>
      <c r="J1940" s="200"/>
      <c r="K1940" s="200"/>
      <c r="L1940" s="200"/>
      <c r="M1940" s="200"/>
      <c r="N1940" s="153"/>
    </row>
    <row r="1941" spans="1:14" ht="13.8" x14ac:dyDescent="0.3">
      <c r="A1941" s="96" t="s">
        <v>160</v>
      </c>
      <c r="B1941" s="96" t="s">
        <v>160</v>
      </c>
      <c r="C1941" s="96" t="s">
        <v>110</v>
      </c>
      <c r="D1941" s="96">
        <v>2023</v>
      </c>
      <c r="E1941" s="96" t="s">
        <v>121</v>
      </c>
      <c r="F1941" s="90" t="s">
        <v>122</v>
      </c>
      <c r="G1941" s="194">
        <v>260099.09</v>
      </c>
      <c r="H1941" s="197">
        <v>2</v>
      </c>
      <c r="I1941" s="200"/>
      <c r="J1941" s="200"/>
      <c r="K1941" s="200"/>
      <c r="L1941" s="200"/>
      <c r="M1941" s="200"/>
      <c r="N1941" s="153"/>
    </row>
    <row r="1942" spans="1:14" ht="13.8" x14ac:dyDescent="0.3">
      <c r="A1942" s="96" t="s">
        <v>160</v>
      </c>
      <c r="B1942" s="96" t="s">
        <v>160</v>
      </c>
      <c r="C1942" s="96" t="s">
        <v>110</v>
      </c>
      <c r="D1942" s="96">
        <v>2023</v>
      </c>
      <c r="E1942" s="96" t="s">
        <v>123</v>
      </c>
      <c r="F1942" s="90" t="s">
        <v>124</v>
      </c>
      <c r="G1942" s="194">
        <v>193759.03</v>
      </c>
      <c r="H1942" s="197">
        <v>2</v>
      </c>
      <c r="I1942" s="200"/>
      <c r="J1942" s="200"/>
      <c r="K1942" s="200"/>
      <c r="L1942" s="200"/>
      <c r="M1942" s="200"/>
      <c r="N1942" s="153"/>
    </row>
    <row r="1943" spans="1:14" ht="13.8" x14ac:dyDescent="0.3">
      <c r="A1943" s="96" t="s">
        <v>160</v>
      </c>
      <c r="B1943" s="96" t="s">
        <v>160</v>
      </c>
      <c r="C1943" s="96" t="s">
        <v>110</v>
      </c>
      <c r="D1943" s="96">
        <v>2023</v>
      </c>
      <c r="E1943" s="96" t="s">
        <v>125</v>
      </c>
      <c r="F1943" s="90" t="s">
        <v>126</v>
      </c>
      <c r="G1943" s="194">
        <v>0</v>
      </c>
      <c r="H1943" s="197">
        <v>0</v>
      </c>
      <c r="I1943" s="200"/>
      <c r="J1943" s="200"/>
      <c r="K1943" s="200"/>
      <c r="L1943" s="200"/>
      <c r="M1943" s="200"/>
      <c r="N1943" s="153"/>
    </row>
    <row r="1944" spans="1:14" ht="13.8" x14ac:dyDescent="0.3">
      <c r="A1944" s="96" t="s">
        <v>160</v>
      </c>
      <c r="B1944" s="96" t="s">
        <v>160</v>
      </c>
      <c r="C1944" s="96" t="s">
        <v>110</v>
      </c>
      <c r="D1944" s="96">
        <v>2023</v>
      </c>
      <c r="E1944" s="96" t="s">
        <v>127</v>
      </c>
      <c r="F1944" s="90" t="s">
        <v>128</v>
      </c>
      <c r="G1944" s="194">
        <v>0</v>
      </c>
      <c r="H1944" s="197">
        <v>0</v>
      </c>
      <c r="I1944" s="200"/>
      <c r="J1944" s="200"/>
      <c r="K1944" s="200"/>
      <c r="L1944" s="200"/>
      <c r="M1944" s="200"/>
      <c r="N1944" s="153"/>
    </row>
    <row r="1945" spans="1:14" ht="13.8" x14ac:dyDescent="0.3">
      <c r="A1945" s="96" t="s">
        <v>160</v>
      </c>
      <c r="B1945" s="96" t="s">
        <v>160</v>
      </c>
      <c r="C1945" s="96" t="s">
        <v>110</v>
      </c>
      <c r="D1945" s="96">
        <v>2023</v>
      </c>
      <c r="E1945" s="96" t="s">
        <v>129</v>
      </c>
      <c r="F1945" s="90" t="s">
        <v>130</v>
      </c>
      <c r="G1945" s="194">
        <v>0</v>
      </c>
      <c r="H1945" s="197">
        <v>0</v>
      </c>
      <c r="I1945" s="200"/>
      <c r="J1945" s="200"/>
      <c r="K1945" s="200"/>
      <c r="L1945" s="200"/>
      <c r="M1945" s="200"/>
      <c r="N1945" s="153"/>
    </row>
    <row r="1946" spans="1:14" ht="13.8" x14ac:dyDescent="0.3">
      <c r="A1946" s="96" t="s">
        <v>160</v>
      </c>
      <c r="B1946" s="96" t="s">
        <v>160</v>
      </c>
      <c r="C1946" s="96" t="s">
        <v>110</v>
      </c>
      <c r="D1946" s="96">
        <v>2023</v>
      </c>
      <c r="E1946" s="96" t="s">
        <v>131</v>
      </c>
      <c r="F1946" s="90" t="s">
        <v>132</v>
      </c>
      <c r="G1946" s="194">
        <v>0</v>
      </c>
      <c r="H1946" s="197">
        <v>0</v>
      </c>
      <c r="I1946" s="200"/>
      <c r="J1946" s="200"/>
      <c r="K1946" s="200"/>
      <c r="L1946" s="200"/>
      <c r="M1946" s="200"/>
      <c r="N1946" s="153"/>
    </row>
    <row r="1947" spans="1:14" ht="13.8" x14ac:dyDescent="0.3">
      <c r="A1947" s="96" t="s">
        <v>160</v>
      </c>
      <c r="B1947" s="96" t="s">
        <v>160</v>
      </c>
      <c r="C1947" s="96" t="s">
        <v>110</v>
      </c>
      <c r="D1947" s="96">
        <v>2023</v>
      </c>
      <c r="E1947" s="96" t="s">
        <v>19</v>
      </c>
      <c r="F1947" s="90" t="s">
        <v>133</v>
      </c>
      <c r="G1947" s="194">
        <v>0</v>
      </c>
      <c r="H1947" s="197">
        <v>0</v>
      </c>
      <c r="I1947" s="200"/>
      <c r="J1947" s="200"/>
      <c r="K1947" s="200"/>
      <c r="L1947" s="200"/>
      <c r="M1947" s="200"/>
      <c r="N1947" s="153"/>
    </row>
    <row r="1948" spans="1:14" ht="14.4" thickBot="1" x14ac:dyDescent="0.35">
      <c r="A1948" s="96" t="s">
        <v>160</v>
      </c>
      <c r="B1948" s="96" t="s">
        <v>160</v>
      </c>
      <c r="C1948" s="96" t="s">
        <v>110</v>
      </c>
      <c r="D1948" s="96">
        <v>2023</v>
      </c>
      <c r="E1948" s="96" t="s">
        <v>81</v>
      </c>
      <c r="F1948" s="91" t="s">
        <v>82</v>
      </c>
      <c r="G1948" s="192">
        <v>38186737.595043711</v>
      </c>
      <c r="H1948" s="198">
        <v>318.59979246789538</v>
      </c>
      <c r="I1948" s="200"/>
      <c r="J1948" s="200"/>
      <c r="K1948" s="200"/>
      <c r="L1948" s="200"/>
      <c r="M1948" s="200"/>
      <c r="N1948" s="153"/>
    </row>
    <row r="1949" spans="1:14" ht="14.4" customHeight="1" thickTop="1" thickBot="1" x14ac:dyDescent="0.3">
      <c r="A1949" s="84" t="s">
        <v>12</v>
      </c>
      <c r="B1949" s="84" t="s">
        <v>12</v>
      </c>
      <c r="C1949" s="84" t="s">
        <v>52</v>
      </c>
      <c r="D1949" s="84" t="s">
        <v>97</v>
      </c>
      <c r="E1949" s="84" t="s">
        <v>98</v>
      </c>
      <c r="F1949" s="5" t="s">
        <v>99</v>
      </c>
      <c r="G1949" s="155" t="s">
        <v>42</v>
      </c>
      <c r="H1949" s="155" t="s">
        <v>43</v>
      </c>
      <c r="I1949" s="155" t="s">
        <v>44</v>
      </c>
      <c r="J1949" s="155" t="s">
        <v>45</v>
      </c>
      <c r="K1949" s="155" t="s">
        <v>18</v>
      </c>
      <c r="L1949" s="155" t="s">
        <v>19</v>
      </c>
      <c r="M1949" s="155" t="s">
        <v>100</v>
      </c>
      <c r="N1949" s="153"/>
    </row>
    <row r="1950" spans="1:14" ht="13.8" x14ac:dyDescent="0.3">
      <c r="A1950" s="92" t="s">
        <v>161</v>
      </c>
      <c r="B1950" s="92" t="s">
        <v>161</v>
      </c>
      <c r="C1950" s="92" t="s">
        <v>54</v>
      </c>
      <c r="D1950" s="92">
        <v>2023</v>
      </c>
      <c r="E1950" s="93" t="s">
        <v>34</v>
      </c>
      <c r="F1950" s="59" t="s">
        <v>101</v>
      </c>
      <c r="G1950" s="27">
        <v>0</v>
      </c>
      <c r="H1950" s="27">
        <v>768061.55999999994</v>
      </c>
      <c r="I1950" s="27">
        <v>0</v>
      </c>
      <c r="J1950" s="27">
        <v>0</v>
      </c>
      <c r="K1950" s="27">
        <v>0</v>
      </c>
      <c r="L1950" s="27">
        <v>1622044.39</v>
      </c>
      <c r="M1950" s="27">
        <v>2390105.9499999997</v>
      </c>
      <c r="N1950" s="153"/>
    </row>
    <row r="1951" spans="1:14" ht="13.8" x14ac:dyDescent="0.3">
      <c r="A1951" s="92" t="s">
        <v>161</v>
      </c>
      <c r="B1951" s="92" t="s">
        <v>161</v>
      </c>
      <c r="C1951" s="92" t="s">
        <v>54</v>
      </c>
      <c r="D1951" s="92">
        <v>2023</v>
      </c>
      <c r="E1951" s="93" t="s">
        <v>36</v>
      </c>
      <c r="F1951" s="60" t="s">
        <v>102</v>
      </c>
      <c r="G1951" s="27">
        <v>0</v>
      </c>
      <c r="H1951" s="27">
        <v>0</v>
      </c>
      <c r="I1951" s="27">
        <v>0</v>
      </c>
      <c r="J1951" s="27">
        <v>0</v>
      </c>
      <c r="K1951" s="27">
        <v>0</v>
      </c>
      <c r="L1951" s="27">
        <v>0</v>
      </c>
      <c r="M1951" s="27">
        <v>0</v>
      </c>
      <c r="N1951" s="153"/>
    </row>
    <row r="1952" spans="1:14" ht="13.8" x14ac:dyDescent="0.3">
      <c r="A1952" s="92" t="s">
        <v>161</v>
      </c>
      <c r="B1952" s="92" t="s">
        <v>161</v>
      </c>
      <c r="C1952" s="92" t="s">
        <v>54</v>
      </c>
      <c r="D1952" s="92">
        <v>2023</v>
      </c>
      <c r="E1952" s="93" t="s">
        <v>38</v>
      </c>
      <c r="F1952" s="61" t="s">
        <v>103</v>
      </c>
      <c r="G1952" s="27">
        <v>0</v>
      </c>
      <c r="H1952" s="27">
        <v>0</v>
      </c>
      <c r="I1952" s="27">
        <v>0</v>
      </c>
      <c r="J1952" s="27">
        <v>0</v>
      </c>
      <c r="K1952" s="27">
        <v>0</v>
      </c>
      <c r="L1952" s="27">
        <v>0</v>
      </c>
      <c r="M1952" s="27">
        <v>0</v>
      </c>
      <c r="N1952" s="153"/>
    </row>
    <row r="1953" spans="1:14" ht="14.4" thickBot="1" x14ac:dyDescent="0.35">
      <c r="A1953" s="92" t="s">
        <v>161</v>
      </c>
      <c r="B1953" s="92" t="s">
        <v>161</v>
      </c>
      <c r="C1953" s="92" t="s">
        <v>54</v>
      </c>
      <c r="D1953" s="92">
        <v>2023</v>
      </c>
      <c r="E1953" s="93" t="s">
        <v>40</v>
      </c>
      <c r="F1953" s="61" t="s">
        <v>104</v>
      </c>
      <c r="G1953" s="25">
        <v>0</v>
      </c>
      <c r="H1953" s="25">
        <v>768061.55999999994</v>
      </c>
      <c r="I1953" s="25">
        <v>0</v>
      </c>
      <c r="J1953" s="25">
        <v>0</v>
      </c>
      <c r="K1953" s="25">
        <v>0</v>
      </c>
      <c r="L1953" s="25">
        <v>1622044.39</v>
      </c>
      <c r="M1953" s="25">
        <v>2390105.9499999997</v>
      </c>
      <c r="N1953" s="153"/>
    </row>
    <row r="1954" spans="1:14" ht="14.4" customHeight="1" thickTop="1" thickBot="1" x14ac:dyDescent="0.3">
      <c r="A1954" s="86" t="s">
        <v>12</v>
      </c>
      <c r="B1954" s="86" t="s">
        <v>12</v>
      </c>
      <c r="C1954" s="86" t="s">
        <v>52</v>
      </c>
      <c r="D1954" s="86" t="s">
        <v>97</v>
      </c>
      <c r="E1954" s="86" t="s">
        <v>64</v>
      </c>
      <c r="F1954" s="5" t="s">
        <v>105</v>
      </c>
      <c r="G1954" s="155" t="s">
        <v>66</v>
      </c>
      <c r="H1954" s="155">
        <v>160</v>
      </c>
      <c r="I1954" s="155">
        <v>61120</v>
      </c>
      <c r="J1954" s="155" t="s">
        <v>95</v>
      </c>
      <c r="K1954" s="155" t="s">
        <v>96</v>
      </c>
      <c r="L1954" s="153"/>
    </row>
    <row r="1955" spans="1:14" ht="13.8" x14ac:dyDescent="0.3">
      <c r="A1955" s="95" t="s">
        <v>161</v>
      </c>
      <c r="B1955" s="95" t="s">
        <v>161</v>
      </c>
      <c r="C1955" s="95" t="s">
        <v>85</v>
      </c>
      <c r="D1955" s="95">
        <v>2023</v>
      </c>
      <c r="E1955" s="94" t="s">
        <v>42</v>
      </c>
      <c r="F1955" s="62" t="s">
        <v>27</v>
      </c>
      <c r="G1955" s="27">
        <v>0</v>
      </c>
      <c r="H1955" s="27">
        <v>0</v>
      </c>
      <c r="I1955" s="27">
        <v>0</v>
      </c>
      <c r="J1955" s="27">
        <v>0</v>
      </c>
      <c r="K1955" s="27">
        <v>0</v>
      </c>
      <c r="L1955" s="153"/>
    </row>
    <row r="1956" spans="1:14" ht="13.8" x14ac:dyDescent="0.3">
      <c r="A1956" s="94" t="s">
        <v>161</v>
      </c>
      <c r="B1956" s="94" t="s">
        <v>161</v>
      </c>
      <c r="C1956" s="95" t="s">
        <v>85</v>
      </c>
      <c r="D1956" s="95">
        <v>2023</v>
      </c>
      <c r="E1956" s="94" t="s">
        <v>43</v>
      </c>
      <c r="F1956" s="62" t="s">
        <v>28</v>
      </c>
      <c r="G1956" s="27">
        <v>9779140.6500000004</v>
      </c>
      <c r="H1956" s="27">
        <v>13703146.01</v>
      </c>
      <c r="I1956" s="27">
        <v>5996291.0899999999</v>
      </c>
      <c r="J1956" s="27">
        <v>10670051.42</v>
      </c>
      <c r="K1956" s="27">
        <v>40148629.170000002</v>
      </c>
      <c r="L1956" s="153"/>
    </row>
    <row r="1957" spans="1:14" ht="13.8" x14ac:dyDescent="0.3">
      <c r="A1957" s="94" t="s">
        <v>161</v>
      </c>
      <c r="B1957" s="94" t="s">
        <v>161</v>
      </c>
      <c r="C1957" s="95" t="s">
        <v>85</v>
      </c>
      <c r="D1957" s="95">
        <v>2023</v>
      </c>
      <c r="E1957" s="94" t="s">
        <v>44</v>
      </c>
      <c r="F1957" s="62" t="s">
        <v>29</v>
      </c>
      <c r="G1957" s="27">
        <v>28652943.609999999</v>
      </c>
      <c r="H1957" s="27">
        <v>15783097.68</v>
      </c>
      <c r="I1957" s="27">
        <v>7435143.8399999999</v>
      </c>
      <c r="J1957" s="27">
        <v>4238500.6100000003</v>
      </c>
      <c r="K1957" s="27">
        <v>56109685.739999995</v>
      </c>
      <c r="L1957" s="153"/>
    </row>
    <row r="1958" spans="1:14" ht="13.8" x14ac:dyDescent="0.3">
      <c r="A1958" s="94" t="s">
        <v>161</v>
      </c>
      <c r="B1958" s="94" t="s">
        <v>161</v>
      </c>
      <c r="C1958" s="95" t="s">
        <v>85</v>
      </c>
      <c r="D1958" s="95">
        <v>2023</v>
      </c>
      <c r="E1958" s="94" t="s">
        <v>80</v>
      </c>
      <c r="F1958" s="62" t="s">
        <v>60</v>
      </c>
      <c r="G1958" s="27">
        <v>0</v>
      </c>
      <c r="H1958" s="27">
        <v>0</v>
      </c>
      <c r="I1958" s="27">
        <v>0</v>
      </c>
      <c r="J1958" s="27">
        <v>0</v>
      </c>
      <c r="K1958" s="27">
        <v>0</v>
      </c>
      <c r="L1958" s="153"/>
    </row>
    <row r="1959" spans="1:14" ht="13.8" x14ac:dyDescent="0.3">
      <c r="A1959" s="94" t="s">
        <v>161</v>
      </c>
      <c r="B1959" s="94" t="s">
        <v>161</v>
      </c>
      <c r="C1959" s="95" t="s">
        <v>85</v>
      </c>
      <c r="D1959" s="95">
        <v>2023</v>
      </c>
      <c r="E1959" s="94" t="s">
        <v>18</v>
      </c>
      <c r="F1959" s="62" t="s">
        <v>31</v>
      </c>
      <c r="G1959" s="27">
        <v>30470288</v>
      </c>
      <c r="H1959" s="27">
        <v>0</v>
      </c>
      <c r="I1959" s="27">
        <v>0</v>
      </c>
      <c r="J1959" s="27">
        <v>0</v>
      </c>
      <c r="K1959" s="27">
        <v>30470288</v>
      </c>
      <c r="L1959" s="153"/>
    </row>
    <row r="1960" spans="1:14" ht="13.8" x14ac:dyDescent="0.3">
      <c r="A1960" s="94" t="s">
        <v>161</v>
      </c>
      <c r="B1960" s="94" t="s">
        <v>161</v>
      </c>
      <c r="C1960" s="95" t="s">
        <v>85</v>
      </c>
      <c r="D1960" s="95">
        <v>2023</v>
      </c>
      <c r="E1960" s="94" t="s">
        <v>19</v>
      </c>
      <c r="F1960" s="62" t="s">
        <v>32</v>
      </c>
      <c r="G1960" s="27">
        <v>0</v>
      </c>
      <c r="H1960" s="27">
        <v>0</v>
      </c>
      <c r="I1960" s="27">
        <v>0</v>
      </c>
      <c r="J1960" s="27">
        <v>0</v>
      </c>
      <c r="K1960" s="27">
        <v>0</v>
      </c>
      <c r="L1960" s="153"/>
    </row>
    <row r="1961" spans="1:14" ht="14.4" thickBot="1" x14ac:dyDescent="0.35">
      <c r="A1961" s="94" t="s">
        <v>161</v>
      </c>
      <c r="B1961" s="94" t="s">
        <v>161</v>
      </c>
      <c r="C1961" s="95" t="s">
        <v>85</v>
      </c>
      <c r="D1961" s="95">
        <v>2023</v>
      </c>
      <c r="E1961" s="94" t="s">
        <v>81</v>
      </c>
      <c r="F1961" s="62" t="s">
        <v>82</v>
      </c>
      <c r="G1961" s="199">
        <v>68902372.25999999</v>
      </c>
      <c r="H1961" s="199">
        <v>29486243.689999998</v>
      </c>
      <c r="I1961" s="199">
        <v>13431434.93</v>
      </c>
      <c r="J1961" s="199">
        <v>14908552.030000001</v>
      </c>
      <c r="K1961" s="199">
        <v>126728602.91</v>
      </c>
      <c r="L1961" s="153"/>
    </row>
    <row r="1962" spans="1:14" ht="14.4" customHeight="1" thickTop="1" thickBot="1" x14ac:dyDescent="0.3">
      <c r="A1962" s="88" t="s">
        <v>12</v>
      </c>
      <c r="B1962" s="88" t="s">
        <v>12</v>
      </c>
      <c r="C1962" s="88" t="s">
        <v>52</v>
      </c>
      <c r="D1962" s="88" t="s">
        <v>97</v>
      </c>
      <c r="E1962" s="88" t="s">
        <v>106</v>
      </c>
      <c r="F1962" s="5" t="s">
        <v>107</v>
      </c>
      <c r="G1962" s="155" t="s">
        <v>108</v>
      </c>
      <c r="H1962" s="155" t="s">
        <v>109</v>
      </c>
      <c r="I1962" s="155"/>
      <c r="J1962" s="155"/>
      <c r="K1962" s="155"/>
      <c r="L1962" s="155"/>
      <c r="M1962" s="155"/>
      <c r="N1962" s="153"/>
    </row>
    <row r="1963" spans="1:14" ht="13.8" x14ac:dyDescent="0.3">
      <c r="A1963" s="96" t="s">
        <v>161</v>
      </c>
      <c r="B1963" s="96" t="s">
        <v>161</v>
      </c>
      <c r="C1963" s="96" t="s">
        <v>110</v>
      </c>
      <c r="D1963" s="96">
        <v>2023</v>
      </c>
      <c r="E1963" s="96" t="s">
        <v>111</v>
      </c>
      <c r="F1963" s="89" t="s">
        <v>112</v>
      </c>
      <c r="G1963" s="194">
        <v>33493.550000000003</v>
      </c>
      <c r="H1963" s="197">
        <v>0</v>
      </c>
      <c r="I1963" s="200"/>
      <c r="J1963" s="200"/>
      <c r="K1963" s="200"/>
      <c r="L1963" s="200"/>
      <c r="M1963" s="200"/>
      <c r="N1963" s="153"/>
    </row>
    <row r="1964" spans="1:14" ht="13.8" x14ac:dyDescent="0.3">
      <c r="A1964" s="96" t="s">
        <v>161</v>
      </c>
      <c r="B1964" s="96" t="s">
        <v>161</v>
      </c>
      <c r="C1964" s="96" t="s">
        <v>110</v>
      </c>
      <c r="D1964" s="96">
        <v>2023</v>
      </c>
      <c r="E1964" s="96" t="s">
        <v>113</v>
      </c>
      <c r="F1964" s="89" t="s">
        <v>114</v>
      </c>
      <c r="G1964" s="194">
        <v>39470.71</v>
      </c>
      <c r="H1964" s="197">
        <v>0.5</v>
      </c>
      <c r="I1964" s="200"/>
      <c r="J1964" s="200"/>
      <c r="K1964" s="200"/>
      <c r="L1964" s="200"/>
      <c r="M1964" s="200"/>
      <c r="N1964" s="153"/>
    </row>
    <row r="1965" spans="1:14" ht="13.8" x14ac:dyDescent="0.3">
      <c r="A1965" s="96" t="s">
        <v>161</v>
      </c>
      <c r="B1965" s="96" t="s">
        <v>161</v>
      </c>
      <c r="C1965" s="96" t="s">
        <v>110</v>
      </c>
      <c r="D1965" s="96">
        <v>2023</v>
      </c>
      <c r="E1965" s="96" t="s">
        <v>115</v>
      </c>
      <c r="F1965" s="89" t="s">
        <v>116</v>
      </c>
      <c r="G1965" s="194">
        <v>0</v>
      </c>
      <c r="H1965" s="197">
        <v>0</v>
      </c>
      <c r="I1965" s="200"/>
      <c r="J1965" s="200"/>
      <c r="K1965" s="200"/>
      <c r="L1965" s="200"/>
      <c r="M1965" s="200"/>
      <c r="N1965" s="153"/>
    </row>
    <row r="1966" spans="1:14" ht="26.4" x14ac:dyDescent="0.3">
      <c r="A1966" s="96" t="s">
        <v>161</v>
      </c>
      <c r="B1966" s="96" t="s">
        <v>161</v>
      </c>
      <c r="C1966" s="96" t="s">
        <v>110</v>
      </c>
      <c r="D1966" s="96">
        <v>2023</v>
      </c>
      <c r="E1966" s="96" t="s">
        <v>117</v>
      </c>
      <c r="F1966" s="89" t="s">
        <v>118</v>
      </c>
      <c r="G1966" s="194">
        <v>394707.27</v>
      </c>
      <c r="H1966" s="197">
        <v>5</v>
      </c>
      <c r="I1966" s="200"/>
      <c r="J1966" s="200"/>
      <c r="K1966" s="200"/>
      <c r="L1966" s="200"/>
      <c r="M1966" s="200"/>
      <c r="N1966" s="153"/>
    </row>
    <row r="1967" spans="1:14" ht="13.8" x14ac:dyDescent="0.3">
      <c r="A1967" s="96" t="s">
        <v>161</v>
      </c>
      <c r="B1967" s="96" t="s">
        <v>161</v>
      </c>
      <c r="C1967" s="96" t="s">
        <v>110</v>
      </c>
      <c r="D1967" s="96">
        <v>2023</v>
      </c>
      <c r="E1967" s="96" t="s">
        <v>119</v>
      </c>
      <c r="F1967" s="90" t="s">
        <v>120</v>
      </c>
      <c r="G1967" s="194">
        <v>0</v>
      </c>
      <c r="H1967" s="197">
        <v>0</v>
      </c>
      <c r="I1967" s="200"/>
      <c r="J1967" s="200"/>
      <c r="K1967" s="200"/>
      <c r="L1967" s="200"/>
      <c r="M1967" s="200"/>
      <c r="N1967" s="153"/>
    </row>
    <row r="1968" spans="1:14" ht="13.8" x14ac:dyDescent="0.3">
      <c r="A1968" s="96" t="s">
        <v>161</v>
      </c>
      <c r="B1968" s="96" t="s">
        <v>161</v>
      </c>
      <c r="C1968" s="96" t="s">
        <v>110</v>
      </c>
      <c r="D1968" s="96">
        <v>2023</v>
      </c>
      <c r="E1968" s="96" t="s">
        <v>121</v>
      </c>
      <c r="F1968" s="90" t="s">
        <v>122</v>
      </c>
      <c r="G1968" s="194">
        <v>157882.82999999999</v>
      </c>
      <c r="H1968" s="197">
        <v>2</v>
      </c>
      <c r="I1968" s="200"/>
      <c r="J1968" s="200"/>
      <c r="K1968" s="200"/>
      <c r="L1968" s="200"/>
      <c r="M1968" s="200"/>
      <c r="N1968" s="153"/>
    </row>
    <row r="1969" spans="1:14" ht="13.8" x14ac:dyDescent="0.3">
      <c r="A1969" s="96" t="s">
        <v>161</v>
      </c>
      <c r="B1969" s="96" t="s">
        <v>161</v>
      </c>
      <c r="C1969" s="96" t="s">
        <v>110</v>
      </c>
      <c r="D1969" s="96">
        <v>2023</v>
      </c>
      <c r="E1969" s="96" t="s">
        <v>123</v>
      </c>
      <c r="F1969" s="90" t="s">
        <v>124</v>
      </c>
      <c r="G1969" s="194">
        <v>78941.41</v>
      </c>
      <c r="H1969" s="197">
        <v>1</v>
      </c>
      <c r="I1969" s="200"/>
      <c r="J1969" s="200"/>
      <c r="K1969" s="200"/>
      <c r="L1969" s="200"/>
      <c r="M1969" s="200"/>
      <c r="N1969" s="153"/>
    </row>
    <row r="1970" spans="1:14" ht="13.8" x14ac:dyDescent="0.3">
      <c r="A1970" s="96" t="s">
        <v>161</v>
      </c>
      <c r="B1970" s="96" t="s">
        <v>161</v>
      </c>
      <c r="C1970" s="96" t="s">
        <v>110</v>
      </c>
      <c r="D1970" s="96">
        <v>2023</v>
      </c>
      <c r="E1970" s="96" t="s">
        <v>125</v>
      </c>
      <c r="F1970" s="90" t="s">
        <v>126</v>
      </c>
      <c r="G1970" s="194">
        <v>236824.24</v>
      </c>
      <c r="H1970" s="197">
        <v>3</v>
      </c>
      <c r="I1970" s="200"/>
      <c r="J1970" s="200"/>
      <c r="K1970" s="200"/>
      <c r="L1970" s="200"/>
      <c r="M1970" s="200"/>
      <c r="N1970" s="153"/>
    </row>
    <row r="1971" spans="1:14" ht="13.8" x14ac:dyDescent="0.3">
      <c r="A1971" s="96" t="s">
        <v>161</v>
      </c>
      <c r="B1971" s="96" t="s">
        <v>161</v>
      </c>
      <c r="C1971" s="96" t="s">
        <v>110</v>
      </c>
      <c r="D1971" s="96">
        <v>2023</v>
      </c>
      <c r="E1971" s="96" t="s">
        <v>127</v>
      </c>
      <c r="F1971" s="90" t="s">
        <v>128</v>
      </c>
      <c r="G1971" s="194">
        <v>0</v>
      </c>
      <c r="H1971" s="197">
        <v>0</v>
      </c>
      <c r="I1971" s="200"/>
      <c r="J1971" s="200"/>
      <c r="K1971" s="200"/>
      <c r="L1971" s="200"/>
      <c r="M1971" s="200"/>
      <c r="N1971" s="153"/>
    </row>
    <row r="1972" spans="1:14" ht="13.8" x14ac:dyDescent="0.3">
      <c r="A1972" s="96" t="s">
        <v>161</v>
      </c>
      <c r="B1972" s="96" t="s">
        <v>161</v>
      </c>
      <c r="C1972" s="96" t="s">
        <v>110</v>
      </c>
      <c r="D1972" s="96">
        <v>2023</v>
      </c>
      <c r="E1972" s="96" t="s">
        <v>129</v>
      </c>
      <c r="F1972" s="90" t="s">
        <v>130</v>
      </c>
      <c r="G1972" s="194">
        <v>0</v>
      </c>
      <c r="H1972" s="197">
        <v>0</v>
      </c>
      <c r="I1972" s="200"/>
      <c r="J1972" s="200"/>
      <c r="K1972" s="200"/>
      <c r="L1972" s="200"/>
      <c r="M1972" s="200"/>
      <c r="N1972" s="153"/>
    </row>
    <row r="1973" spans="1:14" ht="13.8" x14ac:dyDescent="0.3">
      <c r="A1973" s="96" t="s">
        <v>161</v>
      </c>
      <c r="B1973" s="96" t="s">
        <v>161</v>
      </c>
      <c r="C1973" s="96" t="s">
        <v>110</v>
      </c>
      <c r="D1973" s="96">
        <v>2023</v>
      </c>
      <c r="E1973" s="96" t="s">
        <v>131</v>
      </c>
      <c r="F1973" s="90" t="s">
        <v>132</v>
      </c>
      <c r="G1973" s="194">
        <v>0</v>
      </c>
      <c r="H1973" s="197">
        <v>0</v>
      </c>
      <c r="I1973" s="200"/>
      <c r="J1973" s="200"/>
      <c r="K1973" s="200"/>
      <c r="L1973" s="200"/>
      <c r="M1973" s="200"/>
      <c r="N1973" s="153"/>
    </row>
    <row r="1974" spans="1:14" ht="13.8" x14ac:dyDescent="0.3">
      <c r="A1974" s="96" t="s">
        <v>161</v>
      </c>
      <c r="B1974" s="96" t="s">
        <v>161</v>
      </c>
      <c r="C1974" s="96" t="s">
        <v>110</v>
      </c>
      <c r="D1974" s="96">
        <v>2023</v>
      </c>
      <c r="E1974" s="96" t="s">
        <v>19</v>
      </c>
      <c r="F1974" s="90" t="s">
        <v>133</v>
      </c>
      <c r="G1974" s="194">
        <v>0</v>
      </c>
      <c r="H1974" s="197">
        <v>0</v>
      </c>
      <c r="I1974" s="200"/>
      <c r="J1974" s="200"/>
      <c r="K1974" s="200"/>
      <c r="L1974" s="200"/>
      <c r="M1974" s="200"/>
      <c r="N1974" s="153"/>
    </row>
    <row r="1975" spans="1:14" ht="14.4" thickBot="1" x14ac:dyDescent="0.35">
      <c r="A1975" s="96" t="s">
        <v>161</v>
      </c>
      <c r="B1975" s="96" t="s">
        <v>161</v>
      </c>
      <c r="C1975" s="96" t="s">
        <v>110</v>
      </c>
      <c r="D1975" s="96">
        <v>2023</v>
      </c>
      <c r="E1975" s="96" t="s">
        <v>81</v>
      </c>
      <c r="F1975" s="91" t="s">
        <v>82</v>
      </c>
      <c r="G1975" s="192">
        <v>941320.01</v>
      </c>
      <c r="H1975" s="198">
        <v>11.5</v>
      </c>
      <c r="I1975" s="200"/>
      <c r="J1975" s="200"/>
      <c r="K1975" s="200"/>
      <c r="L1975" s="200"/>
      <c r="M1975" s="200"/>
      <c r="N1975" s="153"/>
    </row>
    <row r="1976" spans="1:14" ht="14.4" customHeight="1" thickTop="1" thickBot="1" x14ac:dyDescent="0.3">
      <c r="A1976" s="84" t="s">
        <v>12</v>
      </c>
      <c r="B1976" s="84" t="s">
        <v>12</v>
      </c>
      <c r="C1976" s="84" t="s">
        <v>52</v>
      </c>
      <c r="D1976" s="84" t="s">
        <v>97</v>
      </c>
      <c r="E1976" s="84" t="s">
        <v>98</v>
      </c>
      <c r="F1976" s="5" t="s">
        <v>99</v>
      </c>
      <c r="G1976" s="155" t="s">
        <v>42</v>
      </c>
      <c r="H1976" s="155" t="s">
        <v>43</v>
      </c>
      <c r="I1976" s="155" t="s">
        <v>44</v>
      </c>
      <c r="J1976" s="155" t="s">
        <v>45</v>
      </c>
      <c r="K1976" s="155" t="s">
        <v>18</v>
      </c>
      <c r="L1976" s="155" t="s">
        <v>19</v>
      </c>
      <c r="M1976" s="155" t="s">
        <v>100</v>
      </c>
      <c r="N1976" s="153"/>
    </row>
    <row r="1977" spans="1:14" ht="13.8" x14ac:dyDescent="0.3">
      <c r="A1977" s="92" t="s">
        <v>162</v>
      </c>
      <c r="B1977" s="92" t="s">
        <v>162</v>
      </c>
      <c r="C1977" s="92" t="s">
        <v>54</v>
      </c>
      <c r="D1977" s="92">
        <v>2023</v>
      </c>
      <c r="E1977" s="93" t="s">
        <v>34</v>
      </c>
      <c r="F1977" s="59" t="s">
        <v>101</v>
      </c>
      <c r="G1977" s="27">
        <v>0</v>
      </c>
      <c r="H1977" s="27">
        <v>771017.79</v>
      </c>
      <c r="I1977" s="27">
        <v>0</v>
      </c>
      <c r="J1977" s="27">
        <v>52950.460000000006</v>
      </c>
      <c r="K1977" s="27">
        <v>0</v>
      </c>
      <c r="L1977" s="27">
        <v>0</v>
      </c>
      <c r="M1977" s="27">
        <v>823968.25</v>
      </c>
      <c r="N1977" s="153"/>
    </row>
    <row r="1978" spans="1:14" ht="13.8" x14ac:dyDescent="0.3">
      <c r="A1978" s="92" t="s">
        <v>162</v>
      </c>
      <c r="B1978" s="92" t="s">
        <v>162</v>
      </c>
      <c r="C1978" s="92" t="s">
        <v>54</v>
      </c>
      <c r="D1978" s="92">
        <v>2023</v>
      </c>
      <c r="E1978" s="93" t="s">
        <v>36</v>
      </c>
      <c r="F1978" s="60" t="s">
        <v>102</v>
      </c>
      <c r="G1978" s="27">
        <v>0</v>
      </c>
      <c r="H1978" s="27">
        <v>0</v>
      </c>
      <c r="I1978" s="27">
        <v>0</v>
      </c>
      <c r="J1978" s="27">
        <v>0</v>
      </c>
      <c r="K1978" s="27">
        <v>0</v>
      </c>
      <c r="L1978" s="27">
        <v>0</v>
      </c>
      <c r="M1978" s="27">
        <v>0</v>
      </c>
      <c r="N1978" s="153"/>
    </row>
    <row r="1979" spans="1:14" ht="13.8" x14ac:dyDescent="0.3">
      <c r="A1979" s="92" t="s">
        <v>162</v>
      </c>
      <c r="B1979" s="92" t="s">
        <v>162</v>
      </c>
      <c r="C1979" s="92" t="s">
        <v>54</v>
      </c>
      <c r="D1979" s="92">
        <v>2023</v>
      </c>
      <c r="E1979" s="93" t="s">
        <v>38</v>
      </c>
      <c r="F1979" s="61" t="s">
        <v>103</v>
      </c>
      <c r="G1979" s="27">
        <v>0</v>
      </c>
      <c r="H1979" s="27">
        <v>0</v>
      </c>
      <c r="I1979" s="27">
        <v>0</v>
      </c>
      <c r="J1979" s="27">
        <v>0</v>
      </c>
      <c r="K1979" s="27">
        <v>0</v>
      </c>
      <c r="L1979" s="27">
        <v>0</v>
      </c>
      <c r="M1979" s="27">
        <v>0</v>
      </c>
      <c r="N1979" s="153"/>
    </row>
    <row r="1980" spans="1:14" ht="14.4" thickBot="1" x14ac:dyDescent="0.35">
      <c r="A1980" s="92" t="s">
        <v>162</v>
      </c>
      <c r="B1980" s="92" t="s">
        <v>162</v>
      </c>
      <c r="C1980" s="92" t="s">
        <v>54</v>
      </c>
      <c r="D1980" s="92">
        <v>2023</v>
      </c>
      <c r="E1980" s="93" t="s">
        <v>40</v>
      </c>
      <c r="F1980" s="61" t="s">
        <v>104</v>
      </c>
      <c r="G1980" s="25">
        <v>0</v>
      </c>
      <c r="H1980" s="25">
        <v>771017.79</v>
      </c>
      <c r="I1980" s="25">
        <v>0</v>
      </c>
      <c r="J1980" s="25">
        <v>52950.460000000006</v>
      </c>
      <c r="K1980" s="25">
        <v>0</v>
      </c>
      <c r="L1980" s="25">
        <v>0</v>
      </c>
      <c r="M1980" s="25">
        <v>823968.25</v>
      </c>
      <c r="N1980" s="153"/>
    </row>
    <row r="1981" spans="1:14" ht="14.4" customHeight="1" thickTop="1" thickBot="1" x14ac:dyDescent="0.3">
      <c r="A1981" s="86" t="s">
        <v>12</v>
      </c>
      <c r="B1981" s="86" t="s">
        <v>12</v>
      </c>
      <c r="C1981" s="86" t="s">
        <v>52</v>
      </c>
      <c r="D1981" s="86" t="s">
        <v>97</v>
      </c>
      <c r="E1981" s="86" t="s">
        <v>64</v>
      </c>
      <c r="F1981" s="5" t="s">
        <v>105</v>
      </c>
      <c r="G1981" s="155" t="s">
        <v>66</v>
      </c>
      <c r="H1981" s="155">
        <v>160</v>
      </c>
      <c r="I1981" s="155">
        <v>61120</v>
      </c>
      <c r="J1981" s="155" t="s">
        <v>95</v>
      </c>
      <c r="K1981" s="155" t="s">
        <v>96</v>
      </c>
      <c r="L1981" s="153"/>
    </row>
    <row r="1982" spans="1:14" ht="13.8" x14ac:dyDescent="0.3">
      <c r="A1982" s="95" t="s">
        <v>162</v>
      </c>
      <c r="B1982" s="95" t="s">
        <v>162</v>
      </c>
      <c r="C1982" s="95" t="s">
        <v>85</v>
      </c>
      <c r="D1982" s="95">
        <v>2023</v>
      </c>
      <c r="E1982" s="94" t="s">
        <v>42</v>
      </c>
      <c r="F1982" s="62" t="s">
        <v>27</v>
      </c>
      <c r="G1982" s="27">
        <v>0</v>
      </c>
      <c r="H1982" s="27">
        <v>0</v>
      </c>
      <c r="I1982" s="27">
        <v>0</v>
      </c>
      <c r="J1982" s="27">
        <v>0</v>
      </c>
      <c r="K1982" s="27">
        <v>0</v>
      </c>
      <c r="L1982" s="153"/>
    </row>
    <row r="1983" spans="1:14" ht="13.8" x14ac:dyDescent="0.3">
      <c r="A1983" s="94" t="s">
        <v>162</v>
      </c>
      <c r="B1983" s="94" t="s">
        <v>162</v>
      </c>
      <c r="C1983" s="95" t="s">
        <v>85</v>
      </c>
      <c r="D1983" s="95">
        <v>2023</v>
      </c>
      <c r="E1983" s="94" t="s">
        <v>43</v>
      </c>
      <c r="F1983" s="62" t="s">
        <v>28</v>
      </c>
      <c r="G1983" s="27">
        <v>0</v>
      </c>
      <c r="H1983" s="27">
        <v>373139.67</v>
      </c>
      <c r="I1983" s="27">
        <v>270775.12</v>
      </c>
      <c r="J1983" s="27">
        <v>3129825.35</v>
      </c>
      <c r="K1983" s="27">
        <v>3773740.14</v>
      </c>
      <c r="L1983" s="153"/>
    </row>
    <row r="1984" spans="1:14" ht="13.8" x14ac:dyDescent="0.3">
      <c r="A1984" s="94" t="s">
        <v>162</v>
      </c>
      <c r="B1984" s="94" t="s">
        <v>162</v>
      </c>
      <c r="C1984" s="95" t="s">
        <v>85</v>
      </c>
      <c r="D1984" s="95">
        <v>2023</v>
      </c>
      <c r="E1984" s="94" t="s">
        <v>44</v>
      </c>
      <c r="F1984" s="62" t="s">
        <v>29</v>
      </c>
      <c r="G1984" s="27">
        <v>15620649.07</v>
      </c>
      <c r="H1984" s="27">
        <v>0</v>
      </c>
      <c r="I1984" s="27">
        <v>0</v>
      </c>
      <c r="J1984" s="27">
        <v>0</v>
      </c>
      <c r="K1984" s="27">
        <v>15620649.07</v>
      </c>
      <c r="L1984" s="153"/>
    </row>
    <row r="1985" spans="1:14" ht="13.8" x14ac:dyDescent="0.3">
      <c r="A1985" s="94" t="s">
        <v>162</v>
      </c>
      <c r="B1985" s="94" t="s">
        <v>162</v>
      </c>
      <c r="C1985" s="95" t="s">
        <v>85</v>
      </c>
      <c r="D1985" s="95">
        <v>2023</v>
      </c>
      <c r="E1985" s="94" t="s">
        <v>80</v>
      </c>
      <c r="F1985" s="62" t="s">
        <v>60</v>
      </c>
      <c r="G1985" s="27">
        <v>752685.14</v>
      </c>
      <c r="H1985" s="27">
        <v>0</v>
      </c>
      <c r="I1985" s="27">
        <v>0</v>
      </c>
      <c r="J1985" s="27">
        <v>499075.82</v>
      </c>
      <c r="K1985" s="27">
        <v>1251760.96</v>
      </c>
      <c r="L1985" s="153"/>
    </row>
    <row r="1986" spans="1:14" ht="13.8" x14ac:dyDescent="0.3">
      <c r="A1986" s="94" t="s">
        <v>162</v>
      </c>
      <c r="B1986" s="94" t="s">
        <v>162</v>
      </c>
      <c r="C1986" s="95" t="s">
        <v>85</v>
      </c>
      <c r="D1986" s="95">
        <v>2023</v>
      </c>
      <c r="E1986" s="94" t="s">
        <v>18</v>
      </c>
      <c r="F1986" s="62" t="s">
        <v>31</v>
      </c>
      <c r="G1986" s="27">
        <v>0</v>
      </c>
      <c r="H1986" s="27">
        <v>0</v>
      </c>
      <c r="I1986" s="27">
        <v>0</v>
      </c>
      <c r="J1986" s="27">
        <v>0</v>
      </c>
      <c r="K1986" s="27">
        <v>0</v>
      </c>
      <c r="L1986" s="153"/>
    </row>
    <row r="1987" spans="1:14" ht="13.8" x14ac:dyDescent="0.3">
      <c r="A1987" s="94" t="s">
        <v>162</v>
      </c>
      <c r="B1987" s="94" t="s">
        <v>162</v>
      </c>
      <c r="C1987" s="95" t="s">
        <v>85</v>
      </c>
      <c r="D1987" s="95">
        <v>2023</v>
      </c>
      <c r="E1987" s="94" t="s">
        <v>19</v>
      </c>
      <c r="F1987" s="62" t="s">
        <v>32</v>
      </c>
      <c r="G1987" s="27">
        <v>0</v>
      </c>
      <c r="H1987" s="27">
        <v>0</v>
      </c>
      <c r="I1987" s="27">
        <v>0</v>
      </c>
      <c r="J1987" s="27">
        <v>0</v>
      </c>
      <c r="K1987" s="27">
        <v>0</v>
      </c>
      <c r="L1987" s="153"/>
    </row>
    <row r="1988" spans="1:14" ht="14.4" thickBot="1" x14ac:dyDescent="0.35">
      <c r="A1988" s="94" t="s">
        <v>162</v>
      </c>
      <c r="B1988" s="94" t="s">
        <v>162</v>
      </c>
      <c r="C1988" s="95" t="s">
        <v>85</v>
      </c>
      <c r="D1988" s="95">
        <v>2023</v>
      </c>
      <c r="E1988" s="94" t="s">
        <v>81</v>
      </c>
      <c r="F1988" s="62" t="s">
        <v>82</v>
      </c>
      <c r="G1988" s="199">
        <v>16373334.210000001</v>
      </c>
      <c r="H1988" s="199">
        <v>373139.67</v>
      </c>
      <c r="I1988" s="199">
        <v>270775.12</v>
      </c>
      <c r="J1988" s="199">
        <v>3628901.17</v>
      </c>
      <c r="K1988" s="199">
        <v>20646150.170000002</v>
      </c>
      <c r="L1988" s="153"/>
    </row>
    <row r="1989" spans="1:14" ht="14.4" customHeight="1" thickTop="1" thickBot="1" x14ac:dyDescent="0.3">
      <c r="A1989" s="88" t="s">
        <v>12</v>
      </c>
      <c r="B1989" s="88" t="s">
        <v>12</v>
      </c>
      <c r="C1989" s="88" t="s">
        <v>52</v>
      </c>
      <c r="D1989" s="88" t="s">
        <v>97</v>
      </c>
      <c r="E1989" s="88" t="s">
        <v>106</v>
      </c>
      <c r="F1989" s="5" t="s">
        <v>107</v>
      </c>
      <c r="G1989" s="155" t="s">
        <v>108</v>
      </c>
      <c r="H1989" s="155" t="s">
        <v>109</v>
      </c>
      <c r="I1989" s="155"/>
      <c r="J1989" s="155"/>
      <c r="K1989" s="155"/>
      <c r="L1989" s="155"/>
      <c r="M1989" s="155"/>
      <c r="N1989" s="153"/>
    </row>
    <row r="1990" spans="1:14" ht="13.8" x14ac:dyDescent="0.3">
      <c r="A1990" s="96" t="s">
        <v>162</v>
      </c>
      <c r="B1990" s="96" t="s">
        <v>162</v>
      </c>
      <c r="C1990" s="96" t="s">
        <v>110</v>
      </c>
      <c r="D1990" s="96">
        <v>2023</v>
      </c>
      <c r="E1990" s="96" t="s">
        <v>111</v>
      </c>
      <c r="F1990" s="89" t="s">
        <v>112</v>
      </c>
      <c r="G1990" s="194">
        <v>30373.21</v>
      </c>
      <c r="H1990" s="197">
        <v>0</v>
      </c>
      <c r="I1990" s="200"/>
      <c r="J1990" s="200"/>
      <c r="K1990" s="200"/>
      <c r="L1990" s="200"/>
      <c r="M1990" s="200"/>
      <c r="N1990" s="153"/>
    </row>
    <row r="1991" spans="1:14" ht="13.8" x14ac:dyDescent="0.3">
      <c r="A1991" s="96" t="s">
        <v>162</v>
      </c>
      <c r="B1991" s="96" t="s">
        <v>162</v>
      </c>
      <c r="C1991" s="96" t="s">
        <v>110</v>
      </c>
      <c r="D1991" s="96">
        <v>2023</v>
      </c>
      <c r="E1991" s="96" t="s">
        <v>113</v>
      </c>
      <c r="F1991" s="89" t="s">
        <v>114</v>
      </c>
      <c r="G1991" s="194">
        <v>0</v>
      </c>
      <c r="H1991" s="197">
        <v>0</v>
      </c>
      <c r="I1991" s="200"/>
      <c r="J1991" s="200"/>
      <c r="K1991" s="200"/>
      <c r="L1991" s="200"/>
      <c r="M1991" s="200"/>
      <c r="N1991" s="153"/>
    </row>
    <row r="1992" spans="1:14" ht="13.8" x14ac:dyDescent="0.3">
      <c r="A1992" s="96" t="s">
        <v>162</v>
      </c>
      <c r="B1992" s="96" t="s">
        <v>162</v>
      </c>
      <c r="C1992" s="96" t="s">
        <v>110</v>
      </c>
      <c r="D1992" s="96">
        <v>2023</v>
      </c>
      <c r="E1992" s="96" t="s">
        <v>115</v>
      </c>
      <c r="F1992" s="89" t="s">
        <v>116</v>
      </c>
      <c r="G1992" s="194">
        <v>0</v>
      </c>
      <c r="H1992" s="197">
        <v>0</v>
      </c>
      <c r="I1992" s="200"/>
      <c r="J1992" s="200"/>
      <c r="K1992" s="200"/>
      <c r="L1992" s="200"/>
      <c r="M1992" s="200"/>
      <c r="N1992" s="153"/>
    </row>
    <row r="1993" spans="1:14" ht="26.4" x14ac:dyDescent="0.3">
      <c r="A1993" s="96" t="s">
        <v>162</v>
      </c>
      <c r="B1993" s="96" t="s">
        <v>162</v>
      </c>
      <c r="C1993" s="96" t="s">
        <v>110</v>
      </c>
      <c r="D1993" s="96">
        <v>2023</v>
      </c>
      <c r="E1993" s="96" t="s">
        <v>117</v>
      </c>
      <c r="F1993" s="89" t="s">
        <v>118</v>
      </c>
      <c r="G1993" s="194">
        <v>0</v>
      </c>
      <c r="H1993" s="197">
        <v>0</v>
      </c>
      <c r="I1993" s="200"/>
      <c r="J1993" s="200"/>
      <c r="K1993" s="200"/>
      <c r="L1993" s="200"/>
      <c r="M1993" s="200"/>
      <c r="N1993" s="153"/>
    </row>
    <row r="1994" spans="1:14" ht="13.8" x14ac:dyDescent="0.3">
      <c r="A1994" s="96" t="s">
        <v>162</v>
      </c>
      <c r="B1994" s="96" t="s">
        <v>162</v>
      </c>
      <c r="C1994" s="96" t="s">
        <v>110</v>
      </c>
      <c r="D1994" s="96">
        <v>2023</v>
      </c>
      <c r="E1994" s="96" t="s">
        <v>119</v>
      </c>
      <c r="F1994" s="90" t="s">
        <v>120</v>
      </c>
      <c r="G1994" s="194">
        <v>0</v>
      </c>
      <c r="H1994" s="197">
        <v>0</v>
      </c>
      <c r="I1994" s="200"/>
      <c r="J1994" s="200"/>
      <c r="K1994" s="200"/>
      <c r="L1994" s="200"/>
      <c r="M1994" s="200"/>
      <c r="N1994" s="153"/>
    </row>
    <row r="1995" spans="1:14" ht="13.8" x14ac:dyDescent="0.3">
      <c r="A1995" s="96" t="s">
        <v>162</v>
      </c>
      <c r="B1995" s="96" t="s">
        <v>162</v>
      </c>
      <c r="C1995" s="96" t="s">
        <v>110</v>
      </c>
      <c r="D1995" s="96">
        <v>2023</v>
      </c>
      <c r="E1995" s="96" t="s">
        <v>121</v>
      </c>
      <c r="F1995" s="90" t="s">
        <v>122</v>
      </c>
      <c r="G1995" s="194">
        <v>76357.84</v>
      </c>
      <c r="H1995" s="197">
        <v>1</v>
      </c>
      <c r="I1995" s="200"/>
      <c r="J1995" s="200"/>
      <c r="K1995" s="200"/>
      <c r="L1995" s="200"/>
      <c r="M1995" s="200"/>
      <c r="N1995" s="153"/>
    </row>
    <row r="1996" spans="1:14" ht="13.8" x14ac:dyDescent="0.3">
      <c r="A1996" s="96" t="s">
        <v>162</v>
      </c>
      <c r="B1996" s="96" t="s">
        <v>162</v>
      </c>
      <c r="C1996" s="96" t="s">
        <v>110</v>
      </c>
      <c r="D1996" s="96">
        <v>2023</v>
      </c>
      <c r="E1996" s="96" t="s">
        <v>123</v>
      </c>
      <c r="F1996" s="90" t="s">
        <v>124</v>
      </c>
      <c r="G1996" s="194">
        <v>37835.460000000006</v>
      </c>
      <c r="H1996" s="197">
        <v>0.5</v>
      </c>
      <c r="I1996" s="200"/>
      <c r="J1996" s="200"/>
      <c r="K1996" s="200"/>
      <c r="L1996" s="200"/>
      <c r="M1996" s="200"/>
      <c r="N1996" s="153"/>
    </row>
    <row r="1997" spans="1:14" ht="13.8" x14ac:dyDescent="0.3">
      <c r="A1997" s="96" t="s">
        <v>162</v>
      </c>
      <c r="B1997" s="96" t="s">
        <v>162</v>
      </c>
      <c r="C1997" s="96" t="s">
        <v>110</v>
      </c>
      <c r="D1997" s="96">
        <v>2023</v>
      </c>
      <c r="E1997" s="96" t="s">
        <v>125</v>
      </c>
      <c r="F1997" s="90" t="s">
        <v>126</v>
      </c>
      <c r="G1997" s="194">
        <v>78895.400000000009</v>
      </c>
      <c r="H1997" s="197">
        <v>1</v>
      </c>
      <c r="I1997" s="200"/>
      <c r="J1997" s="200"/>
      <c r="K1997" s="200"/>
      <c r="L1997" s="200"/>
      <c r="M1997" s="200"/>
      <c r="N1997" s="153"/>
    </row>
    <row r="1998" spans="1:14" ht="13.8" x14ac:dyDescent="0.3">
      <c r="A1998" s="96" t="s">
        <v>162</v>
      </c>
      <c r="B1998" s="96" t="s">
        <v>162</v>
      </c>
      <c r="C1998" s="96" t="s">
        <v>110</v>
      </c>
      <c r="D1998" s="96">
        <v>2023</v>
      </c>
      <c r="E1998" s="96" t="s">
        <v>127</v>
      </c>
      <c r="F1998" s="90" t="s">
        <v>128</v>
      </c>
      <c r="G1998" s="194">
        <v>0</v>
      </c>
      <c r="H1998" s="197">
        <v>0</v>
      </c>
      <c r="I1998" s="200"/>
      <c r="J1998" s="200"/>
      <c r="K1998" s="200"/>
      <c r="L1998" s="200"/>
      <c r="M1998" s="200"/>
      <c r="N1998" s="153"/>
    </row>
    <row r="1999" spans="1:14" ht="13.8" x14ac:dyDescent="0.3">
      <c r="A1999" s="96" t="s">
        <v>162</v>
      </c>
      <c r="B1999" s="96" t="s">
        <v>162</v>
      </c>
      <c r="C1999" s="96" t="s">
        <v>110</v>
      </c>
      <c r="D1999" s="96">
        <v>2023</v>
      </c>
      <c r="E1999" s="96" t="s">
        <v>129</v>
      </c>
      <c r="F1999" s="90" t="s">
        <v>130</v>
      </c>
      <c r="G1999" s="194">
        <v>0</v>
      </c>
      <c r="H1999" s="197">
        <v>0</v>
      </c>
      <c r="I1999" s="200"/>
      <c r="J1999" s="200"/>
      <c r="K1999" s="200"/>
      <c r="L1999" s="200"/>
      <c r="M1999" s="200"/>
      <c r="N1999" s="153"/>
    </row>
    <row r="2000" spans="1:14" ht="13.8" x14ac:dyDescent="0.3">
      <c r="A2000" s="96" t="s">
        <v>162</v>
      </c>
      <c r="B2000" s="96" t="s">
        <v>162</v>
      </c>
      <c r="C2000" s="96" t="s">
        <v>110</v>
      </c>
      <c r="D2000" s="96">
        <v>2023</v>
      </c>
      <c r="E2000" s="96" t="s">
        <v>131</v>
      </c>
      <c r="F2000" s="90" t="s">
        <v>132</v>
      </c>
      <c r="G2000" s="194">
        <v>0</v>
      </c>
      <c r="H2000" s="197">
        <v>0</v>
      </c>
      <c r="I2000" s="200"/>
      <c r="J2000" s="200"/>
      <c r="K2000" s="200"/>
      <c r="L2000" s="200"/>
      <c r="M2000" s="200"/>
      <c r="N2000" s="153"/>
    </row>
    <row r="2001" spans="1:14" ht="13.8" x14ac:dyDescent="0.3">
      <c r="A2001" s="96" t="s">
        <v>162</v>
      </c>
      <c r="B2001" s="96" t="s">
        <v>162</v>
      </c>
      <c r="C2001" s="96" t="s">
        <v>110</v>
      </c>
      <c r="D2001" s="96">
        <v>2023</v>
      </c>
      <c r="E2001" s="96" t="s">
        <v>19</v>
      </c>
      <c r="F2001" s="90" t="s">
        <v>133</v>
      </c>
      <c r="G2001" s="194">
        <v>0</v>
      </c>
      <c r="H2001" s="197">
        <v>0</v>
      </c>
      <c r="I2001" s="200"/>
      <c r="J2001" s="200"/>
      <c r="K2001" s="200"/>
      <c r="L2001" s="200"/>
      <c r="M2001" s="200"/>
      <c r="N2001" s="153"/>
    </row>
    <row r="2002" spans="1:14" ht="14.4" thickBot="1" x14ac:dyDescent="0.35">
      <c r="A2002" s="96" t="s">
        <v>162</v>
      </c>
      <c r="B2002" s="96" t="s">
        <v>162</v>
      </c>
      <c r="C2002" s="96" t="s">
        <v>110</v>
      </c>
      <c r="D2002" s="96">
        <v>2023</v>
      </c>
      <c r="E2002" s="96" t="s">
        <v>81</v>
      </c>
      <c r="F2002" s="91" t="s">
        <v>82</v>
      </c>
      <c r="G2002" s="192">
        <v>223461.91000000003</v>
      </c>
      <c r="H2002" s="198">
        <v>2.5</v>
      </c>
      <c r="I2002" s="200"/>
      <c r="J2002" s="200"/>
      <c r="K2002" s="200"/>
      <c r="L2002" s="200"/>
      <c r="M2002" s="200"/>
      <c r="N2002" s="153"/>
    </row>
    <row r="2003" spans="1:14" ht="14.4" customHeight="1" thickTop="1" thickBot="1" x14ac:dyDescent="0.3">
      <c r="A2003" s="84" t="s">
        <v>12</v>
      </c>
      <c r="B2003" s="84" t="s">
        <v>12</v>
      </c>
      <c r="C2003" s="84" t="s">
        <v>52</v>
      </c>
      <c r="D2003" s="84" t="s">
        <v>97</v>
      </c>
      <c r="E2003" s="84" t="s">
        <v>98</v>
      </c>
      <c r="F2003" s="5" t="s">
        <v>99</v>
      </c>
      <c r="G2003" s="155" t="s">
        <v>42</v>
      </c>
      <c r="H2003" s="155" t="s">
        <v>43</v>
      </c>
      <c r="I2003" s="155" t="s">
        <v>44</v>
      </c>
      <c r="J2003" s="155" t="s">
        <v>45</v>
      </c>
      <c r="K2003" s="155" t="s">
        <v>18</v>
      </c>
      <c r="L2003" s="155" t="s">
        <v>19</v>
      </c>
      <c r="M2003" s="155" t="s">
        <v>100</v>
      </c>
      <c r="N2003" s="153"/>
    </row>
    <row r="2004" spans="1:14" ht="13.8" x14ac:dyDescent="0.3">
      <c r="A2004" s="92" t="s">
        <v>163</v>
      </c>
      <c r="B2004" s="92" t="s">
        <v>163</v>
      </c>
      <c r="C2004" s="92" t="s">
        <v>54</v>
      </c>
      <c r="D2004" s="92">
        <v>2023</v>
      </c>
      <c r="E2004" s="93" t="s">
        <v>34</v>
      </c>
      <c r="F2004" s="59" t="s">
        <v>101</v>
      </c>
      <c r="G2004" s="27">
        <v>0</v>
      </c>
      <c r="H2004" s="27">
        <v>641273.27</v>
      </c>
      <c r="I2004" s="27">
        <v>0</v>
      </c>
      <c r="J2004" s="27">
        <v>0</v>
      </c>
      <c r="K2004" s="27">
        <v>0</v>
      </c>
      <c r="L2004" s="27">
        <v>0</v>
      </c>
      <c r="M2004" s="27">
        <v>641273.27</v>
      </c>
      <c r="N2004" s="153"/>
    </row>
    <row r="2005" spans="1:14" ht="13.8" x14ac:dyDescent="0.3">
      <c r="A2005" s="92" t="s">
        <v>163</v>
      </c>
      <c r="B2005" s="92" t="s">
        <v>163</v>
      </c>
      <c r="C2005" s="92" t="s">
        <v>54</v>
      </c>
      <c r="D2005" s="92">
        <v>2023</v>
      </c>
      <c r="E2005" s="93" t="s">
        <v>36</v>
      </c>
      <c r="F2005" s="60" t="s">
        <v>102</v>
      </c>
      <c r="G2005" s="27">
        <v>0</v>
      </c>
      <c r="H2005" s="27">
        <v>0</v>
      </c>
      <c r="I2005" s="27">
        <v>0</v>
      </c>
      <c r="J2005" s="27">
        <v>0</v>
      </c>
      <c r="K2005" s="27">
        <v>0</v>
      </c>
      <c r="L2005" s="27">
        <v>0</v>
      </c>
      <c r="M2005" s="27">
        <v>0</v>
      </c>
      <c r="N2005" s="153"/>
    </row>
    <row r="2006" spans="1:14" ht="13.8" x14ac:dyDescent="0.3">
      <c r="A2006" s="92" t="s">
        <v>163</v>
      </c>
      <c r="B2006" s="92" t="s">
        <v>163</v>
      </c>
      <c r="C2006" s="92" t="s">
        <v>54</v>
      </c>
      <c r="D2006" s="92">
        <v>2023</v>
      </c>
      <c r="E2006" s="93" t="s">
        <v>38</v>
      </c>
      <c r="F2006" s="61" t="s">
        <v>103</v>
      </c>
      <c r="G2006" s="27">
        <v>0</v>
      </c>
      <c r="H2006" s="27">
        <v>0</v>
      </c>
      <c r="I2006" s="27">
        <v>0</v>
      </c>
      <c r="J2006" s="27">
        <v>0</v>
      </c>
      <c r="K2006" s="27">
        <v>0</v>
      </c>
      <c r="L2006" s="27">
        <v>0</v>
      </c>
      <c r="M2006" s="27">
        <v>0</v>
      </c>
      <c r="N2006" s="153"/>
    </row>
    <row r="2007" spans="1:14" ht="14.4" thickBot="1" x14ac:dyDescent="0.35">
      <c r="A2007" s="92" t="s">
        <v>163</v>
      </c>
      <c r="B2007" s="92" t="s">
        <v>163</v>
      </c>
      <c r="C2007" s="92" t="s">
        <v>54</v>
      </c>
      <c r="D2007" s="92">
        <v>2023</v>
      </c>
      <c r="E2007" s="93" t="s">
        <v>40</v>
      </c>
      <c r="F2007" s="61" t="s">
        <v>104</v>
      </c>
      <c r="G2007" s="25">
        <v>0</v>
      </c>
      <c r="H2007" s="25">
        <v>641273.27</v>
      </c>
      <c r="I2007" s="25">
        <v>0</v>
      </c>
      <c r="J2007" s="25">
        <v>0</v>
      </c>
      <c r="K2007" s="25">
        <v>0</v>
      </c>
      <c r="L2007" s="25">
        <v>0</v>
      </c>
      <c r="M2007" s="25">
        <v>641273.27</v>
      </c>
      <c r="N2007" s="153"/>
    </row>
    <row r="2008" spans="1:14" ht="14.4" customHeight="1" thickTop="1" thickBot="1" x14ac:dyDescent="0.3">
      <c r="A2008" s="86" t="s">
        <v>12</v>
      </c>
      <c r="B2008" s="86" t="s">
        <v>12</v>
      </c>
      <c r="C2008" s="86" t="s">
        <v>52</v>
      </c>
      <c r="D2008" s="86" t="s">
        <v>97</v>
      </c>
      <c r="E2008" s="86" t="s">
        <v>64</v>
      </c>
      <c r="F2008" s="5" t="s">
        <v>105</v>
      </c>
      <c r="G2008" s="155" t="s">
        <v>66</v>
      </c>
      <c r="H2008" s="155">
        <v>160</v>
      </c>
      <c r="I2008" s="155">
        <v>61120</v>
      </c>
      <c r="J2008" s="155" t="s">
        <v>95</v>
      </c>
      <c r="K2008" s="155" t="s">
        <v>96</v>
      </c>
      <c r="L2008" s="153"/>
    </row>
    <row r="2009" spans="1:14" ht="13.8" x14ac:dyDescent="0.3">
      <c r="A2009" s="95" t="s">
        <v>163</v>
      </c>
      <c r="B2009" s="95" t="s">
        <v>163</v>
      </c>
      <c r="C2009" s="95" t="s">
        <v>85</v>
      </c>
      <c r="D2009" s="95">
        <v>2023</v>
      </c>
      <c r="E2009" s="94" t="s">
        <v>42</v>
      </c>
      <c r="F2009" s="62" t="s">
        <v>27</v>
      </c>
      <c r="G2009" s="27">
        <v>0</v>
      </c>
      <c r="H2009" s="27">
        <v>0</v>
      </c>
      <c r="I2009" s="27">
        <v>0</v>
      </c>
      <c r="J2009" s="27">
        <v>0</v>
      </c>
      <c r="K2009" s="27">
        <v>0</v>
      </c>
      <c r="L2009" s="153"/>
    </row>
    <row r="2010" spans="1:14" ht="13.8" x14ac:dyDescent="0.3">
      <c r="A2010" s="94" t="s">
        <v>163</v>
      </c>
      <c r="B2010" s="94" t="s">
        <v>163</v>
      </c>
      <c r="C2010" s="95" t="s">
        <v>85</v>
      </c>
      <c r="D2010" s="95">
        <v>2023</v>
      </c>
      <c r="E2010" s="94" t="s">
        <v>43</v>
      </c>
      <c r="F2010" s="62" t="s">
        <v>28</v>
      </c>
      <c r="G2010" s="27">
        <v>2677425.84</v>
      </c>
      <c r="H2010" s="27">
        <v>3474984.94</v>
      </c>
      <c r="I2010" s="27">
        <v>142037.16</v>
      </c>
      <c r="J2010" s="27">
        <v>2473517.7000000002</v>
      </c>
      <c r="K2010" s="27">
        <v>8767965.6400000006</v>
      </c>
      <c r="L2010" s="153"/>
    </row>
    <row r="2011" spans="1:14" ht="13.8" x14ac:dyDescent="0.3">
      <c r="A2011" s="94" t="s">
        <v>163</v>
      </c>
      <c r="B2011" s="94" t="s">
        <v>163</v>
      </c>
      <c r="C2011" s="95" t="s">
        <v>85</v>
      </c>
      <c r="D2011" s="95">
        <v>2023</v>
      </c>
      <c r="E2011" s="94" t="s">
        <v>44</v>
      </c>
      <c r="F2011" s="62" t="s">
        <v>29</v>
      </c>
      <c r="G2011" s="27">
        <v>12170358.6</v>
      </c>
      <c r="H2011" s="27">
        <v>1304487.3999999999</v>
      </c>
      <c r="I2011" s="27">
        <v>895634.27</v>
      </c>
      <c r="J2011" s="27">
        <v>949855.26</v>
      </c>
      <c r="K2011" s="27">
        <v>15320335.529999999</v>
      </c>
      <c r="L2011" s="153"/>
    </row>
    <row r="2012" spans="1:14" ht="13.8" x14ac:dyDescent="0.3">
      <c r="A2012" s="94" t="s">
        <v>163</v>
      </c>
      <c r="B2012" s="94" t="s">
        <v>163</v>
      </c>
      <c r="C2012" s="95" t="s">
        <v>85</v>
      </c>
      <c r="D2012" s="95">
        <v>2023</v>
      </c>
      <c r="E2012" s="94" t="s">
        <v>80</v>
      </c>
      <c r="F2012" s="62" t="s">
        <v>60</v>
      </c>
      <c r="G2012" s="27">
        <v>1399847.11</v>
      </c>
      <c r="H2012" s="27">
        <v>37510.39</v>
      </c>
      <c r="I2012" s="27">
        <v>16517.88</v>
      </c>
      <c r="J2012" s="27">
        <v>51669.81</v>
      </c>
      <c r="K2012" s="27">
        <v>1505545.19</v>
      </c>
      <c r="L2012" s="153"/>
    </row>
    <row r="2013" spans="1:14" ht="13.8" x14ac:dyDescent="0.3">
      <c r="A2013" s="94" t="s">
        <v>163</v>
      </c>
      <c r="B2013" s="94" t="s">
        <v>163</v>
      </c>
      <c r="C2013" s="95" t="s">
        <v>85</v>
      </c>
      <c r="D2013" s="95">
        <v>2023</v>
      </c>
      <c r="E2013" s="94" t="s">
        <v>18</v>
      </c>
      <c r="F2013" s="62" t="s">
        <v>31</v>
      </c>
      <c r="G2013" s="27">
        <v>0</v>
      </c>
      <c r="H2013" s="27">
        <v>0</v>
      </c>
      <c r="I2013" s="27">
        <v>0</v>
      </c>
      <c r="J2013" s="27">
        <v>0</v>
      </c>
      <c r="K2013" s="27">
        <v>0</v>
      </c>
      <c r="L2013" s="153"/>
    </row>
    <row r="2014" spans="1:14" ht="13.8" x14ac:dyDescent="0.3">
      <c r="A2014" s="94" t="s">
        <v>163</v>
      </c>
      <c r="B2014" s="94" t="s">
        <v>163</v>
      </c>
      <c r="C2014" s="95" t="s">
        <v>85</v>
      </c>
      <c r="D2014" s="95">
        <v>2023</v>
      </c>
      <c r="E2014" s="94" t="s">
        <v>19</v>
      </c>
      <c r="F2014" s="62" t="s">
        <v>32</v>
      </c>
      <c r="G2014" s="27">
        <v>183994.25</v>
      </c>
      <c r="H2014" s="27">
        <v>20896.22</v>
      </c>
      <c r="I2014" s="27">
        <v>1606.91</v>
      </c>
      <c r="J2014" s="27">
        <v>24096.51</v>
      </c>
      <c r="K2014" s="27">
        <v>230593.89</v>
      </c>
      <c r="L2014" s="153"/>
    </row>
    <row r="2015" spans="1:14" ht="14.4" thickBot="1" x14ac:dyDescent="0.35">
      <c r="A2015" s="94" t="s">
        <v>163</v>
      </c>
      <c r="B2015" s="94" t="s">
        <v>163</v>
      </c>
      <c r="C2015" s="95" t="s">
        <v>85</v>
      </c>
      <c r="D2015" s="95">
        <v>2023</v>
      </c>
      <c r="E2015" s="94" t="s">
        <v>81</v>
      </c>
      <c r="F2015" s="62" t="s">
        <v>82</v>
      </c>
      <c r="G2015" s="199">
        <v>16431625.799999999</v>
      </c>
      <c r="H2015" s="199">
        <v>4837878.9499999993</v>
      </c>
      <c r="I2015" s="199">
        <v>1055796.22</v>
      </c>
      <c r="J2015" s="199">
        <v>3499139.28</v>
      </c>
      <c r="K2015" s="199">
        <v>25824440.250000004</v>
      </c>
      <c r="L2015" s="153"/>
    </row>
    <row r="2016" spans="1:14" ht="14.4" customHeight="1" thickTop="1" thickBot="1" x14ac:dyDescent="0.3">
      <c r="A2016" s="88" t="s">
        <v>12</v>
      </c>
      <c r="B2016" s="88" t="s">
        <v>12</v>
      </c>
      <c r="C2016" s="88" t="s">
        <v>52</v>
      </c>
      <c r="D2016" s="88" t="s">
        <v>97</v>
      </c>
      <c r="E2016" s="88" t="s">
        <v>106</v>
      </c>
      <c r="F2016" s="5" t="s">
        <v>107</v>
      </c>
      <c r="G2016" s="155" t="s">
        <v>108</v>
      </c>
      <c r="H2016" s="155" t="s">
        <v>109</v>
      </c>
      <c r="I2016" s="155"/>
      <c r="J2016" s="155"/>
      <c r="K2016" s="155"/>
      <c r="L2016" s="155"/>
      <c r="M2016" s="155"/>
      <c r="N2016" s="153"/>
    </row>
    <row r="2017" spans="1:14" ht="13.8" x14ac:dyDescent="0.3">
      <c r="A2017" s="96" t="s">
        <v>163</v>
      </c>
      <c r="B2017" s="96" t="s">
        <v>163</v>
      </c>
      <c r="C2017" s="96" t="s">
        <v>110</v>
      </c>
      <c r="D2017" s="96">
        <v>2023</v>
      </c>
      <c r="E2017" s="96" t="s">
        <v>111</v>
      </c>
      <c r="F2017" s="89" t="s">
        <v>112</v>
      </c>
      <c r="G2017" s="194">
        <v>184318</v>
      </c>
      <c r="H2017" s="197">
        <v>0</v>
      </c>
      <c r="I2017" s="200"/>
      <c r="J2017" s="200"/>
      <c r="K2017" s="200"/>
      <c r="L2017" s="200"/>
      <c r="M2017" s="200"/>
      <c r="N2017" s="153"/>
    </row>
    <row r="2018" spans="1:14" ht="13.8" x14ac:dyDescent="0.3">
      <c r="A2018" s="96" t="s">
        <v>163</v>
      </c>
      <c r="B2018" s="96" t="s">
        <v>163</v>
      </c>
      <c r="C2018" s="96" t="s">
        <v>110</v>
      </c>
      <c r="D2018" s="96">
        <v>2023</v>
      </c>
      <c r="E2018" s="96" t="s">
        <v>113</v>
      </c>
      <c r="F2018" s="89" t="s">
        <v>114</v>
      </c>
      <c r="G2018" s="194">
        <v>0</v>
      </c>
      <c r="H2018" s="197">
        <v>0</v>
      </c>
      <c r="I2018" s="200"/>
      <c r="J2018" s="200"/>
      <c r="K2018" s="200"/>
      <c r="L2018" s="200"/>
      <c r="M2018" s="200"/>
      <c r="N2018" s="153"/>
    </row>
    <row r="2019" spans="1:14" ht="13.8" x14ac:dyDescent="0.3">
      <c r="A2019" s="96" t="s">
        <v>163</v>
      </c>
      <c r="B2019" s="96" t="s">
        <v>163</v>
      </c>
      <c r="C2019" s="96" t="s">
        <v>110</v>
      </c>
      <c r="D2019" s="96">
        <v>2023</v>
      </c>
      <c r="E2019" s="96" t="s">
        <v>115</v>
      </c>
      <c r="F2019" s="89" t="s">
        <v>116</v>
      </c>
      <c r="G2019" s="194">
        <v>0</v>
      </c>
      <c r="H2019" s="197">
        <v>0</v>
      </c>
      <c r="I2019" s="200"/>
      <c r="J2019" s="200"/>
      <c r="K2019" s="200"/>
      <c r="L2019" s="200"/>
      <c r="M2019" s="200"/>
      <c r="N2019" s="153"/>
    </row>
    <row r="2020" spans="1:14" ht="26.4" x14ac:dyDescent="0.3">
      <c r="A2020" s="96" t="s">
        <v>163</v>
      </c>
      <c r="B2020" s="96" t="s">
        <v>163</v>
      </c>
      <c r="C2020" s="96" t="s">
        <v>110</v>
      </c>
      <c r="D2020" s="96">
        <v>2023</v>
      </c>
      <c r="E2020" s="96" t="s">
        <v>117</v>
      </c>
      <c r="F2020" s="89" t="s">
        <v>118</v>
      </c>
      <c r="G2020" s="194">
        <v>0</v>
      </c>
      <c r="H2020" s="197">
        <v>0</v>
      </c>
      <c r="I2020" s="200"/>
      <c r="J2020" s="200"/>
      <c r="K2020" s="200"/>
      <c r="L2020" s="200"/>
      <c r="M2020" s="200"/>
      <c r="N2020" s="153"/>
    </row>
    <row r="2021" spans="1:14" ht="13.8" x14ac:dyDescent="0.3">
      <c r="A2021" s="96" t="s">
        <v>163</v>
      </c>
      <c r="B2021" s="96" t="s">
        <v>163</v>
      </c>
      <c r="C2021" s="96" t="s">
        <v>110</v>
      </c>
      <c r="D2021" s="96">
        <v>2023</v>
      </c>
      <c r="E2021" s="96" t="s">
        <v>119</v>
      </c>
      <c r="F2021" s="90" t="s">
        <v>120</v>
      </c>
      <c r="G2021" s="194">
        <v>0</v>
      </c>
      <c r="H2021" s="197">
        <v>0</v>
      </c>
      <c r="I2021" s="200"/>
      <c r="J2021" s="200"/>
      <c r="K2021" s="200"/>
      <c r="L2021" s="200"/>
      <c r="M2021" s="200"/>
      <c r="N2021" s="153"/>
    </row>
    <row r="2022" spans="1:14" ht="13.8" x14ac:dyDescent="0.3">
      <c r="A2022" s="96" t="s">
        <v>163</v>
      </c>
      <c r="B2022" s="96" t="s">
        <v>163</v>
      </c>
      <c r="C2022" s="96" t="s">
        <v>110</v>
      </c>
      <c r="D2022" s="96">
        <v>2023</v>
      </c>
      <c r="E2022" s="96" t="s">
        <v>121</v>
      </c>
      <c r="F2022" s="90" t="s">
        <v>122</v>
      </c>
      <c r="G2022" s="194">
        <v>53301</v>
      </c>
      <c r="H2022" s="197">
        <v>0.7</v>
      </c>
      <c r="I2022" s="200"/>
      <c r="J2022" s="200"/>
      <c r="K2022" s="200"/>
      <c r="L2022" s="200"/>
      <c r="M2022" s="200"/>
      <c r="N2022" s="153"/>
    </row>
    <row r="2023" spans="1:14" ht="13.8" x14ac:dyDescent="0.3">
      <c r="A2023" s="96" t="s">
        <v>163</v>
      </c>
      <c r="B2023" s="96" t="s">
        <v>163</v>
      </c>
      <c r="C2023" s="96" t="s">
        <v>110</v>
      </c>
      <c r="D2023" s="96">
        <v>2023</v>
      </c>
      <c r="E2023" s="96" t="s">
        <v>123</v>
      </c>
      <c r="F2023" s="90" t="s">
        <v>124</v>
      </c>
      <c r="G2023" s="194">
        <v>90929</v>
      </c>
      <c r="H2023" s="197">
        <v>1.35</v>
      </c>
      <c r="I2023" s="200"/>
      <c r="J2023" s="200"/>
      <c r="K2023" s="200"/>
      <c r="L2023" s="200"/>
      <c r="M2023" s="200"/>
      <c r="N2023" s="153"/>
    </row>
    <row r="2024" spans="1:14" ht="13.8" x14ac:dyDescent="0.3">
      <c r="A2024" s="96" t="s">
        <v>163</v>
      </c>
      <c r="B2024" s="96" t="s">
        <v>163</v>
      </c>
      <c r="C2024" s="96" t="s">
        <v>110</v>
      </c>
      <c r="D2024" s="96">
        <v>2023</v>
      </c>
      <c r="E2024" s="96" t="s">
        <v>125</v>
      </c>
      <c r="F2024" s="90" t="s">
        <v>126</v>
      </c>
      <c r="G2024" s="194">
        <v>107287</v>
      </c>
      <c r="H2024" s="197">
        <v>1.5</v>
      </c>
      <c r="I2024" s="200"/>
      <c r="J2024" s="200"/>
      <c r="K2024" s="200"/>
      <c r="L2024" s="200"/>
      <c r="M2024" s="200"/>
      <c r="N2024" s="153"/>
    </row>
    <row r="2025" spans="1:14" ht="13.8" x14ac:dyDescent="0.3">
      <c r="A2025" s="96" t="s">
        <v>163</v>
      </c>
      <c r="B2025" s="96" t="s">
        <v>163</v>
      </c>
      <c r="C2025" s="96" t="s">
        <v>110</v>
      </c>
      <c r="D2025" s="96">
        <v>2023</v>
      </c>
      <c r="E2025" s="96" t="s">
        <v>127</v>
      </c>
      <c r="F2025" s="90" t="s">
        <v>128</v>
      </c>
      <c r="G2025" s="194">
        <v>0</v>
      </c>
      <c r="H2025" s="197">
        <v>0</v>
      </c>
      <c r="I2025" s="200"/>
      <c r="J2025" s="200"/>
      <c r="K2025" s="200"/>
      <c r="L2025" s="200"/>
      <c r="M2025" s="200"/>
      <c r="N2025" s="153"/>
    </row>
    <row r="2026" spans="1:14" ht="13.8" x14ac:dyDescent="0.3">
      <c r="A2026" s="96" t="s">
        <v>163</v>
      </c>
      <c r="B2026" s="96" t="s">
        <v>163</v>
      </c>
      <c r="C2026" s="96" t="s">
        <v>110</v>
      </c>
      <c r="D2026" s="96">
        <v>2023</v>
      </c>
      <c r="E2026" s="96" t="s">
        <v>129</v>
      </c>
      <c r="F2026" s="90" t="s">
        <v>130</v>
      </c>
      <c r="G2026" s="194">
        <v>26357</v>
      </c>
      <c r="H2026" s="197">
        <v>0.35</v>
      </c>
      <c r="I2026" s="200"/>
      <c r="J2026" s="200"/>
      <c r="K2026" s="200"/>
      <c r="L2026" s="200"/>
      <c r="M2026" s="200"/>
      <c r="N2026" s="153"/>
    </row>
    <row r="2027" spans="1:14" ht="13.8" x14ac:dyDescent="0.3">
      <c r="A2027" s="96" t="s">
        <v>163</v>
      </c>
      <c r="B2027" s="96" t="s">
        <v>163</v>
      </c>
      <c r="C2027" s="96" t="s">
        <v>110</v>
      </c>
      <c r="D2027" s="96">
        <v>2023</v>
      </c>
      <c r="E2027" s="96" t="s">
        <v>131</v>
      </c>
      <c r="F2027" s="90" t="s">
        <v>132</v>
      </c>
      <c r="G2027" s="194">
        <v>0</v>
      </c>
      <c r="H2027" s="197">
        <v>0</v>
      </c>
      <c r="I2027" s="200"/>
      <c r="J2027" s="200"/>
      <c r="K2027" s="200"/>
      <c r="L2027" s="200"/>
      <c r="M2027" s="200"/>
      <c r="N2027" s="153"/>
    </row>
    <row r="2028" spans="1:14" ht="13.8" x14ac:dyDescent="0.3">
      <c r="A2028" s="96" t="s">
        <v>163</v>
      </c>
      <c r="B2028" s="96" t="s">
        <v>163</v>
      </c>
      <c r="C2028" s="96" t="s">
        <v>110</v>
      </c>
      <c r="D2028" s="96">
        <v>2023</v>
      </c>
      <c r="E2028" s="96" t="s">
        <v>19</v>
      </c>
      <c r="F2028" s="90" t="s">
        <v>133</v>
      </c>
      <c r="G2028" s="194">
        <v>3836</v>
      </c>
      <c r="H2028" s="197">
        <v>0.05</v>
      </c>
      <c r="I2028" s="200"/>
      <c r="J2028" s="200"/>
      <c r="K2028" s="200"/>
      <c r="L2028" s="200"/>
      <c r="M2028" s="200"/>
      <c r="N2028" s="153"/>
    </row>
    <row r="2029" spans="1:14" ht="14.4" thickBot="1" x14ac:dyDescent="0.35">
      <c r="A2029" s="96" t="s">
        <v>163</v>
      </c>
      <c r="B2029" s="96" t="s">
        <v>163</v>
      </c>
      <c r="C2029" s="96" t="s">
        <v>110</v>
      </c>
      <c r="D2029" s="96">
        <v>2023</v>
      </c>
      <c r="E2029" s="96" t="s">
        <v>81</v>
      </c>
      <c r="F2029" s="91" t="s">
        <v>82</v>
      </c>
      <c r="G2029" s="192">
        <v>466028</v>
      </c>
      <c r="H2029" s="198">
        <v>3.9499999999999997</v>
      </c>
      <c r="I2029" s="200"/>
      <c r="J2029" s="200"/>
      <c r="K2029" s="200"/>
      <c r="L2029" s="200"/>
      <c r="M2029" s="200"/>
      <c r="N2029" s="153"/>
    </row>
    <row r="2030" spans="1:14" ht="14.4" customHeight="1" thickTop="1" thickBot="1" x14ac:dyDescent="0.3">
      <c r="A2030" s="84" t="s">
        <v>12</v>
      </c>
      <c r="B2030" s="84" t="s">
        <v>12</v>
      </c>
      <c r="C2030" s="84" t="s">
        <v>52</v>
      </c>
      <c r="D2030" s="84" t="s">
        <v>97</v>
      </c>
      <c r="E2030" s="84" t="s">
        <v>98</v>
      </c>
      <c r="F2030" s="5" t="s">
        <v>99</v>
      </c>
      <c r="G2030" s="155" t="s">
        <v>42</v>
      </c>
      <c r="H2030" s="155" t="s">
        <v>43</v>
      </c>
      <c r="I2030" s="155" t="s">
        <v>44</v>
      </c>
      <c r="J2030" s="155" t="s">
        <v>45</v>
      </c>
      <c r="K2030" s="155" t="s">
        <v>18</v>
      </c>
      <c r="L2030" s="155" t="s">
        <v>19</v>
      </c>
      <c r="M2030" s="155" t="s">
        <v>100</v>
      </c>
      <c r="N2030" s="153"/>
    </row>
    <row r="2031" spans="1:14" ht="13.8" x14ac:dyDescent="0.3">
      <c r="A2031" s="92" t="s">
        <v>164</v>
      </c>
      <c r="B2031" s="92" t="s">
        <v>164</v>
      </c>
      <c r="C2031" s="92" t="s">
        <v>54</v>
      </c>
      <c r="D2031" s="92">
        <v>2023</v>
      </c>
      <c r="E2031" s="93" t="s">
        <v>34</v>
      </c>
      <c r="F2031" s="59" t="s">
        <v>101</v>
      </c>
      <c r="G2031" s="27">
        <v>0</v>
      </c>
      <c r="H2031" s="27">
        <v>293602.03999999998</v>
      </c>
      <c r="I2031" s="27">
        <v>0</v>
      </c>
      <c r="J2031" s="27">
        <v>0</v>
      </c>
      <c r="K2031" s="27">
        <v>0</v>
      </c>
      <c r="L2031" s="27">
        <v>0</v>
      </c>
      <c r="M2031" s="27">
        <v>293602.03999999998</v>
      </c>
      <c r="N2031" s="153"/>
    </row>
    <row r="2032" spans="1:14" ht="13.8" x14ac:dyDescent="0.3">
      <c r="A2032" s="92" t="s">
        <v>164</v>
      </c>
      <c r="B2032" s="92" t="s">
        <v>164</v>
      </c>
      <c r="C2032" s="92" t="s">
        <v>54</v>
      </c>
      <c r="D2032" s="92">
        <v>2023</v>
      </c>
      <c r="E2032" s="93" t="s">
        <v>36</v>
      </c>
      <c r="F2032" s="60" t="s">
        <v>102</v>
      </c>
      <c r="G2032" s="27">
        <v>0</v>
      </c>
      <c r="H2032" s="27">
        <v>0</v>
      </c>
      <c r="I2032" s="27">
        <v>0</v>
      </c>
      <c r="J2032" s="27">
        <v>0</v>
      </c>
      <c r="K2032" s="27">
        <v>0</v>
      </c>
      <c r="L2032" s="27">
        <v>0</v>
      </c>
      <c r="M2032" s="27">
        <v>0</v>
      </c>
      <c r="N2032" s="153"/>
    </row>
    <row r="2033" spans="1:14" ht="13.8" x14ac:dyDescent="0.3">
      <c r="A2033" s="92" t="s">
        <v>164</v>
      </c>
      <c r="B2033" s="92" t="s">
        <v>164</v>
      </c>
      <c r="C2033" s="92" t="s">
        <v>54</v>
      </c>
      <c r="D2033" s="92">
        <v>2023</v>
      </c>
      <c r="E2033" s="93" t="s">
        <v>38</v>
      </c>
      <c r="F2033" s="61" t="s">
        <v>103</v>
      </c>
      <c r="G2033" s="27">
        <v>0</v>
      </c>
      <c r="H2033" s="27">
        <v>0</v>
      </c>
      <c r="I2033" s="27">
        <v>0</v>
      </c>
      <c r="J2033" s="27">
        <v>0</v>
      </c>
      <c r="K2033" s="27">
        <v>0</v>
      </c>
      <c r="L2033" s="27">
        <v>0</v>
      </c>
      <c r="M2033" s="27">
        <v>0</v>
      </c>
      <c r="N2033" s="153"/>
    </row>
    <row r="2034" spans="1:14" ht="14.4" thickBot="1" x14ac:dyDescent="0.35">
      <c r="A2034" s="92" t="s">
        <v>164</v>
      </c>
      <c r="B2034" s="92" t="s">
        <v>164</v>
      </c>
      <c r="C2034" s="92" t="s">
        <v>54</v>
      </c>
      <c r="D2034" s="92">
        <v>2023</v>
      </c>
      <c r="E2034" s="93" t="s">
        <v>40</v>
      </c>
      <c r="F2034" s="61" t="s">
        <v>104</v>
      </c>
      <c r="G2034" s="25">
        <v>0</v>
      </c>
      <c r="H2034" s="25">
        <v>293602.03999999998</v>
      </c>
      <c r="I2034" s="25">
        <v>0</v>
      </c>
      <c r="J2034" s="25">
        <v>0</v>
      </c>
      <c r="K2034" s="25">
        <v>0</v>
      </c>
      <c r="L2034" s="25">
        <v>0</v>
      </c>
      <c r="M2034" s="25">
        <v>293602.03999999998</v>
      </c>
      <c r="N2034" s="153"/>
    </row>
    <row r="2035" spans="1:14" ht="14.4" customHeight="1" thickTop="1" thickBot="1" x14ac:dyDescent="0.3">
      <c r="A2035" s="86" t="s">
        <v>12</v>
      </c>
      <c r="B2035" s="86" t="s">
        <v>12</v>
      </c>
      <c r="C2035" s="86" t="s">
        <v>52</v>
      </c>
      <c r="D2035" s="86" t="s">
        <v>97</v>
      </c>
      <c r="E2035" s="86" t="s">
        <v>64</v>
      </c>
      <c r="F2035" s="5" t="s">
        <v>105</v>
      </c>
      <c r="G2035" s="155" t="s">
        <v>66</v>
      </c>
      <c r="H2035" s="155">
        <v>160</v>
      </c>
      <c r="I2035" s="155">
        <v>61120</v>
      </c>
      <c r="J2035" s="155" t="s">
        <v>95</v>
      </c>
      <c r="K2035" s="155" t="s">
        <v>96</v>
      </c>
      <c r="L2035" s="153"/>
    </row>
    <row r="2036" spans="1:14" ht="13.8" x14ac:dyDescent="0.3">
      <c r="A2036" s="95" t="s">
        <v>164</v>
      </c>
      <c r="B2036" s="95" t="s">
        <v>164</v>
      </c>
      <c r="C2036" s="95" t="s">
        <v>85</v>
      </c>
      <c r="D2036" s="95">
        <v>2023</v>
      </c>
      <c r="E2036" s="94" t="s">
        <v>42</v>
      </c>
      <c r="F2036" s="62" t="s">
        <v>27</v>
      </c>
      <c r="G2036" s="27">
        <v>0</v>
      </c>
      <c r="H2036" s="27">
        <v>0</v>
      </c>
      <c r="I2036" s="27">
        <v>0</v>
      </c>
      <c r="J2036" s="27">
        <v>0</v>
      </c>
      <c r="K2036" s="27">
        <v>0</v>
      </c>
      <c r="L2036" s="153"/>
    </row>
    <row r="2037" spans="1:14" ht="13.8" x14ac:dyDescent="0.3">
      <c r="A2037" s="94" t="s">
        <v>164</v>
      </c>
      <c r="B2037" s="94" t="s">
        <v>164</v>
      </c>
      <c r="C2037" s="95" t="s">
        <v>85</v>
      </c>
      <c r="D2037" s="95">
        <v>2023</v>
      </c>
      <c r="E2037" s="94" t="s">
        <v>43</v>
      </c>
      <c r="F2037" s="62" t="s">
        <v>28</v>
      </c>
      <c r="G2037" s="27">
        <v>0</v>
      </c>
      <c r="H2037" s="27">
        <v>333068.01</v>
      </c>
      <c r="I2037" s="27">
        <v>32128.799999999999</v>
      </c>
      <c r="J2037" s="27">
        <v>1549843.02</v>
      </c>
      <c r="K2037" s="27">
        <v>1915039.83</v>
      </c>
      <c r="L2037" s="153"/>
    </row>
    <row r="2038" spans="1:14" ht="13.8" x14ac:dyDescent="0.3">
      <c r="A2038" s="94" t="s">
        <v>164</v>
      </c>
      <c r="B2038" s="94" t="s">
        <v>164</v>
      </c>
      <c r="C2038" s="95" t="s">
        <v>85</v>
      </c>
      <c r="D2038" s="95">
        <v>2023</v>
      </c>
      <c r="E2038" s="94" t="s">
        <v>44</v>
      </c>
      <c r="F2038" s="62" t="s">
        <v>29</v>
      </c>
      <c r="G2038" s="27">
        <v>169427.55</v>
      </c>
      <c r="H2038" s="27">
        <v>0</v>
      </c>
      <c r="I2038" s="27">
        <v>0</v>
      </c>
      <c r="J2038" s="27">
        <v>0</v>
      </c>
      <c r="K2038" s="27">
        <v>169427.55</v>
      </c>
      <c r="L2038" s="153"/>
    </row>
    <row r="2039" spans="1:14" ht="13.8" x14ac:dyDescent="0.3">
      <c r="A2039" s="94" t="s">
        <v>164</v>
      </c>
      <c r="B2039" s="94" t="s">
        <v>164</v>
      </c>
      <c r="C2039" s="95" t="s">
        <v>85</v>
      </c>
      <c r="D2039" s="95">
        <v>2023</v>
      </c>
      <c r="E2039" s="94" t="s">
        <v>80</v>
      </c>
      <c r="F2039" s="62" t="s">
        <v>60</v>
      </c>
      <c r="G2039" s="27">
        <v>97090.72</v>
      </c>
      <c r="H2039" s="27">
        <v>1988.46</v>
      </c>
      <c r="I2039" s="27">
        <v>972.48</v>
      </c>
      <c r="J2039" s="27">
        <v>618879.29</v>
      </c>
      <c r="K2039" s="27">
        <v>718930.95000000007</v>
      </c>
      <c r="L2039" s="153"/>
    </row>
    <row r="2040" spans="1:14" ht="13.8" x14ac:dyDescent="0.3">
      <c r="A2040" s="94" t="s">
        <v>164</v>
      </c>
      <c r="B2040" s="94" t="s">
        <v>164</v>
      </c>
      <c r="C2040" s="95" t="s">
        <v>85</v>
      </c>
      <c r="D2040" s="95">
        <v>2023</v>
      </c>
      <c r="E2040" s="94" t="s">
        <v>18</v>
      </c>
      <c r="F2040" s="62" t="s">
        <v>31</v>
      </c>
      <c r="G2040" s="27">
        <v>0</v>
      </c>
      <c r="H2040" s="27">
        <v>0</v>
      </c>
      <c r="I2040" s="27">
        <v>0</v>
      </c>
      <c r="J2040" s="27">
        <v>0</v>
      </c>
      <c r="K2040" s="27">
        <v>0</v>
      </c>
      <c r="L2040" s="153"/>
    </row>
    <row r="2041" spans="1:14" ht="13.8" x14ac:dyDescent="0.3">
      <c r="A2041" s="94" t="s">
        <v>164</v>
      </c>
      <c r="B2041" s="94" t="s">
        <v>164</v>
      </c>
      <c r="C2041" s="95" t="s">
        <v>85</v>
      </c>
      <c r="D2041" s="95">
        <v>2023</v>
      </c>
      <c r="E2041" s="94" t="s">
        <v>19</v>
      </c>
      <c r="F2041" s="62" t="s">
        <v>32</v>
      </c>
      <c r="G2041" s="27">
        <v>588496.05000000005</v>
      </c>
      <c r="H2041" s="27">
        <v>0</v>
      </c>
      <c r="I2041" s="27">
        <v>0</v>
      </c>
      <c r="J2041" s="27">
        <v>0</v>
      </c>
      <c r="K2041" s="27">
        <v>588496.05000000005</v>
      </c>
      <c r="L2041" s="153"/>
    </row>
    <row r="2042" spans="1:14" ht="14.4" thickBot="1" x14ac:dyDescent="0.35">
      <c r="A2042" s="94" t="s">
        <v>164</v>
      </c>
      <c r="B2042" s="94" t="s">
        <v>164</v>
      </c>
      <c r="C2042" s="95" t="s">
        <v>85</v>
      </c>
      <c r="D2042" s="95">
        <v>2023</v>
      </c>
      <c r="E2042" s="94" t="s">
        <v>81</v>
      </c>
      <c r="F2042" s="62" t="s">
        <v>82</v>
      </c>
      <c r="G2042" s="199">
        <v>855014.32000000007</v>
      </c>
      <c r="H2042" s="199">
        <v>335056.47000000003</v>
      </c>
      <c r="I2042" s="199">
        <v>33101.279999999999</v>
      </c>
      <c r="J2042" s="199">
        <v>2168722.31</v>
      </c>
      <c r="K2042" s="199">
        <v>3391894.38</v>
      </c>
      <c r="L2042" s="153"/>
    </row>
    <row r="2043" spans="1:14" ht="14.4" customHeight="1" thickTop="1" thickBot="1" x14ac:dyDescent="0.3">
      <c r="A2043" s="88" t="s">
        <v>12</v>
      </c>
      <c r="B2043" s="88" t="s">
        <v>12</v>
      </c>
      <c r="C2043" s="88" t="s">
        <v>52</v>
      </c>
      <c r="D2043" s="88" t="s">
        <v>97</v>
      </c>
      <c r="E2043" s="88" t="s">
        <v>106</v>
      </c>
      <c r="F2043" s="5" t="s">
        <v>107</v>
      </c>
      <c r="G2043" s="155" t="s">
        <v>108</v>
      </c>
      <c r="H2043" s="155" t="s">
        <v>109</v>
      </c>
      <c r="I2043" s="155"/>
      <c r="J2043" s="155"/>
      <c r="K2043" s="155"/>
      <c r="L2043" s="155"/>
      <c r="M2043" s="155"/>
      <c r="N2043" s="153"/>
    </row>
    <row r="2044" spans="1:14" ht="13.8" x14ac:dyDescent="0.3">
      <c r="A2044" s="96" t="s">
        <v>164</v>
      </c>
      <c r="B2044" s="96" t="s">
        <v>164</v>
      </c>
      <c r="C2044" s="96" t="s">
        <v>110</v>
      </c>
      <c r="D2044" s="96">
        <v>2023</v>
      </c>
      <c r="E2044" s="96" t="s">
        <v>111</v>
      </c>
      <c r="F2044" s="89" t="s">
        <v>112</v>
      </c>
      <c r="G2044" s="194">
        <v>0</v>
      </c>
      <c r="H2044" s="197">
        <v>0</v>
      </c>
      <c r="I2044" s="200"/>
      <c r="J2044" s="200"/>
      <c r="K2044" s="200"/>
      <c r="L2044" s="200"/>
      <c r="M2044" s="200"/>
      <c r="N2044" s="153"/>
    </row>
    <row r="2045" spans="1:14" ht="13.8" x14ac:dyDescent="0.3">
      <c r="A2045" s="96" t="s">
        <v>164</v>
      </c>
      <c r="B2045" s="96" t="s">
        <v>164</v>
      </c>
      <c r="C2045" s="96" t="s">
        <v>110</v>
      </c>
      <c r="D2045" s="96">
        <v>2023</v>
      </c>
      <c r="E2045" s="96" t="s">
        <v>113</v>
      </c>
      <c r="F2045" s="89" t="s">
        <v>114</v>
      </c>
      <c r="G2045" s="194">
        <v>0</v>
      </c>
      <c r="H2045" s="197">
        <v>0</v>
      </c>
      <c r="I2045" s="200"/>
      <c r="J2045" s="200"/>
      <c r="K2045" s="200"/>
      <c r="L2045" s="200"/>
      <c r="M2045" s="200"/>
      <c r="N2045" s="153"/>
    </row>
    <row r="2046" spans="1:14" ht="13.8" x14ac:dyDescent="0.3">
      <c r="A2046" s="96" t="s">
        <v>164</v>
      </c>
      <c r="B2046" s="96" t="s">
        <v>164</v>
      </c>
      <c r="C2046" s="96" t="s">
        <v>110</v>
      </c>
      <c r="D2046" s="96">
        <v>2023</v>
      </c>
      <c r="E2046" s="96" t="s">
        <v>115</v>
      </c>
      <c r="F2046" s="89" t="s">
        <v>116</v>
      </c>
      <c r="G2046" s="194">
        <v>0</v>
      </c>
      <c r="H2046" s="197">
        <v>0</v>
      </c>
      <c r="I2046" s="200"/>
      <c r="J2046" s="200"/>
      <c r="K2046" s="200"/>
      <c r="L2046" s="200"/>
      <c r="M2046" s="200"/>
      <c r="N2046" s="153"/>
    </row>
    <row r="2047" spans="1:14" ht="26.4" x14ac:dyDescent="0.3">
      <c r="A2047" s="96" t="s">
        <v>164</v>
      </c>
      <c r="B2047" s="96" t="s">
        <v>164</v>
      </c>
      <c r="C2047" s="96" t="s">
        <v>110</v>
      </c>
      <c r="D2047" s="96">
        <v>2023</v>
      </c>
      <c r="E2047" s="96" t="s">
        <v>117</v>
      </c>
      <c r="F2047" s="89" t="s">
        <v>118</v>
      </c>
      <c r="G2047" s="194">
        <v>0</v>
      </c>
      <c r="H2047" s="197">
        <v>0</v>
      </c>
      <c r="I2047" s="200"/>
      <c r="J2047" s="200"/>
      <c r="K2047" s="200"/>
      <c r="L2047" s="200"/>
      <c r="M2047" s="200"/>
      <c r="N2047" s="153"/>
    </row>
    <row r="2048" spans="1:14" ht="13.8" x14ac:dyDescent="0.3">
      <c r="A2048" s="96" t="s">
        <v>164</v>
      </c>
      <c r="B2048" s="96" t="s">
        <v>164</v>
      </c>
      <c r="C2048" s="96" t="s">
        <v>110</v>
      </c>
      <c r="D2048" s="96">
        <v>2023</v>
      </c>
      <c r="E2048" s="96" t="s">
        <v>119</v>
      </c>
      <c r="F2048" s="90" t="s">
        <v>120</v>
      </c>
      <c r="G2048" s="194">
        <v>0</v>
      </c>
      <c r="H2048" s="197">
        <v>0</v>
      </c>
      <c r="I2048" s="200"/>
      <c r="J2048" s="200"/>
      <c r="K2048" s="200"/>
      <c r="L2048" s="200"/>
      <c r="M2048" s="200"/>
      <c r="N2048" s="153"/>
    </row>
    <row r="2049" spans="1:14" ht="13.8" x14ac:dyDescent="0.3">
      <c r="A2049" s="96" t="s">
        <v>164</v>
      </c>
      <c r="B2049" s="96" t="s">
        <v>164</v>
      </c>
      <c r="C2049" s="96" t="s">
        <v>110</v>
      </c>
      <c r="D2049" s="96">
        <v>2023</v>
      </c>
      <c r="E2049" s="96" t="s">
        <v>121</v>
      </c>
      <c r="F2049" s="90" t="s">
        <v>122</v>
      </c>
      <c r="G2049" s="194">
        <v>10950</v>
      </c>
      <c r="H2049" s="197">
        <v>0</v>
      </c>
      <c r="I2049" s="200"/>
      <c r="J2049" s="200"/>
      <c r="K2049" s="200"/>
      <c r="L2049" s="200"/>
      <c r="M2049" s="200"/>
      <c r="N2049" s="153"/>
    </row>
    <row r="2050" spans="1:14" ht="13.8" x14ac:dyDescent="0.3">
      <c r="A2050" s="96" t="s">
        <v>164</v>
      </c>
      <c r="B2050" s="96" t="s">
        <v>164</v>
      </c>
      <c r="C2050" s="96" t="s">
        <v>110</v>
      </c>
      <c r="D2050" s="96">
        <v>2023</v>
      </c>
      <c r="E2050" s="96" t="s">
        <v>123</v>
      </c>
      <c r="F2050" s="90" t="s">
        <v>124</v>
      </c>
      <c r="G2050" s="194">
        <v>15750</v>
      </c>
      <c r="H2050" s="197">
        <v>0</v>
      </c>
      <c r="I2050" s="200"/>
      <c r="J2050" s="200"/>
      <c r="K2050" s="200"/>
      <c r="L2050" s="200"/>
      <c r="M2050" s="200"/>
      <c r="N2050" s="153"/>
    </row>
    <row r="2051" spans="1:14" ht="13.8" x14ac:dyDescent="0.3">
      <c r="A2051" s="96" t="s">
        <v>164</v>
      </c>
      <c r="B2051" s="96" t="s">
        <v>164</v>
      </c>
      <c r="C2051" s="96" t="s">
        <v>110</v>
      </c>
      <c r="D2051" s="96">
        <v>2023</v>
      </c>
      <c r="E2051" s="96" t="s">
        <v>125</v>
      </c>
      <c r="F2051" s="90" t="s">
        <v>126</v>
      </c>
      <c r="G2051" s="194">
        <v>0</v>
      </c>
      <c r="H2051" s="197">
        <v>0</v>
      </c>
      <c r="I2051" s="200"/>
      <c r="J2051" s="200"/>
      <c r="K2051" s="200"/>
      <c r="L2051" s="200"/>
      <c r="M2051" s="200"/>
      <c r="N2051" s="153"/>
    </row>
    <row r="2052" spans="1:14" ht="13.8" x14ac:dyDescent="0.3">
      <c r="A2052" s="96" t="s">
        <v>164</v>
      </c>
      <c r="B2052" s="96" t="s">
        <v>164</v>
      </c>
      <c r="C2052" s="96" t="s">
        <v>110</v>
      </c>
      <c r="D2052" s="96">
        <v>2023</v>
      </c>
      <c r="E2052" s="96" t="s">
        <v>127</v>
      </c>
      <c r="F2052" s="90" t="s">
        <v>128</v>
      </c>
      <c r="G2052" s="194">
        <v>0</v>
      </c>
      <c r="H2052" s="197">
        <v>0</v>
      </c>
      <c r="I2052" s="200"/>
      <c r="J2052" s="200"/>
      <c r="K2052" s="200"/>
      <c r="L2052" s="200"/>
      <c r="M2052" s="200"/>
      <c r="N2052" s="153"/>
    </row>
    <row r="2053" spans="1:14" ht="13.8" x14ac:dyDescent="0.3">
      <c r="A2053" s="96" t="s">
        <v>164</v>
      </c>
      <c r="B2053" s="96" t="s">
        <v>164</v>
      </c>
      <c r="C2053" s="96" t="s">
        <v>110</v>
      </c>
      <c r="D2053" s="96">
        <v>2023</v>
      </c>
      <c r="E2053" s="96" t="s">
        <v>129</v>
      </c>
      <c r="F2053" s="90" t="s">
        <v>130</v>
      </c>
      <c r="G2053" s="194">
        <v>0</v>
      </c>
      <c r="H2053" s="197">
        <v>0</v>
      </c>
      <c r="I2053" s="200"/>
      <c r="J2053" s="200"/>
      <c r="K2053" s="200"/>
      <c r="L2053" s="200"/>
      <c r="M2053" s="200"/>
      <c r="N2053" s="153"/>
    </row>
    <row r="2054" spans="1:14" ht="13.8" x14ac:dyDescent="0.3">
      <c r="A2054" s="96" t="s">
        <v>164</v>
      </c>
      <c r="B2054" s="96" t="s">
        <v>164</v>
      </c>
      <c r="C2054" s="96" t="s">
        <v>110</v>
      </c>
      <c r="D2054" s="96">
        <v>2023</v>
      </c>
      <c r="E2054" s="96" t="s">
        <v>131</v>
      </c>
      <c r="F2054" s="90" t="s">
        <v>132</v>
      </c>
      <c r="G2054" s="194">
        <v>0</v>
      </c>
      <c r="H2054" s="197">
        <v>0</v>
      </c>
      <c r="I2054" s="200"/>
      <c r="J2054" s="200"/>
      <c r="K2054" s="200"/>
      <c r="L2054" s="200"/>
      <c r="M2054" s="200"/>
      <c r="N2054" s="153"/>
    </row>
    <row r="2055" spans="1:14" ht="13.8" x14ac:dyDescent="0.3">
      <c r="A2055" s="96" t="s">
        <v>164</v>
      </c>
      <c r="B2055" s="96" t="s">
        <v>164</v>
      </c>
      <c r="C2055" s="96" t="s">
        <v>110</v>
      </c>
      <c r="D2055" s="96">
        <v>2023</v>
      </c>
      <c r="E2055" s="96" t="s">
        <v>19</v>
      </c>
      <c r="F2055" s="90" t="s">
        <v>133</v>
      </c>
      <c r="G2055" s="194">
        <v>0</v>
      </c>
      <c r="H2055" s="197">
        <v>0</v>
      </c>
      <c r="I2055" s="200"/>
      <c r="J2055" s="200"/>
      <c r="K2055" s="200"/>
      <c r="L2055" s="200"/>
      <c r="M2055" s="200"/>
      <c r="N2055" s="153"/>
    </row>
    <row r="2056" spans="1:14" ht="14.4" thickBot="1" x14ac:dyDescent="0.35">
      <c r="A2056" s="96" t="s">
        <v>164</v>
      </c>
      <c r="B2056" s="96" t="s">
        <v>164</v>
      </c>
      <c r="C2056" s="96" t="s">
        <v>110</v>
      </c>
      <c r="D2056" s="96">
        <v>2023</v>
      </c>
      <c r="E2056" s="96" t="s">
        <v>81</v>
      </c>
      <c r="F2056" s="91" t="s">
        <v>82</v>
      </c>
      <c r="G2056" s="192">
        <v>26700</v>
      </c>
      <c r="H2056" s="198">
        <v>0</v>
      </c>
      <c r="I2056" s="200"/>
      <c r="J2056" s="200"/>
      <c r="K2056" s="200"/>
      <c r="L2056" s="200"/>
      <c r="M2056" s="200"/>
      <c r="N2056" s="153"/>
    </row>
    <row r="2057" spans="1:14" ht="14.4" customHeight="1" thickTop="1" thickBot="1" x14ac:dyDescent="0.3">
      <c r="A2057" s="84" t="s">
        <v>12</v>
      </c>
      <c r="B2057" s="84" t="s">
        <v>12</v>
      </c>
      <c r="C2057" s="84" t="s">
        <v>52</v>
      </c>
      <c r="D2057" s="84" t="s">
        <v>97</v>
      </c>
      <c r="E2057" s="84" t="s">
        <v>98</v>
      </c>
      <c r="F2057" s="5" t="s">
        <v>99</v>
      </c>
      <c r="G2057" s="155" t="s">
        <v>42</v>
      </c>
      <c r="H2057" s="155" t="s">
        <v>43</v>
      </c>
      <c r="I2057" s="155" t="s">
        <v>44</v>
      </c>
      <c r="J2057" s="155" t="s">
        <v>45</v>
      </c>
      <c r="K2057" s="155" t="s">
        <v>18</v>
      </c>
      <c r="L2057" s="155" t="s">
        <v>19</v>
      </c>
      <c r="M2057" s="155" t="s">
        <v>100</v>
      </c>
      <c r="N2057" s="153"/>
    </row>
    <row r="2058" spans="1:14" ht="13.8" x14ac:dyDescent="0.3">
      <c r="A2058" s="92" t="s">
        <v>165</v>
      </c>
      <c r="B2058" s="92" t="s">
        <v>165</v>
      </c>
      <c r="C2058" s="92" t="s">
        <v>54</v>
      </c>
      <c r="D2058" s="92">
        <v>2023</v>
      </c>
      <c r="E2058" s="93" t="s">
        <v>34</v>
      </c>
      <c r="F2058" s="59" t="s">
        <v>101</v>
      </c>
      <c r="G2058" s="27">
        <v>0</v>
      </c>
      <c r="H2058" s="27">
        <v>97792.76</v>
      </c>
      <c r="I2058" s="27">
        <v>0</v>
      </c>
      <c r="J2058" s="27">
        <v>0</v>
      </c>
      <c r="K2058" s="27">
        <v>0</v>
      </c>
      <c r="L2058" s="27">
        <v>0</v>
      </c>
      <c r="M2058" s="27">
        <v>97792.76</v>
      </c>
      <c r="N2058" s="153"/>
    </row>
    <row r="2059" spans="1:14" ht="13.8" x14ac:dyDescent="0.3">
      <c r="A2059" s="92" t="s">
        <v>165</v>
      </c>
      <c r="B2059" s="92" t="s">
        <v>165</v>
      </c>
      <c r="C2059" s="92" t="s">
        <v>54</v>
      </c>
      <c r="D2059" s="92">
        <v>2023</v>
      </c>
      <c r="E2059" s="93" t="s">
        <v>36</v>
      </c>
      <c r="F2059" s="60" t="s">
        <v>102</v>
      </c>
      <c r="G2059" s="27">
        <v>0</v>
      </c>
      <c r="H2059" s="27">
        <v>0</v>
      </c>
      <c r="I2059" s="27">
        <v>0</v>
      </c>
      <c r="J2059" s="27">
        <v>0</v>
      </c>
      <c r="K2059" s="27">
        <v>0</v>
      </c>
      <c r="L2059" s="27">
        <v>0</v>
      </c>
      <c r="M2059" s="27">
        <v>0</v>
      </c>
      <c r="N2059" s="153"/>
    </row>
    <row r="2060" spans="1:14" ht="13.8" x14ac:dyDescent="0.3">
      <c r="A2060" s="92" t="s">
        <v>165</v>
      </c>
      <c r="B2060" s="92" t="s">
        <v>165</v>
      </c>
      <c r="C2060" s="92" t="s">
        <v>54</v>
      </c>
      <c r="D2060" s="92">
        <v>2023</v>
      </c>
      <c r="E2060" s="93" t="s">
        <v>38</v>
      </c>
      <c r="F2060" s="61" t="s">
        <v>103</v>
      </c>
      <c r="G2060" s="27">
        <v>0</v>
      </c>
      <c r="H2060" s="27">
        <v>0</v>
      </c>
      <c r="I2060" s="27">
        <v>0</v>
      </c>
      <c r="J2060" s="27">
        <v>0</v>
      </c>
      <c r="K2060" s="27">
        <v>0</v>
      </c>
      <c r="L2060" s="27">
        <v>0</v>
      </c>
      <c r="M2060" s="27">
        <v>0</v>
      </c>
      <c r="N2060" s="153"/>
    </row>
    <row r="2061" spans="1:14" ht="14.4" thickBot="1" x14ac:dyDescent="0.35">
      <c r="A2061" s="92" t="s">
        <v>165</v>
      </c>
      <c r="B2061" s="92" t="s">
        <v>165</v>
      </c>
      <c r="C2061" s="92" t="s">
        <v>54</v>
      </c>
      <c r="D2061" s="92">
        <v>2023</v>
      </c>
      <c r="E2061" s="93" t="s">
        <v>40</v>
      </c>
      <c r="F2061" s="61" t="s">
        <v>104</v>
      </c>
      <c r="G2061" s="25">
        <v>0</v>
      </c>
      <c r="H2061" s="25">
        <v>97792.76</v>
      </c>
      <c r="I2061" s="25">
        <v>0</v>
      </c>
      <c r="J2061" s="25">
        <v>0</v>
      </c>
      <c r="K2061" s="25">
        <v>0</v>
      </c>
      <c r="L2061" s="25">
        <v>0</v>
      </c>
      <c r="M2061" s="25">
        <v>97792.76</v>
      </c>
      <c r="N2061" s="153"/>
    </row>
    <row r="2062" spans="1:14" ht="14.4" customHeight="1" thickTop="1" thickBot="1" x14ac:dyDescent="0.3">
      <c r="A2062" s="86" t="s">
        <v>12</v>
      </c>
      <c r="B2062" s="86" t="s">
        <v>12</v>
      </c>
      <c r="C2062" s="86" t="s">
        <v>52</v>
      </c>
      <c r="D2062" s="86" t="s">
        <v>97</v>
      </c>
      <c r="E2062" s="86" t="s">
        <v>64</v>
      </c>
      <c r="F2062" s="5" t="s">
        <v>105</v>
      </c>
      <c r="G2062" s="155" t="s">
        <v>66</v>
      </c>
      <c r="H2062" s="155">
        <v>160</v>
      </c>
      <c r="I2062" s="155">
        <v>61120</v>
      </c>
      <c r="J2062" s="155" t="s">
        <v>95</v>
      </c>
      <c r="K2062" s="155" t="s">
        <v>96</v>
      </c>
      <c r="L2062" s="153"/>
    </row>
    <row r="2063" spans="1:14" ht="13.8" x14ac:dyDescent="0.3">
      <c r="A2063" s="95" t="s">
        <v>165</v>
      </c>
      <c r="B2063" s="95" t="s">
        <v>165</v>
      </c>
      <c r="C2063" s="95" t="s">
        <v>85</v>
      </c>
      <c r="D2063" s="95">
        <v>2023</v>
      </c>
      <c r="E2063" s="94" t="s">
        <v>42</v>
      </c>
      <c r="F2063" s="62" t="s">
        <v>27</v>
      </c>
      <c r="G2063" s="27">
        <v>0</v>
      </c>
      <c r="H2063" s="27">
        <v>0</v>
      </c>
      <c r="I2063" s="27">
        <v>0</v>
      </c>
      <c r="J2063" s="27">
        <v>0</v>
      </c>
      <c r="K2063" s="27">
        <v>0</v>
      </c>
      <c r="L2063" s="153"/>
    </row>
    <row r="2064" spans="1:14" ht="13.8" x14ac:dyDescent="0.3">
      <c r="A2064" s="94" t="s">
        <v>165</v>
      </c>
      <c r="B2064" s="94" t="s">
        <v>165</v>
      </c>
      <c r="C2064" s="95" t="s">
        <v>85</v>
      </c>
      <c r="D2064" s="95">
        <v>2023</v>
      </c>
      <c r="E2064" s="94" t="s">
        <v>43</v>
      </c>
      <c r="F2064" s="62" t="s">
        <v>28</v>
      </c>
      <c r="G2064" s="27">
        <v>4094906.12</v>
      </c>
      <c r="H2064" s="27">
        <v>594183.15</v>
      </c>
      <c r="I2064" s="27">
        <v>33194.400000000001</v>
      </c>
      <c r="J2064" s="27">
        <v>1770288.4</v>
      </c>
      <c r="K2064" s="27">
        <v>6492572.0700000003</v>
      </c>
      <c r="L2064" s="153"/>
    </row>
    <row r="2065" spans="1:14" ht="13.8" x14ac:dyDescent="0.3">
      <c r="A2065" s="94" t="s">
        <v>165</v>
      </c>
      <c r="B2065" s="94" t="s">
        <v>165</v>
      </c>
      <c r="C2065" s="95" t="s">
        <v>85</v>
      </c>
      <c r="D2065" s="95">
        <v>2023</v>
      </c>
      <c r="E2065" s="94" t="s">
        <v>44</v>
      </c>
      <c r="F2065" s="62" t="s">
        <v>29</v>
      </c>
      <c r="G2065" s="27">
        <v>2607516.48</v>
      </c>
      <c r="H2065" s="27">
        <v>158888.82</v>
      </c>
      <c r="I2065" s="27">
        <v>19977.100000000002</v>
      </c>
      <c r="J2065" s="27">
        <v>27144.489999999998</v>
      </c>
      <c r="K2065" s="27">
        <v>2813526.89</v>
      </c>
      <c r="L2065" s="153"/>
    </row>
    <row r="2066" spans="1:14" ht="13.8" x14ac:dyDescent="0.3">
      <c r="A2066" s="94" t="s">
        <v>165</v>
      </c>
      <c r="B2066" s="94" t="s">
        <v>165</v>
      </c>
      <c r="C2066" s="95" t="s">
        <v>85</v>
      </c>
      <c r="D2066" s="95">
        <v>2023</v>
      </c>
      <c r="E2066" s="94" t="s">
        <v>80</v>
      </c>
      <c r="F2066" s="62" t="s">
        <v>60</v>
      </c>
      <c r="G2066" s="27">
        <v>643895.07999999996</v>
      </c>
      <c r="H2066" s="27">
        <v>54974.5</v>
      </c>
      <c r="I2066" s="27">
        <v>5473.64</v>
      </c>
      <c r="J2066" s="27">
        <v>502046.22</v>
      </c>
      <c r="K2066" s="27">
        <v>1206389.44</v>
      </c>
      <c r="L2066" s="153"/>
    </row>
    <row r="2067" spans="1:14" ht="13.8" x14ac:dyDescent="0.3">
      <c r="A2067" s="94" t="s">
        <v>165</v>
      </c>
      <c r="B2067" s="94" t="s">
        <v>165</v>
      </c>
      <c r="C2067" s="95" t="s">
        <v>85</v>
      </c>
      <c r="D2067" s="95">
        <v>2023</v>
      </c>
      <c r="E2067" s="94" t="s">
        <v>18</v>
      </c>
      <c r="F2067" s="62" t="s">
        <v>31</v>
      </c>
      <c r="G2067" s="27">
        <v>11418116.529999999</v>
      </c>
      <c r="H2067" s="27">
        <v>16451.02</v>
      </c>
      <c r="I2067" s="27">
        <v>1485.68</v>
      </c>
      <c r="J2067" s="27">
        <v>11381.85</v>
      </c>
      <c r="K2067" s="27">
        <v>11447435.079999998</v>
      </c>
      <c r="L2067" s="153"/>
    </row>
    <row r="2068" spans="1:14" ht="13.8" x14ac:dyDescent="0.3">
      <c r="A2068" s="94" t="s">
        <v>165</v>
      </c>
      <c r="B2068" s="94" t="s">
        <v>165</v>
      </c>
      <c r="C2068" s="95" t="s">
        <v>85</v>
      </c>
      <c r="D2068" s="95">
        <v>2023</v>
      </c>
      <c r="E2068" s="94" t="s">
        <v>19</v>
      </c>
      <c r="F2068" s="62" t="s">
        <v>32</v>
      </c>
      <c r="G2068" s="27">
        <v>266932.7</v>
      </c>
      <c r="H2068" s="27">
        <v>0</v>
      </c>
      <c r="I2068" s="27">
        <v>0</v>
      </c>
      <c r="J2068" s="27">
        <v>0</v>
      </c>
      <c r="K2068" s="27">
        <v>266932.7</v>
      </c>
      <c r="L2068" s="153"/>
    </row>
    <row r="2069" spans="1:14" ht="14.4" thickBot="1" x14ac:dyDescent="0.35">
      <c r="A2069" s="94" t="s">
        <v>165</v>
      </c>
      <c r="B2069" s="94" t="s">
        <v>165</v>
      </c>
      <c r="C2069" s="95" t="s">
        <v>85</v>
      </c>
      <c r="D2069" s="95">
        <v>2023</v>
      </c>
      <c r="E2069" s="94" t="s">
        <v>81</v>
      </c>
      <c r="F2069" s="62" t="s">
        <v>82</v>
      </c>
      <c r="G2069" s="199">
        <v>19031366.91</v>
      </c>
      <c r="H2069" s="199">
        <v>824497.49</v>
      </c>
      <c r="I2069" s="199">
        <v>60130.82</v>
      </c>
      <c r="J2069" s="199">
        <v>2310860.96</v>
      </c>
      <c r="K2069" s="199">
        <v>22226856.179999996</v>
      </c>
      <c r="L2069" s="153"/>
    </row>
    <row r="2070" spans="1:14" ht="14.4" customHeight="1" thickTop="1" thickBot="1" x14ac:dyDescent="0.3">
      <c r="A2070" s="88" t="s">
        <v>12</v>
      </c>
      <c r="B2070" s="88" t="s">
        <v>12</v>
      </c>
      <c r="C2070" s="88" t="s">
        <v>52</v>
      </c>
      <c r="D2070" s="88" t="s">
        <v>97</v>
      </c>
      <c r="E2070" s="88" t="s">
        <v>106</v>
      </c>
      <c r="F2070" s="5" t="s">
        <v>107</v>
      </c>
      <c r="G2070" s="155" t="s">
        <v>108</v>
      </c>
      <c r="H2070" s="155" t="s">
        <v>109</v>
      </c>
      <c r="I2070" s="155"/>
      <c r="J2070" s="155"/>
      <c r="K2070" s="155"/>
      <c r="L2070" s="155"/>
      <c r="M2070" s="155"/>
      <c r="N2070" s="153"/>
    </row>
    <row r="2071" spans="1:14" ht="13.8" x14ac:dyDescent="0.3">
      <c r="A2071" s="96" t="s">
        <v>165</v>
      </c>
      <c r="B2071" s="96" t="s">
        <v>165</v>
      </c>
      <c r="C2071" s="96" t="s">
        <v>110</v>
      </c>
      <c r="D2071" s="96">
        <v>2023</v>
      </c>
      <c r="E2071" s="96" t="s">
        <v>111</v>
      </c>
      <c r="F2071" s="89" t="s">
        <v>112</v>
      </c>
      <c r="G2071" s="194">
        <v>26033</v>
      </c>
      <c r="H2071" s="197">
        <v>0</v>
      </c>
      <c r="I2071" s="200"/>
      <c r="J2071" s="200"/>
      <c r="K2071" s="200"/>
      <c r="L2071" s="200"/>
      <c r="M2071" s="200"/>
      <c r="N2071" s="153"/>
    </row>
    <row r="2072" spans="1:14" ht="13.8" x14ac:dyDescent="0.3">
      <c r="A2072" s="96" t="s">
        <v>165</v>
      </c>
      <c r="B2072" s="96" t="s">
        <v>165</v>
      </c>
      <c r="C2072" s="96" t="s">
        <v>110</v>
      </c>
      <c r="D2072" s="96">
        <v>2023</v>
      </c>
      <c r="E2072" s="96" t="s">
        <v>113</v>
      </c>
      <c r="F2072" s="89" t="s">
        <v>114</v>
      </c>
      <c r="G2072" s="194">
        <v>8493</v>
      </c>
      <c r="H2072" s="197">
        <v>0</v>
      </c>
      <c r="I2072" s="200"/>
      <c r="J2072" s="200"/>
      <c r="K2072" s="200"/>
      <c r="L2072" s="200"/>
      <c r="M2072" s="200"/>
      <c r="N2072" s="153"/>
    </row>
    <row r="2073" spans="1:14" ht="13.8" x14ac:dyDescent="0.3">
      <c r="A2073" s="96" t="s">
        <v>165</v>
      </c>
      <c r="B2073" s="96" t="s">
        <v>165</v>
      </c>
      <c r="C2073" s="96" t="s">
        <v>110</v>
      </c>
      <c r="D2073" s="96">
        <v>2023</v>
      </c>
      <c r="E2073" s="96" t="s">
        <v>115</v>
      </c>
      <c r="F2073" s="89" t="s">
        <v>116</v>
      </c>
      <c r="G2073" s="194">
        <v>0</v>
      </c>
      <c r="H2073" s="197">
        <v>0</v>
      </c>
      <c r="I2073" s="200"/>
      <c r="J2073" s="200"/>
      <c r="K2073" s="200"/>
      <c r="L2073" s="200"/>
      <c r="M2073" s="200"/>
      <c r="N2073" s="153"/>
    </row>
    <row r="2074" spans="1:14" ht="26.4" x14ac:dyDescent="0.3">
      <c r="A2074" s="96" t="s">
        <v>165</v>
      </c>
      <c r="B2074" s="96" t="s">
        <v>165</v>
      </c>
      <c r="C2074" s="96" t="s">
        <v>110</v>
      </c>
      <c r="D2074" s="96">
        <v>2023</v>
      </c>
      <c r="E2074" s="96" t="s">
        <v>117</v>
      </c>
      <c r="F2074" s="89" t="s">
        <v>118</v>
      </c>
      <c r="G2074" s="194">
        <v>0</v>
      </c>
      <c r="H2074" s="197">
        <v>0</v>
      </c>
      <c r="I2074" s="200"/>
      <c r="J2074" s="200"/>
      <c r="K2074" s="200"/>
      <c r="L2074" s="200"/>
      <c r="M2074" s="200"/>
      <c r="N2074" s="153"/>
    </row>
    <row r="2075" spans="1:14" ht="13.8" x14ac:dyDescent="0.3">
      <c r="A2075" s="96" t="s">
        <v>165</v>
      </c>
      <c r="B2075" s="96" t="s">
        <v>165</v>
      </c>
      <c r="C2075" s="96" t="s">
        <v>110</v>
      </c>
      <c r="D2075" s="96">
        <v>2023</v>
      </c>
      <c r="E2075" s="96" t="s">
        <v>119</v>
      </c>
      <c r="F2075" s="90" t="s">
        <v>120</v>
      </c>
      <c r="G2075" s="194">
        <v>0</v>
      </c>
      <c r="H2075" s="197">
        <v>0</v>
      </c>
      <c r="I2075" s="200"/>
      <c r="J2075" s="200"/>
      <c r="K2075" s="200"/>
      <c r="L2075" s="200"/>
      <c r="M2075" s="200"/>
      <c r="N2075" s="153"/>
    </row>
    <row r="2076" spans="1:14" ht="13.8" x14ac:dyDescent="0.3">
      <c r="A2076" s="96" t="s">
        <v>165</v>
      </c>
      <c r="B2076" s="96" t="s">
        <v>165</v>
      </c>
      <c r="C2076" s="96" t="s">
        <v>110</v>
      </c>
      <c r="D2076" s="96">
        <v>2023</v>
      </c>
      <c r="E2076" s="96" t="s">
        <v>121</v>
      </c>
      <c r="F2076" s="90" t="s">
        <v>122</v>
      </c>
      <c r="G2076" s="194">
        <v>0</v>
      </c>
      <c r="H2076" s="197">
        <v>0</v>
      </c>
      <c r="I2076" s="200"/>
      <c r="J2076" s="200"/>
      <c r="K2076" s="200"/>
      <c r="L2076" s="200"/>
      <c r="M2076" s="200"/>
      <c r="N2076" s="153"/>
    </row>
    <row r="2077" spans="1:14" ht="13.8" x14ac:dyDescent="0.3">
      <c r="A2077" s="96" t="s">
        <v>165</v>
      </c>
      <c r="B2077" s="96" t="s">
        <v>165</v>
      </c>
      <c r="C2077" s="96" t="s">
        <v>110</v>
      </c>
      <c r="D2077" s="96">
        <v>2023</v>
      </c>
      <c r="E2077" s="96" t="s">
        <v>123</v>
      </c>
      <c r="F2077" s="90" t="s">
        <v>124</v>
      </c>
      <c r="G2077" s="194">
        <v>103057</v>
      </c>
      <c r="H2077" s="197">
        <v>1.5</v>
      </c>
      <c r="I2077" s="200"/>
      <c r="J2077" s="200"/>
      <c r="K2077" s="200"/>
      <c r="L2077" s="200"/>
      <c r="M2077" s="200"/>
      <c r="N2077" s="153"/>
    </row>
    <row r="2078" spans="1:14" ht="13.8" x14ac:dyDescent="0.3">
      <c r="A2078" s="96" t="s">
        <v>165</v>
      </c>
      <c r="B2078" s="96" t="s">
        <v>165</v>
      </c>
      <c r="C2078" s="96" t="s">
        <v>110</v>
      </c>
      <c r="D2078" s="96">
        <v>2023</v>
      </c>
      <c r="E2078" s="96" t="s">
        <v>125</v>
      </c>
      <c r="F2078" s="90" t="s">
        <v>126</v>
      </c>
      <c r="G2078" s="194">
        <v>0</v>
      </c>
      <c r="H2078" s="197">
        <v>0</v>
      </c>
      <c r="I2078" s="200"/>
      <c r="J2078" s="200"/>
      <c r="K2078" s="200"/>
      <c r="L2078" s="200"/>
      <c r="M2078" s="200"/>
      <c r="N2078" s="153"/>
    </row>
    <row r="2079" spans="1:14" ht="13.8" x14ac:dyDescent="0.3">
      <c r="A2079" s="96" t="s">
        <v>165</v>
      </c>
      <c r="B2079" s="96" t="s">
        <v>165</v>
      </c>
      <c r="C2079" s="96" t="s">
        <v>110</v>
      </c>
      <c r="D2079" s="96">
        <v>2023</v>
      </c>
      <c r="E2079" s="96" t="s">
        <v>127</v>
      </c>
      <c r="F2079" s="90" t="s">
        <v>128</v>
      </c>
      <c r="G2079" s="194">
        <v>0</v>
      </c>
      <c r="H2079" s="197">
        <v>0</v>
      </c>
      <c r="I2079" s="200"/>
      <c r="J2079" s="200"/>
      <c r="K2079" s="200"/>
      <c r="L2079" s="200"/>
      <c r="M2079" s="200"/>
      <c r="N2079" s="153"/>
    </row>
    <row r="2080" spans="1:14" ht="13.8" x14ac:dyDescent="0.3">
      <c r="A2080" s="96" t="s">
        <v>165</v>
      </c>
      <c r="B2080" s="96" t="s">
        <v>165</v>
      </c>
      <c r="C2080" s="96" t="s">
        <v>110</v>
      </c>
      <c r="D2080" s="96">
        <v>2023</v>
      </c>
      <c r="E2080" s="96" t="s">
        <v>129</v>
      </c>
      <c r="F2080" s="90" t="s">
        <v>130</v>
      </c>
      <c r="G2080" s="194">
        <v>0</v>
      </c>
      <c r="H2080" s="197">
        <v>0</v>
      </c>
      <c r="I2080" s="200"/>
      <c r="J2080" s="200"/>
      <c r="K2080" s="200"/>
      <c r="L2080" s="200"/>
      <c r="M2080" s="200"/>
      <c r="N2080" s="153"/>
    </row>
    <row r="2081" spans="1:14" ht="13.8" x14ac:dyDescent="0.3">
      <c r="A2081" s="96" t="s">
        <v>165</v>
      </c>
      <c r="B2081" s="96" t="s">
        <v>165</v>
      </c>
      <c r="C2081" s="96" t="s">
        <v>110</v>
      </c>
      <c r="D2081" s="96">
        <v>2023</v>
      </c>
      <c r="E2081" s="96" t="s">
        <v>131</v>
      </c>
      <c r="F2081" s="90" t="s">
        <v>132</v>
      </c>
      <c r="G2081" s="194">
        <v>0</v>
      </c>
      <c r="H2081" s="197">
        <v>0</v>
      </c>
      <c r="I2081" s="200"/>
      <c r="J2081" s="200"/>
      <c r="K2081" s="200"/>
      <c r="L2081" s="200"/>
      <c r="M2081" s="200"/>
      <c r="N2081" s="153"/>
    </row>
    <row r="2082" spans="1:14" ht="13.8" x14ac:dyDescent="0.3">
      <c r="A2082" s="96" t="s">
        <v>165</v>
      </c>
      <c r="B2082" s="96" t="s">
        <v>165</v>
      </c>
      <c r="C2082" s="96" t="s">
        <v>110</v>
      </c>
      <c r="D2082" s="96">
        <v>2023</v>
      </c>
      <c r="E2082" s="96" t="s">
        <v>19</v>
      </c>
      <c r="F2082" s="90" t="s">
        <v>133</v>
      </c>
      <c r="G2082" s="194">
        <v>1625</v>
      </c>
      <c r="H2082" s="197">
        <v>0</v>
      </c>
      <c r="I2082" s="200"/>
      <c r="J2082" s="200"/>
      <c r="K2082" s="200"/>
      <c r="L2082" s="200"/>
      <c r="M2082" s="200"/>
      <c r="N2082" s="153"/>
    </row>
    <row r="2083" spans="1:14" ht="14.4" thickBot="1" x14ac:dyDescent="0.35">
      <c r="A2083" s="87" t="s">
        <v>165</v>
      </c>
      <c r="B2083" s="87" t="s">
        <v>165</v>
      </c>
      <c r="C2083" s="87" t="s">
        <v>110</v>
      </c>
      <c r="D2083" s="96">
        <v>2023</v>
      </c>
      <c r="E2083" s="87" t="s">
        <v>81</v>
      </c>
      <c r="F2083" s="91" t="s">
        <v>82</v>
      </c>
      <c r="G2083" s="192">
        <v>139208</v>
      </c>
      <c r="H2083" s="198">
        <v>1.5</v>
      </c>
      <c r="I2083" s="200"/>
      <c r="J2083" s="200"/>
      <c r="K2083" s="200"/>
      <c r="L2083" s="200"/>
      <c r="M2083" s="200"/>
      <c r="N2083" s="153"/>
    </row>
    <row r="2084" spans="1:14" ht="14.4" customHeight="1" thickTop="1" thickBot="1" x14ac:dyDescent="0.3">
      <c r="A2084" s="84" t="s">
        <v>12</v>
      </c>
      <c r="B2084" s="84" t="s">
        <v>12</v>
      </c>
      <c r="C2084" s="84" t="s">
        <v>52</v>
      </c>
      <c r="D2084" s="84" t="s">
        <v>97</v>
      </c>
      <c r="E2084" s="84" t="s">
        <v>98</v>
      </c>
      <c r="F2084" s="5" t="s">
        <v>99</v>
      </c>
      <c r="G2084" s="155" t="s">
        <v>42</v>
      </c>
      <c r="H2084" s="155" t="s">
        <v>43</v>
      </c>
      <c r="I2084" s="155" t="s">
        <v>44</v>
      </c>
      <c r="J2084" s="155" t="s">
        <v>45</v>
      </c>
      <c r="K2084" s="155" t="s">
        <v>18</v>
      </c>
      <c r="L2084" s="155" t="s">
        <v>19</v>
      </c>
      <c r="M2084" s="155" t="s">
        <v>100</v>
      </c>
      <c r="N2084" s="153"/>
    </row>
    <row r="2085" spans="1:14" ht="13.8" x14ac:dyDescent="0.3">
      <c r="A2085" s="92" t="s">
        <v>166</v>
      </c>
      <c r="B2085" s="92" t="s">
        <v>166</v>
      </c>
      <c r="C2085" s="92" t="s">
        <v>54</v>
      </c>
      <c r="D2085" s="92">
        <v>2023</v>
      </c>
      <c r="E2085" s="93" t="s">
        <v>34</v>
      </c>
      <c r="F2085" s="59" t="s">
        <v>101</v>
      </c>
      <c r="G2085" s="27">
        <v>0</v>
      </c>
      <c r="H2085" s="27">
        <v>16181806.18</v>
      </c>
      <c r="I2085" s="27">
        <v>0</v>
      </c>
      <c r="J2085" s="27">
        <v>0</v>
      </c>
      <c r="K2085" s="27">
        <v>0</v>
      </c>
      <c r="L2085" s="27">
        <v>70.92</v>
      </c>
      <c r="M2085" s="27">
        <v>16181877.1</v>
      </c>
      <c r="N2085" s="153"/>
    </row>
    <row r="2086" spans="1:14" ht="13.8" x14ac:dyDescent="0.3">
      <c r="A2086" s="92" t="s">
        <v>166</v>
      </c>
      <c r="B2086" s="92" t="s">
        <v>166</v>
      </c>
      <c r="C2086" s="92" t="s">
        <v>54</v>
      </c>
      <c r="D2086" s="92">
        <v>2023</v>
      </c>
      <c r="E2086" s="93" t="s">
        <v>36</v>
      </c>
      <c r="F2086" s="60" t="s">
        <v>102</v>
      </c>
      <c r="G2086" s="27">
        <v>0</v>
      </c>
      <c r="H2086" s="27">
        <v>203708094.40000001</v>
      </c>
      <c r="I2086" s="27">
        <v>0</v>
      </c>
      <c r="J2086" s="27">
        <v>0</v>
      </c>
      <c r="K2086" s="27">
        <v>0</v>
      </c>
      <c r="L2086" s="27">
        <v>0</v>
      </c>
      <c r="M2086" s="27">
        <v>203708094.40000001</v>
      </c>
      <c r="N2086" s="153"/>
    </row>
    <row r="2087" spans="1:14" ht="13.8" x14ac:dyDescent="0.3">
      <c r="A2087" s="92" t="s">
        <v>166</v>
      </c>
      <c r="B2087" s="92" t="s">
        <v>166</v>
      </c>
      <c r="C2087" s="92" t="s">
        <v>54</v>
      </c>
      <c r="D2087" s="92">
        <v>2023</v>
      </c>
      <c r="E2087" s="93" t="s">
        <v>38</v>
      </c>
      <c r="F2087" s="61" t="s">
        <v>103</v>
      </c>
      <c r="G2087" s="27">
        <v>0</v>
      </c>
      <c r="H2087" s="27">
        <v>9367474.7599999998</v>
      </c>
      <c r="I2087" s="27">
        <v>0</v>
      </c>
      <c r="J2087" s="27">
        <v>0</v>
      </c>
      <c r="K2087" s="27">
        <v>0</v>
      </c>
      <c r="L2087" s="27">
        <v>0</v>
      </c>
      <c r="M2087" s="27">
        <v>9367474.7599999998</v>
      </c>
      <c r="N2087" s="153"/>
    </row>
    <row r="2088" spans="1:14" ht="14.4" thickBot="1" x14ac:dyDescent="0.35">
      <c r="A2088" s="92" t="s">
        <v>166</v>
      </c>
      <c r="B2088" s="92" t="s">
        <v>166</v>
      </c>
      <c r="C2088" s="92" t="s">
        <v>54</v>
      </c>
      <c r="D2088" s="92">
        <v>2023</v>
      </c>
      <c r="E2088" s="93" t="s">
        <v>40</v>
      </c>
      <c r="F2088" s="61" t="s">
        <v>104</v>
      </c>
      <c r="G2088" s="25">
        <v>0</v>
      </c>
      <c r="H2088" s="25">
        <v>229257375.34</v>
      </c>
      <c r="I2088" s="25">
        <v>0</v>
      </c>
      <c r="J2088" s="25">
        <v>0</v>
      </c>
      <c r="K2088" s="25">
        <v>0</v>
      </c>
      <c r="L2088" s="25">
        <v>70.92</v>
      </c>
      <c r="M2088" s="25">
        <v>229257446.25999999</v>
      </c>
      <c r="N2088" s="153"/>
    </row>
    <row r="2089" spans="1:14" ht="14.4" customHeight="1" thickTop="1" thickBot="1" x14ac:dyDescent="0.3">
      <c r="A2089" s="86" t="s">
        <v>12</v>
      </c>
      <c r="B2089" s="86" t="s">
        <v>12</v>
      </c>
      <c r="C2089" s="86" t="s">
        <v>52</v>
      </c>
      <c r="D2089" s="86" t="s">
        <v>97</v>
      </c>
      <c r="E2089" s="86" t="s">
        <v>64</v>
      </c>
      <c r="F2089" s="5" t="s">
        <v>105</v>
      </c>
      <c r="G2089" s="155" t="s">
        <v>66</v>
      </c>
      <c r="H2089" s="155">
        <v>160</v>
      </c>
      <c r="I2089" s="155">
        <v>61120</v>
      </c>
      <c r="J2089" s="155" t="s">
        <v>95</v>
      </c>
      <c r="K2089" s="155" t="s">
        <v>96</v>
      </c>
      <c r="L2089" s="153"/>
    </row>
    <row r="2090" spans="1:14" ht="13.8" x14ac:dyDescent="0.3">
      <c r="A2090" s="95" t="s">
        <v>166</v>
      </c>
      <c r="B2090" s="95" t="s">
        <v>166</v>
      </c>
      <c r="C2090" s="95" t="s">
        <v>85</v>
      </c>
      <c r="D2090" s="95">
        <v>2023</v>
      </c>
      <c r="E2090" s="94" t="s">
        <v>42</v>
      </c>
      <c r="F2090" s="62" t="s">
        <v>27</v>
      </c>
      <c r="G2090" s="27">
        <v>0</v>
      </c>
      <c r="H2090" s="27">
        <v>0</v>
      </c>
      <c r="I2090" s="27">
        <v>0</v>
      </c>
      <c r="J2090" s="27">
        <v>0</v>
      </c>
      <c r="K2090" s="27">
        <v>0</v>
      </c>
      <c r="L2090" s="153"/>
    </row>
    <row r="2091" spans="1:14" ht="13.8" x14ac:dyDescent="0.3">
      <c r="A2091" s="94" t="s">
        <v>166</v>
      </c>
      <c r="B2091" s="94" t="s">
        <v>166</v>
      </c>
      <c r="C2091" s="95" t="s">
        <v>85</v>
      </c>
      <c r="D2091" s="95">
        <v>2023</v>
      </c>
      <c r="E2091" s="94" t="s">
        <v>43</v>
      </c>
      <c r="F2091" s="62" t="s">
        <v>28</v>
      </c>
      <c r="G2091" s="27">
        <v>36700361.630000003</v>
      </c>
      <c r="H2091" s="27">
        <v>7332820.7000000002</v>
      </c>
      <c r="I2091" s="27">
        <v>2548546.0699999998</v>
      </c>
      <c r="J2091" s="27">
        <v>8244188.1399999997</v>
      </c>
      <c r="K2091" s="27">
        <v>54825916.540000007</v>
      </c>
      <c r="L2091" s="153"/>
    </row>
    <row r="2092" spans="1:14" ht="13.8" x14ac:dyDescent="0.3">
      <c r="A2092" s="94" t="s">
        <v>166</v>
      </c>
      <c r="B2092" s="94" t="s">
        <v>166</v>
      </c>
      <c r="C2092" s="95" t="s">
        <v>85</v>
      </c>
      <c r="D2092" s="95">
        <v>2023</v>
      </c>
      <c r="E2092" s="94" t="s">
        <v>44</v>
      </c>
      <c r="F2092" s="62" t="s">
        <v>29</v>
      </c>
      <c r="G2092" s="27">
        <v>5469211.5800000001</v>
      </c>
      <c r="H2092" s="27">
        <v>608084.81999999995</v>
      </c>
      <c r="I2092" s="27">
        <v>22048.25</v>
      </c>
      <c r="J2092" s="27">
        <v>17600</v>
      </c>
      <c r="K2092" s="27">
        <v>6116944.6500000004</v>
      </c>
      <c r="L2092" s="153"/>
    </row>
    <row r="2093" spans="1:14" ht="13.8" x14ac:dyDescent="0.3">
      <c r="A2093" s="94" t="s">
        <v>166</v>
      </c>
      <c r="B2093" s="94" t="s">
        <v>166</v>
      </c>
      <c r="C2093" s="95" t="s">
        <v>85</v>
      </c>
      <c r="D2093" s="95">
        <v>2023</v>
      </c>
      <c r="E2093" s="94" t="s">
        <v>80</v>
      </c>
      <c r="F2093" s="62" t="s">
        <v>60</v>
      </c>
      <c r="G2093" s="27">
        <v>3606455.61</v>
      </c>
      <c r="H2093" s="27">
        <v>162506.5</v>
      </c>
      <c r="I2093" s="27">
        <v>101476.61</v>
      </c>
      <c r="J2093" s="27">
        <v>85932.17</v>
      </c>
      <c r="K2093" s="27">
        <v>3956370.8899999997</v>
      </c>
      <c r="L2093" s="153"/>
    </row>
    <row r="2094" spans="1:14" ht="13.8" x14ac:dyDescent="0.3">
      <c r="A2094" s="94" t="s">
        <v>166</v>
      </c>
      <c r="B2094" s="94" t="s">
        <v>166</v>
      </c>
      <c r="C2094" s="95" t="s">
        <v>85</v>
      </c>
      <c r="D2094" s="95">
        <v>2023</v>
      </c>
      <c r="E2094" s="94" t="s">
        <v>18</v>
      </c>
      <c r="F2094" s="62" t="s">
        <v>31</v>
      </c>
      <c r="G2094" s="27">
        <v>453093.34</v>
      </c>
      <c r="H2094" s="27">
        <v>75941</v>
      </c>
      <c r="I2094" s="27">
        <v>0</v>
      </c>
      <c r="J2094" s="27">
        <v>0</v>
      </c>
      <c r="K2094" s="27">
        <v>529034.34000000008</v>
      </c>
      <c r="L2094" s="153"/>
    </row>
    <row r="2095" spans="1:14" ht="13.8" x14ac:dyDescent="0.3">
      <c r="A2095" s="94" t="s">
        <v>166</v>
      </c>
      <c r="B2095" s="94" t="s">
        <v>166</v>
      </c>
      <c r="C2095" s="95" t="s">
        <v>85</v>
      </c>
      <c r="D2095" s="95">
        <v>2023</v>
      </c>
      <c r="E2095" s="94" t="s">
        <v>19</v>
      </c>
      <c r="F2095" s="62" t="s">
        <v>32</v>
      </c>
      <c r="G2095" s="27">
        <v>16528754.789999999</v>
      </c>
      <c r="H2095" s="27">
        <v>13707.3</v>
      </c>
      <c r="I2095" s="27">
        <v>9254.14</v>
      </c>
      <c r="J2095" s="27">
        <v>1674982.25</v>
      </c>
      <c r="K2095" s="27">
        <v>18226698.48</v>
      </c>
      <c r="L2095" s="153"/>
    </row>
    <row r="2096" spans="1:14" ht="14.4" thickBot="1" x14ac:dyDescent="0.35">
      <c r="A2096" s="94" t="s">
        <v>166</v>
      </c>
      <c r="B2096" s="94" t="s">
        <v>166</v>
      </c>
      <c r="C2096" s="95" t="s">
        <v>85</v>
      </c>
      <c r="D2096" s="95">
        <v>2023</v>
      </c>
      <c r="E2096" s="94" t="s">
        <v>81</v>
      </c>
      <c r="F2096" s="62" t="s">
        <v>82</v>
      </c>
      <c r="G2096" s="199">
        <v>62757876.950000003</v>
      </c>
      <c r="H2096" s="199">
        <v>8193060.3200000003</v>
      </c>
      <c r="I2096" s="199">
        <v>2681325.0699999998</v>
      </c>
      <c r="J2096" s="199">
        <v>10022702.559999999</v>
      </c>
      <c r="K2096" s="199">
        <v>83654964.900000006</v>
      </c>
      <c r="L2096" s="153"/>
    </row>
    <row r="2097" spans="1:14" ht="14.4" customHeight="1" thickTop="1" thickBot="1" x14ac:dyDescent="0.3">
      <c r="A2097" s="88" t="s">
        <v>12</v>
      </c>
      <c r="B2097" s="88" t="s">
        <v>12</v>
      </c>
      <c r="C2097" s="88" t="s">
        <v>52</v>
      </c>
      <c r="D2097" s="88" t="s">
        <v>97</v>
      </c>
      <c r="E2097" s="88" t="s">
        <v>106</v>
      </c>
      <c r="F2097" s="5" t="s">
        <v>107</v>
      </c>
      <c r="G2097" s="155" t="s">
        <v>108</v>
      </c>
      <c r="H2097" s="155" t="s">
        <v>109</v>
      </c>
      <c r="I2097" s="155"/>
      <c r="J2097" s="155"/>
      <c r="K2097" s="155"/>
      <c r="L2097" s="155"/>
      <c r="M2097" s="155"/>
      <c r="N2097" s="153"/>
    </row>
    <row r="2098" spans="1:14" ht="13.8" x14ac:dyDescent="0.3">
      <c r="A2098" s="96" t="s">
        <v>166</v>
      </c>
      <c r="B2098" s="96" t="s">
        <v>166</v>
      </c>
      <c r="C2098" s="96" t="s">
        <v>110</v>
      </c>
      <c r="D2098" s="96">
        <v>2023</v>
      </c>
      <c r="E2098" s="96" t="s">
        <v>111</v>
      </c>
      <c r="F2098" s="89" t="s">
        <v>112</v>
      </c>
      <c r="G2098" s="194">
        <v>760988</v>
      </c>
      <c r="H2098" s="197">
        <v>0</v>
      </c>
      <c r="I2098" s="200"/>
      <c r="J2098" s="200"/>
      <c r="K2098" s="200"/>
      <c r="L2098" s="200"/>
      <c r="M2098" s="200"/>
      <c r="N2098" s="153"/>
    </row>
    <row r="2099" spans="1:14" ht="13.8" x14ac:dyDescent="0.3">
      <c r="A2099" s="96" t="s">
        <v>166</v>
      </c>
      <c r="B2099" s="96" t="s">
        <v>166</v>
      </c>
      <c r="C2099" s="96" t="s">
        <v>110</v>
      </c>
      <c r="D2099" s="96">
        <v>2023</v>
      </c>
      <c r="E2099" s="96" t="s">
        <v>113</v>
      </c>
      <c r="F2099" s="89" t="s">
        <v>114</v>
      </c>
      <c r="G2099" s="194">
        <v>859254</v>
      </c>
      <c r="H2099" s="197">
        <v>9.08</v>
      </c>
      <c r="I2099" s="200"/>
      <c r="J2099" s="200"/>
      <c r="K2099" s="200"/>
      <c r="L2099" s="200"/>
      <c r="M2099" s="200"/>
      <c r="N2099" s="153"/>
    </row>
    <row r="2100" spans="1:14" ht="13.8" x14ac:dyDescent="0.3">
      <c r="A2100" s="96" t="s">
        <v>166</v>
      </c>
      <c r="B2100" s="96" t="s">
        <v>166</v>
      </c>
      <c r="C2100" s="96" t="s">
        <v>110</v>
      </c>
      <c r="D2100" s="96">
        <v>2023</v>
      </c>
      <c r="E2100" s="96" t="s">
        <v>115</v>
      </c>
      <c r="F2100" s="89" t="s">
        <v>116</v>
      </c>
      <c r="G2100" s="194">
        <v>0</v>
      </c>
      <c r="H2100" s="197">
        <v>0</v>
      </c>
      <c r="I2100" s="200"/>
      <c r="J2100" s="200"/>
      <c r="K2100" s="200"/>
      <c r="L2100" s="200"/>
      <c r="M2100" s="200"/>
      <c r="N2100" s="153"/>
    </row>
    <row r="2101" spans="1:14" ht="26.4" x14ac:dyDescent="0.3">
      <c r="A2101" s="96" t="s">
        <v>166</v>
      </c>
      <c r="B2101" s="96" t="s">
        <v>166</v>
      </c>
      <c r="C2101" s="96" t="s">
        <v>110</v>
      </c>
      <c r="D2101" s="96">
        <v>2023</v>
      </c>
      <c r="E2101" s="96" t="s">
        <v>117</v>
      </c>
      <c r="F2101" s="89" t="s">
        <v>118</v>
      </c>
      <c r="G2101" s="194">
        <v>175324</v>
      </c>
      <c r="H2101" s="197">
        <v>3.63</v>
      </c>
      <c r="I2101" s="200"/>
      <c r="J2101" s="200"/>
      <c r="K2101" s="200"/>
      <c r="L2101" s="200"/>
      <c r="M2101" s="200"/>
      <c r="N2101" s="153"/>
    </row>
    <row r="2102" spans="1:14" ht="13.8" x14ac:dyDescent="0.3">
      <c r="A2102" s="96" t="s">
        <v>166</v>
      </c>
      <c r="B2102" s="96" t="s">
        <v>166</v>
      </c>
      <c r="C2102" s="96" t="s">
        <v>110</v>
      </c>
      <c r="D2102" s="96">
        <v>2023</v>
      </c>
      <c r="E2102" s="96" t="s">
        <v>119</v>
      </c>
      <c r="F2102" s="90" t="s">
        <v>120</v>
      </c>
      <c r="G2102" s="194">
        <v>6512197</v>
      </c>
      <c r="H2102" s="197">
        <v>53.03</v>
      </c>
      <c r="I2102" s="200"/>
      <c r="J2102" s="200"/>
      <c r="K2102" s="200"/>
      <c r="L2102" s="200"/>
      <c r="M2102" s="200"/>
      <c r="N2102" s="153"/>
    </row>
    <row r="2103" spans="1:14" ht="13.8" x14ac:dyDescent="0.3">
      <c r="A2103" s="96" t="s">
        <v>166</v>
      </c>
      <c r="B2103" s="96" t="s">
        <v>166</v>
      </c>
      <c r="C2103" s="96" t="s">
        <v>110</v>
      </c>
      <c r="D2103" s="96">
        <v>2023</v>
      </c>
      <c r="E2103" s="96" t="s">
        <v>121</v>
      </c>
      <c r="F2103" s="90" t="s">
        <v>122</v>
      </c>
      <c r="G2103" s="194">
        <v>141385</v>
      </c>
      <c r="H2103" s="197">
        <v>1.1000000000000001</v>
      </c>
      <c r="I2103" s="200"/>
      <c r="J2103" s="200"/>
      <c r="K2103" s="200"/>
      <c r="L2103" s="200"/>
      <c r="M2103" s="200"/>
      <c r="N2103" s="153"/>
    </row>
    <row r="2104" spans="1:14" ht="13.8" x14ac:dyDescent="0.3">
      <c r="A2104" s="96" t="s">
        <v>166</v>
      </c>
      <c r="B2104" s="96" t="s">
        <v>166</v>
      </c>
      <c r="C2104" s="96" t="s">
        <v>110</v>
      </c>
      <c r="D2104" s="96">
        <v>2023</v>
      </c>
      <c r="E2104" s="96" t="s">
        <v>123</v>
      </c>
      <c r="F2104" s="90" t="s">
        <v>124</v>
      </c>
      <c r="G2104" s="194">
        <v>279020</v>
      </c>
      <c r="H2104" s="197">
        <v>5.9</v>
      </c>
      <c r="I2104" s="200"/>
      <c r="J2104" s="200"/>
      <c r="K2104" s="200"/>
      <c r="L2104" s="200"/>
      <c r="M2104" s="200"/>
      <c r="N2104" s="153"/>
    </row>
    <row r="2105" spans="1:14" ht="13.8" x14ac:dyDescent="0.3">
      <c r="A2105" s="96" t="s">
        <v>166</v>
      </c>
      <c r="B2105" s="96" t="s">
        <v>166</v>
      </c>
      <c r="C2105" s="96" t="s">
        <v>110</v>
      </c>
      <c r="D2105" s="96">
        <v>2023</v>
      </c>
      <c r="E2105" s="96" t="s">
        <v>125</v>
      </c>
      <c r="F2105" s="90" t="s">
        <v>126</v>
      </c>
      <c r="G2105" s="194">
        <v>185076</v>
      </c>
      <c r="H2105" s="197">
        <v>2.2999999999999998</v>
      </c>
      <c r="I2105" s="200"/>
      <c r="J2105" s="200"/>
      <c r="K2105" s="200"/>
      <c r="L2105" s="200"/>
      <c r="M2105" s="200"/>
      <c r="N2105" s="153"/>
    </row>
    <row r="2106" spans="1:14" ht="13.8" x14ac:dyDescent="0.3">
      <c r="A2106" s="96" t="s">
        <v>166</v>
      </c>
      <c r="B2106" s="96" t="s">
        <v>166</v>
      </c>
      <c r="C2106" s="96" t="s">
        <v>110</v>
      </c>
      <c r="D2106" s="96">
        <v>2023</v>
      </c>
      <c r="E2106" s="96" t="s">
        <v>127</v>
      </c>
      <c r="F2106" s="90" t="s">
        <v>128</v>
      </c>
      <c r="G2106" s="194">
        <v>0</v>
      </c>
      <c r="H2106" s="197">
        <v>0</v>
      </c>
      <c r="I2106" s="200"/>
      <c r="J2106" s="200"/>
      <c r="K2106" s="200"/>
      <c r="L2106" s="200"/>
      <c r="M2106" s="200"/>
      <c r="N2106" s="153"/>
    </row>
    <row r="2107" spans="1:14" ht="13.8" x14ac:dyDescent="0.3">
      <c r="A2107" s="96" t="s">
        <v>166</v>
      </c>
      <c r="B2107" s="96" t="s">
        <v>166</v>
      </c>
      <c r="C2107" s="96" t="s">
        <v>110</v>
      </c>
      <c r="D2107" s="96">
        <v>2023</v>
      </c>
      <c r="E2107" s="96" t="s">
        <v>129</v>
      </c>
      <c r="F2107" s="90" t="s">
        <v>130</v>
      </c>
      <c r="G2107" s="194">
        <v>29215</v>
      </c>
      <c r="H2107" s="197">
        <v>0.45</v>
      </c>
      <c r="I2107" s="200"/>
      <c r="J2107" s="200"/>
      <c r="K2107" s="200"/>
      <c r="L2107" s="200"/>
      <c r="M2107" s="200"/>
      <c r="N2107" s="153"/>
    </row>
    <row r="2108" spans="1:14" ht="13.8" x14ac:dyDescent="0.3">
      <c r="A2108" s="96" t="s">
        <v>166</v>
      </c>
      <c r="B2108" s="96" t="s">
        <v>166</v>
      </c>
      <c r="C2108" s="96" t="s">
        <v>110</v>
      </c>
      <c r="D2108" s="96">
        <v>2023</v>
      </c>
      <c r="E2108" s="96" t="s">
        <v>131</v>
      </c>
      <c r="F2108" s="90" t="s">
        <v>132</v>
      </c>
      <c r="G2108" s="194">
        <v>0</v>
      </c>
      <c r="H2108" s="197">
        <v>0</v>
      </c>
      <c r="I2108" s="200"/>
      <c r="J2108" s="200"/>
      <c r="K2108" s="200"/>
      <c r="L2108" s="200"/>
      <c r="M2108" s="200"/>
      <c r="N2108" s="153"/>
    </row>
    <row r="2109" spans="1:14" ht="13.8" x14ac:dyDescent="0.3">
      <c r="A2109" s="96" t="s">
        <v>166</v>
      </c>
      <c r="B2109" s="96" t="s">
        <v>166</v>
      </c>
      <c r="C2109" s="96" t="s">
        <v>110</v>
      </c>
      <c r="D2109" s="96">
        <v>2023</v>
      </c>
      <c r="E2109" s="96" t="s">
        <v>19</v>
      </c>
      <c r="F2109" s="90" t="s">
        <v>133</v>
      </c>
      <c r="G2109" s="194">
        <v>286654</v>
      </c>
      <c r="H2109" s="197">
        <v>0.3</v>
      </c>
      <c r="I2109" s="200"/>
      <c r="J2109" s="200"/>
      <c r="K2109" s="200"/>
      <c r="L2109" s="200"/>
      <c r="M2109" s="200"/>
      <c r="N2109" s="153"/>
    </row>
    <row r="2110" spans="1:14" ht="14.4" thickBot="1" x14ac:dyDescent="0.35">
      <c r="A2110" s="96" t="s">
        <v>166</v>
      </c>
      <c r="B2110" s="96" t="s">
        <v>166</v>
      </c>
      <c r="C2110" s="96" t="s">
        <v>110</v>
      </c>
      <c r="D2110" s="96">
        <v>2023</v>
      </c>
      <c r="E2110" s="96" t="s">
        <v>81</v>
      </c>
      <c r="F2110" s="91" t="s">
        <v>82</v>
      </c>
      <c r="G2110" s="192">
        <v>9229113</v>
      </c>
      <c r="H2110" s="198">
        <v>75.790000000000006</v>
      </c>
      <c r="I2110" s="200"/>
      <c r="J2110" s="200"/>
      <c r="K2110" s="200"/>
      <c r="L2110" s="200"/>
      <c r="M2110" s="200"/>
      <c r="N2110" s="153"/>
    </row>
    <row r="2111" spans="1:14" ht="14.4" customHeight="1" thickTop="1" thickBot="1" x14ac:dyDescent="0.3">
      <c r="A2111" s="84" t="s">
        <v>12</v>
      </c>
      <c r="B2111" s="84" t="s">
        <v>12</v>
      </c>
      <c r="C2111" s="84" t="s">
        <v>52</v>
      </c>
      <c r="D2111" s="84" t="s">
        <v>97</v>
      </c>
      <c r="E2111" s="84" t="s">
        <v>98</v>
      </c>
      <c r="F2111" s="5" t="s">
        <v>99</v>
      </c>
      <c r="G2111" s="155" t="s">
        <v>42</v>
      </c>
      <c r="H2111" s="155" t="s">
        <v>43</v>
      </c>
      <c r="I2111" s="155" t="s">
        <v>44</v>
      </c>
      <c r="J2111" s="155" t="s">
        <v>45</v>
      </c>
      <c r="K2111" s="155" t="s">
        <v>18</v>
      </c>
      <c r="L2111" s="155" t="s">
        <v>19</v>
      </c>
      <c r="M2111" s="155" t="s">
        <v>100</v>
      </c>
      <c r="N2111" s="153"/>
    </row>
    <row r="2112" spans="1:14" ht="13.8" x14ac:dyDescent="0.3">
      <c r="A2112" s="92" t="s">
        <v>167</v>
      </c>
      <c r="B2112" s="92" t="s">
        <v>167</v>
      </c>
      <c r="C2112" s="92" t="s">
        <v>54</v>
      </c>
      <c r="D2112" s="92">
        <v>2023</v>
      </c>
      <c r="E2112" s="93" t="s">
        <v>34</v>
      </c>
      <c r="F2112" s="59" t="s">
        <v>101</v>
      </c>
      <c r="G2112" s="27">
        <v>0</v>
      </c>
      <c r="H2112" s="27">
        <v>688089</v>
      </c>
      <c r="I2112" s="27">
        <v>0</v>
      </c>
      <c r="J2112" s="27">
        <v>60841</v>
      </c>
      <c r="K2112" s="27">
        <v>0</v>
      </c>
      <c r="L2112" s="27">
        <v>0</v>
      </c>
      <c r="M2112" s="27">
        <v>748930</v>
      </c>
      <c r="N2112" s="153"/>
    </row>
    <row r="2113" spans="1:14" ht="13.8" x14ac:dyDescent="0.3">
      <c r="A2113" s="92" t="s">
        <v>167</v>
      </c>
      <c r="B2113" s="92" t="s">
        <v>167</v>
      </c>
      <c r="C2113" s="92" t="s">
        <v>54</v>
      </c>
      <c r="D2113" s="92">
        <v>2023</v>
      </c>
      <c r="E2113" s="93" t="s">
        <v>36</v>
      </c>
      <c r="F2113" s="60" t="s">
        <v>102</v>
      </c>
      <c r="G2113" s="27">
        <v>0</v>
      </c>
      <c r="H2113" s="27">
        <v>0</v>
      </c>
      <c r="I2113" s="27">
        <v>0</v>
      </c>
      <c r="J2113" s="27">
        <v>0</v>
      </c>
      <c r="K2113" s="27">
        <v>0</v>
      </c>
      <c r="L2113" s="27">
        <v>0</v>
      </c>
      <c r="M2113" s="27">
        <v>0</v>
      </c>
      <c r="N2113" s="153"/>
    </row>
    <row r="2114" spans="1:14" ht="13.8" x14ac:dyDescent="0.3">
      <c r="A2114" s="92" t="s">
        <v>167</v>
      </c>
      <c r="B2114" s="92" t="s">
        <v>167</v>
      </c>
      <c r="C2114" s="92" t="s">
        <v>54</v>
      </c>
      <c r="D2114" s="92">
        <v>2023</v>
      </c>
      <c r="E2114" s="93" t="s">
        <v>38</v>
      </c>
      <c r="F2114" s="61" t="s">
        <v>103</v>
      </c>
      <c r="G2114" s="27">
        <v>0</v>
      </c>
      <c r="H2114" s="27">
        <v>0</v>
      </c>
      <c r="I2114" s="27">
        <v>0</v>
      </c>
      <c r="J2114" s="27">
        <v>0</v>
      </c>
      <c r="K2114" s="27">
        <v>0</v>
      </c>
      <c r="L2114" s="27">
        <v>0</v>
      </c>
      <c r="M2114" s="27">
        <v>0</v>
      </c>
      <c r="N2114" s="153"/>
    </row>
    <row r="2115" spans="1:14" ht="14.4" thickBot="1" x14ac:dyDescent="0.35">
      <c r="A2115" s="92" t="s">
        <v>167</v>
      </c>
      <c r="B2115" s="92" t="s">
        <v>167</v>
      </c>
      <c r="C2115" s="92" t="s">
        <v>54</v>
      </c>
      <c r="D2115" s="92">
        <v>2023</v>
      </c>
      <c r="E2115" s="93" t="s">
        <v>40</v>
      </c>
      <c r="F2115" s="61" t="s">
        <v>104</v>
      </c>
      <c r="G2115" s="25">
        <v>0</v>
      </c>
      <c r="H2115" s="25">
        <v>688089</v>
      </c>
      <c r="I2115" s="25">
        <v>0</v>
      </c>
      <c r="J2115" s="25">
        <v>60841</v>
      </c>
      <c r="K2115" s="25">
        <v>0</v>
      </c>
      <c r="L2115" s="25">
        <v>0</v>
      </c>
      <c r="M2115" s="25">
        <v>748930</v>
      </c>
      <c r="N2115" s="153"/>
    </row>
    <row r="2116" spans="1:14" ht="14.4" customHeight="1" thickTop="1" thickBot="1" x14ac:dyDescent="0.3">
      <c r="A2116" s="86" t="s">
        <v>12</v>
      </c>
      <c r="B2116" s="86" t="s">
        <v>12</v>
      </c>
      <c r="C2116" s="86" t="s">
        <v>52</v>
      </c>
      <c r="D2116" s="86" t="s">
        <v>97</v>
      </c>
      <c r="E2116" s="86" t="s">
        <v>64</v>
      </c>
      <c r="F2116" s="5" t="s">
        <v>105</v>
      </c>
      <c r="G2116" s="155" t="s">
        <v>66</v>
      </c>
      <c r="H2116" s="155">
        <v>160</v>
      </c>
      <c r="I2116" s="155">
        <v>61120</v>
      </c>
      <c r="J2116" s="155" t="s">
        <v>95</v>
      </c>
      <c r="K2116" s="155" t="s">
        <v>96</v>
      </c>
      <c r="L2116" s="153"/>
    </row>
    <row r="2117" spans="1:14" ht="13.8" x14ac:dyDescent="0.3">
      <c r="A2117" s="95" t="s">
        <v>167</v>
      </c>
      <c r="B2117" s="95" t="s">
        <v>167</v>
      </c>
      <c r="C2117" s="95" t="s">
        <v>85</v>
      </c>
      <c r="D2117" s="95">
        <v>2023</v>
      </c>
      <c r="E2117" s="94" t="s">
        <v>42</v>
      </c>
      <c r="F2117" s="62" t="s">
        <v>27</v>
      </c>
      <c r="G2117" s="27">
        <v>0</v>
      </c>
      <c r="H2117" s="27">
        <v>0</v>
      </c>
      <c r="I2117" s="27">
        <v>0</v>
      </c>
      <c r="J2117" s="27">
        <v>0</v>
      </c>
      <c r="K2117" s="27">
        <v>0</v>
      </c>
      <c r="L2117" s="153"/>
    </row>
    <row r="2118" spans="1:14" ht="13.8" x14ac:dyDescent="0.3">
      <c r="A2118" s="94" t="s">
        <v>167</v>
      </c>
      <c r="B2118" s="94" t="s">
        <v>167</v>
      </c>
      <c r="C2118" s="95" t="s">
        <v>85</v>
      </c>
      <c r="D2118" s="95">
        <v>2023</v>
      </c>
      <c r="E2118" s="94" t="s">
        <v>43</v>
      </c>
      <c r="F2118" s="62" t="s">
        <v>28</v>
      </c>
      <c r="G2118" s="27">
        <v>1055442</v>
      </c>
      <c r="H2118" s="27">
        <v>590632</v>
      </c>
      <c r="I2118" s="27">
        <v>81244</v>
      </c>
      <c r="J2118" s="27">
        <v>4613212.1100000003</v>
      </c>
      <c r="K2118" s="27">
        <v>6340530.1100000003</v>
      </c>
      <c r="L2118" s="153"/>
    </row>
    <row r="2119" spans="1:14" ht="13.8" x14ac:dyDescent="0.3">
      <c r="A2119" s="94" t="s">
        <v>167</v>
      </c>
      <c r="B2119" s="94" t="s">
        <v>167</v>
      </c>
      <c r="C2119" s="95" t="s">
        <v>85</v>
      </c>
      <c r="D2119" s="95">
        <v>2023</v>
      </c>
      <c r="E2119" s="94" t="s">
        <v>44</v>
      </c>
      <c r="F2119" s="62" t="s">
        <v>29</v>
      </c>
      <c r="G2119" s="27">
        <v>25082337.59</v>
      </c>
      <c r="H2119" s="27">
        <v>1466600.03</v>
      </c>
      <c r="I2119" s="27">
        <v>1112394.7200000002</v>
      </c>
      <c r="J2119" s="27">
        <v>631504.13</v>
      </c>
      <c r="K2119" s="27">
        <v>28292836.469999999</v>
      </c>
      <c r="L2119" s="153"/>
    </row>
    <row r="2120" spans="1:14" ht="13.8" x14ac:dyDescent="0.3">
      <c r="A2120" s="94" t="s">
        <v>167</v>
      </c>
      <c r="B2120" s="94" t="s">
        <v>167</v>
      </c>
      <c r="C2120" s="95" t="s">
        <v>85</v>
      </c>
      <c r="D2120" s="95">
        <v>2023</v>
      </c>
      <c r="E2120" s="94" t="s">
        <v>80</v>
      </c>
      <c r="F2120" s="62" t="s">
        <v>60</v>
      </c>
      <c r="G2120" s="27">
        <v>114000</v>
      </c>
      <c r="H2120" s="27">
        <v>1432</v>
      </c>
      <c r="I2120" s="27">
        <v>9842</v>
      </c>
      <c r="J2120" s="27">
        <v>21311</v>
      </c>
      <c r="K2120" s="27">
        <v>146585</v>
      </c>
      <c r="L2120" s="153"/>
    </row>
    <row r="2121" spans="1:14" ht="13.8" x14ac:dyDescent="0.3">
      <c r="A2121" s="94" t="s">
        <v>167</v>
      </c>
      <c r="B2121" s="94" t="s">
        <v>167</v>
      </c>
      <c r="C2121" s="95" t="s">
        <v>85</v>
      </c>
      <c r="D2121" s="95">
        <v>2023</v>
      </c>
      <c r="E2121" s="94" t="s">
        <v>18</v>
      </c>
      <c r="F2121" s="62" t="s">
        <v>31</v>
      </c>
      <c r="G2121" s="27">
        <v>0</v>
      </c>
      <c r="H2121" s="27">
        <v>0</v>
      </c>
      <c r="I2121" s="27">
        <v>0</v>
      </c>
      <c r="J2121" s="27">
        <v>0</v>
      </c>
      <c r="K2121" s="27">
        <v>0</v>
      </c>
      <c r="L2121" s="153"/>
    </row>
    <row r="2122" spans="1:14" ht="13.8" x14ac:dyDescent="0.3">
      <c r="A2122" s="94" t="s">
        <v>167</v>
      </c>
      <c r="B2122" s="94" t="s">
        <v>167</v>
      </c>
      <c r="C2122" s="95" t="s">
        <v>85</v>
      </c>
      <c r="D2122" s="95">
        <v>2023</v>
      </c>
      <c r="E2122" s="94" t="s">
        <v>19</v>
      </c>
      <c r="F2122" s="62" t="s">
        <v>32</v>
      </c>
      <c r="G2122" s="27">
        <v>6036.74</v>
      </c>
      <c r="H2122" s="27">
        <v>109748.26999999999</v>
      </c>
      <c r="I2122" s="27">
        <v>84216.17</v>
      </c>
      <c r="J2122" s="27">
        <v>97922.84</v>
      </c>
      <c r="K2122" s="27">
        <v>297924.02</v>
      </c>
      <c r="L2122" s="153"/>
    </row>
    <row r="2123" spans="1:14" ht="14.4" thickBot="1" x14ac:dyDescent="0.35">
      <c r="A2123" s="94" t="s">
        <v>167</v>
      </c>
      <c r="B2123" s="94" t="s">
        <v>167</v>
      </c>
      <c r="C2123" s="95" t="s">
        <v>85</v>
      </c>
      <c r="D2123" s="95">
        <v>2023</v>
      </c>
      <c r="E2123" s="94" t="s">
        <v>81</v>
      </c>
      <c r="F2123" s="62" t="s">
        <v>82</v>
      </c>
      <c r="G2123" s="199">
        <v>26257816.329999998</v>
      </c>
      <c r="H2123" s="199">
        <v>2168412.2999999998</v>
      </c>
      <c r="I2123" s="199">
        <v>1287696.8900000001</v>
      </c>
      <c r="J2123" s="199">
        <v>5363950.08</v>
      </c>
      <c r="K2123" s="199">
        <v>35077875.600000001</v>
      </c>
      <c r="L2123" s="153"/>
    </row>
    <row r="2124" spans="1:14" ht="14.4" customHeight="1" thickTop="1" thickBot="1" x14ac:dyDescent="0.3">
      <c r="A2124" s="88" t="s">
        <v>12</v>
      </c>
      <c r="B2124" s="88" t="s">
        <v>12</v>
      </c>
      <c r="C2124" s="88" t="s">
        <v>52</v>
      </c>
      <c r="D2124" s="88" t="s">
        <v>97</v>
      </c>
      <c r="E2124" s="88" t="s">
        <v>106</v>
      </c>
      <c r="F2124" s="5" t="s">
        <v>107</v>
      </c>
      <c r="G2124" s="155" t="s">
        <v>108</v>
      </c>
      <c r="H2124" s="155" t="s">
        <v>109</v>
      </c>
      <c r="I2124" s="155"/>
      <c r="J2124" s="155"/>
      <c r="K2124" s="155"/>
      <c r="L2124" s="155"/>
      <c r="M2124" s="155"/>
      <c r="N2124" s="153"/>
    </row>
    <row r="2125" spans="1:14" ht="13.8" x14ac:dyDescent="0.3">
      <c r="A2125" s="96" t="s">
        <v>167</v>
      </c>
      <c r="B2125" s="96" t="s">
        <v>167</v>
      </c>
      <c r="C2125" s="96" t="s">
        <v>110</v>
      </c>
      <c r="D2125" s="96">
        <v>2023</v>
      </c>
      <c r="E2125" s="96" t="s">
        <v>111</v>
      </c>
      <c r="F2125" s="89" t="s">
        <v>112</v>
      </c>
      <c r="G2125" s="194">
        <v>40077</v>
      </c>
      <c r="H2125" s="197">
        <v>1</v>
      </c>
      <c r="I2125" s="200"/>
      <c r="J2125" s="200"/>
      <c r="K2125" s="200"/>
      <c r="L2125" s="200"/>
      <c r="M2125" s="200"/>
      <c r="N2125" s="153"/>
    </row>
    <row r="2126" spans="1:14" ht="13.8" x14ac:dyDescent="0.3">
      <c r="A2126" s="96" t="s">
        <v>167</v>
      </c>
      <c r="B2126" s="96" t="s">
        <v>167</v>
      </c>
      <c r="C2126" s="96" t="s">
        <v>110</v>
      </c>
      <c r="D2126" s="96">
        <v>2023</v>
      </c>
      <c r="E2126" s="96" t="s">
        <v>113</v>
      </c>
      <c r="F2126" s="89" t="s">
        <v>114</v>
      </c>
      <c r="G2126" s="194">
        <v>0</v>
      </c>
      <c r="H2126" s="197">
        <v>0</v>
      </c>
      <c r="I2126" s="200"/>
      <c r="J2126" s="200"/>
      <c r="K2126" s="200"/>
      <c r="L2126" s="200"/>
      <c r="M2126" s="200"/>
      <c r="N2126" s="153"/>
    </row>
    <row r="2127" spans="1:14" ht="13.8" x14ac:dyDescent="0.3">
      <c r="A2127" s="96" t="s">
        <v>167</v>
      </c>
      <c r="B2127" s="96" t="s">
        <v>167</v>
      </c>
      <c r="C2127" s="96" t="s">
        <v>110</v>
      </c>
      <c r="D2127" s="96">
        <v>2023</v>
      </c>
      <c r="E2127" s="96" t="s">
        <v>115</v>
      </c>
      <c r="F2127" s="89" t="s">
        <v>116</v>
      </c>
      <c r="G2127" s="194">
        <v>0</v>
      </c>
      <c r="H2127" s="197">
        <v>0</v>
      </c>
      <c r="I2127" s="200"/>
      <c r="J2127" s="200"/>
      <c r="K2127" s="200"/>
      <c r="L2127" s="200"/>
      <c r="M2127" s="200"/>
      <c r="N2127" s="153"/>
    </row>
    <row r="2128" spans="1:14" ht="26.4" x14ac:dyDescent="0.3">
      <c r="A2128" s="96" t="s">
        <v>167</v>
      </c>
      <c r="B2128" s="96" t="s">
        <v>167</v>
      </c>
      <c r="C2128" s="96" t="s">
        <v>110</v>
      </c>
      <c r="D2128" s="96">
        <v>2023</v>
      </c>
      <c r="E2128" s="96" t="s">
        <v>117</v>
      </c>
      <c r="F2128" s="89" t="s">
        <v>118</v>
      </c>
      <c r="G2128" s="194">
        <v>0</v>
      </c>
      <c r="H2128" s="197">
        <v>0</v>
      </c>
      <c r="I2128" s="200"/>
      <c r="J2128" s="200"/>
      <c r="K2128" s="200"/>
      <c r="L2128" s="200"/>
      <c r="M2128" s="200"/>
      <c r="N2128" s="153"/>
    </row>
    <row r="2129" spans="1:14" ht="13.8" x14ac:dyDescent="0.3">
      <c r="A2129" s="96" t="s">
        <v>167</v>
      </c>
      <c r="B2129" s="96" t="s">
        <v>167</v>
      </c>
      <c r="C2129" s="96" t="s">
        <v>110</v>
      </c>
      <c r="D2129" s="96">
        <v>2023</v>
      </c>
      <c r="E2129" s="96" t="s">
        <v>119</v>
      </c>
      <c r="F2129" s="90" t="s">
        <v>120</v>
      </c>
      <c r="G2129" s="194">
        <v>0</v>
      </c>
      <c r="H2129" s="197">
        <v>0</v>
      </c>
      <c r="I2129" s="200"/>
      <c r="J2129" s="200"/>
      <c r="K2129" s="200"/>
      <c r="L2129" s="200"/>
      <c r="M2129" s="200"/>
      <c r="N2129" s="153"/>
    </row>
    <row r="2130" spans="1:14" ht="13.8" x14ac:dyDescent="0.3">
      <c r="A2130" s="96" t="s">
        <v>167</v>
      </c>
      <c r="B2130" s="96" t="s">
        <v>167</v>
      </c>
      <c r="C2130" s="96" t="s">
        <v>110</v>
      </c>
      <c r="D2130" s="96">
        <v>2023</v>
      </c>
      <c r="E2130" s="96" t="s">
        <v>121</v>
      </c>
      <c r="F2130" s="90" t="s">
        <v>122</v>
      </c>
      <c r="G2130" s="194">
        <v>1100</v>
      </c>
      <c r="H2130" s="197">
        <v>1</v>
      </c>
      <c r="I2130" s="200"/>
      <c r="J2130" s="200"/>
      <c r="K2130" s="200"/>
      <c r="L2130" s="200"/>
      <c r="M2130" s="200"/>
      <c r="N2130" s="153"/>
    </row>
    <row r="2131" spans="1:14" ht="13.8" x14ac:dyDescent="0.3">
      <c r="A2131" s="96" t="s">
        <v>167</v>
      </c>
      <c r="B2131" s="96" t="s">
        <v>167</v>
      </c>
      <c r="C2131" s="96" t="s">
        <v>110</v>
      </c>
      <c r="D2131" s="96">
        <v>2023</v>
      </c>
      <c r="E2131" s="96" t="s">
        <v>123</v>
      </c>
      <c r="F2131" s="90" t="s">
        <v>124</v>
      </c>
      <c r="G2131" s="194">
        <v>53000</v>
      </c>
      <c r="H2131" s="197">
        <v>1</v>
      </c>
      <c r="I2131" s="200"/>
      <c r="J2131" s="200"/>
      <c r="K2131" s="200"/>
      <c r="L2131" s="200"/>
      <c r="M2131" s="200"/>
      <c r="N2131" s="153"/>
    </row>
    <row r="2132" spans="1:14" ht="13.8" x14ac:dyDescent="0.3">
      <c r="A2132" s="96" t="s">
        <v>167</v>
      </c>
      <c r="B2132" s="96" t="s">
        <v>167</v>
      </c>
      <c r="C2132" s="96" t="s">
        <v>110</v>
      </c>
      <c r="D2132" s="96">
        <v>2023</v>
      </c>
      <c r="E2132" s="96" t="s">
        <v>125</v>
      </c>
      <c r="F2132" s="90" t="s">
        <v>126</v>
      </c>
      <c r="G2132" s="194">
        <v>31803</v>
      </c>
      <c r="H2132" s="197">
        <v>0</v>
      </c>
      <c r="I2132" s="200"/>
      <c r="J2132" s="200"/>
      <c r="K2132" s="200"/>
      <c r="L2132" s="200"/>
      <c r="M2132" s="200"/>
      <c r="N2132" s="153"/>
    </row>
    <row r="2133" spans="1:14" ht="13.8" x14ac:dyDescent="0.3">
      <c r="A2133" s="96" t="s">
        <v>167</v>
      </c>
      <c r="B2133" s="96" t="s">
        <v>167</v>
      </c>
      <c r="C2133" s="96" t="s">
        <v>110</v>
      </c>
      <c r="D2133" s="96">
        <v>2023</v>
      </c>
      <c r="E2133" s="96" t="s">
        <v>127</v>
      </c>
      <c r="F2133" s="90" t="s">
        <v>128</v>
      </c>
      <c r="G2133" s="194">
        <v>0</v>
      </c>
      <c r="H2133" s="197">
        <v>0</v>
      </c>
      <c r="I2133" s="200"/>
      <c r="J2133" s="200"/>
      <c r="K2133" s="200"/>
      <c r="L2133" s="200"/>
      <c r="M2133" s="200"/>
      <c r="N2133" s="153"/>
    </row>
    <row r="2134" spans="1:14" ht="13.8" x14ac:dyDescent="0.3">
      <c r="A2134" s="96" t="s">
        <v>167</v>
      </c>
      <c r="B2134" s="96" t="s">
        <v>167</v>
      </c>
      <c r="C2134" s="96" t="s">
        <v>110</v>
      </c>
      <c r="D2134" s="96">
        <v>2023</v>
      </c>
      <c r="E2134" s="96" t="s">
        <v>129</v>
      </c>
      <c r="F2134" s="90" t="s">
        <v>130</v>
      </c>
      <c r="G2134" s="194">
        <v>0</v>
      </c>
      <c r="H2134" s="197">
        <v>0</v>
      </c>
      <c r="I2134" s="200"/>
      <c r="J2134" s="200"/>
      <c r="K2134" s="200"/>
      <c r="L2134" s="200"/>
      <c r="M2134" s="200"/>
      <c r="N2134" s="153"/>
    </row>
    <row r="2135" spans="1:14" ht="13.8" x14ac:dyDescent="0.3">
      <c r="A2135" s="96" t="s">
        <v>167</v>
      </c>
      <c r="B2135" s="96" t="s">
        <v>167</v>
      </c>
      <c r="C2135" s="96" t="s">
        <v>110</v>
      </c>
      <c r="D2135" s="96">
        <v>2023</v>
      </c>
      <c r="E2135" s="96" t="s">
        <v>131</v>
      </c>
      <c r="F2135" s="90" t="s">
        <v>132</v>
      </c>
      <c r="G2135" s="194">
        <v>0</v>
      </c>
      <c r="H2135" s="197">
        <v>0</v>
      </c>
      <c r="I2135" s="200"/>
      <c r="J2135" s="200"/>
      <c r="K2135" s="200"/>
      <c r="L2135" s="200"/>
      <c r="M2135" s="200"/>
      <c r="N2135" s="153"/>
    </row>
    <row r="2136" spans="1:14" ht="13.8" x14ac:dyDescent="0.3">
      <c r="A2136" s="96" t="s">
        <v>167</v>
      </c>
      <c r="B2136" s="96" t="s">
        <v>167</v>
      </c>
      <c r="C2136" s="96" t="s">
        <v>110</v>
      </c>
      <c r="D2136" s="96">
        <v>2023</v>
      </c>
      <c r="E2136" s="96" t="s">
        <v>19</v>
      </c>
      <c r="F2136" s="90" t="s">
        <v>133</v>
      </c>
      <c r="G2136" s="194">
        <v>0</v>
      </c>
      <c r="H2136" s="197">
        <v>0</v>
      </c>
      <c r="I2136" s="200"/>
      <c r="J2136" s="200"/>
      <c r="K2136" s="200"/>
      <c r="L2136" s="200"/>
      <c r="M2136" s="200"/>
      <c r="N2136" s="153"/>
    </row>
    <row r="2137" spans="1:14" ht="14.4" thickBot="1" x14ac:dyDescent="0.35">
      <c r="A2137" s="96" t="s">
        <v>167</v>
      </c>
      <c r="B2137" s="96" t="s">
        <v>167</v>
      </c>
      <c r="C2137" s="96" t="s">
        <v>110</v>
      </c>
      <c r="D2137" s="96">
        <v>2023</v>
      </c>
      <c r="E2137" s="96" t="s">
        <v>81</v>
      </c>
      <c r="F2137" s="91" t="s">
        <v>82</v>
      </c>
      <c r="G2137" s="192">
        <v>125980</v>
      </c>
      <c r="H2137" s="198">
        <v>3</v>
      </c>
      <c r="I2137" s="200"/>
      <c r="J2137" s="200"/>
      <c r="K2137" s="200"/>
      <c r="L2137" s="200"/>
      <c r="M2137" s="200"/>
      <c r="N2137" s="153"/>
    </row>
    <row r="2138" spans="1:14" ht="14.4" customHeight="1" thickTop="1" thickBot="1" x14ac:dyDescent="0.3">
      <c r="A2138" s="84" t="s">
        <v>12</v>
      </c>
      <c r="B2138" s="84" t="s">
        <v>12</v>
      </c>
      <c r="C2138" s="84" t="s">
        <v>52</v>
      </c>
      <c r="D2138" s="84" t="s">
        <v>97</v>
      </c>
      <c r="E2138" s="84" t="s">
        <v>98</v>
      </c>
      <c r="F2138" s="5" t="s">
        <v>99</v>
      </c>
      <c r="G2138" s="155" t="s">
        <v>42</v>
      </c>
      <c r="H2138" s="155" t="s">
        <v>43</v>
      </c>
      <c r="I2138" s="155" t="s">
        <v>44</v>
      </c>
      <c r="J2138" s="155" t="s">
        <v>45</v>
      </c>
      <c r="K2138" s="155" t="s">
        <v>18</v>
      </c>
      <c r="L2138" s="155" t="s">
        <v>19</v>
      </c>
      <c r="M2138" s="155" t="s">
        <v>100</v>
      </c>
      <c r="N2138" s="153"/>
    </row>
    <row r="2139" spans="1:14" ht="13.8" x14ac:dyDescent="0.3">
      <c r="A2139" s="92" t="s">
        <v>168</v>
      </c>
      <c r="B2139" s="92" t="s">
        <v>168</v>
      </c>
      <c r="C2139" s="92" t="s">
        <v>54</v>
      </c>
      <c r="D2139" s="92">
        <v>2023</v>
      </c>
      <c r="E2139" s="93" t="s">
        <v>34</v>
      </c>
      <c r="F2139" s="59" t="s">
        <v>101</v>
      </c>
      <c r="G2139" s="27">
        <v>0</v>
      </c>
      <c r="H2139" s="27">
        <v>1764.1</v>
      </c>
      <c r="I2139" s="27">
        <v>0</v>
      </c>
      <c r="J2139" s="27">
        <v>0</v>
      </c>
      <c r="K2139" s="27">
        <v>0</v>
      </c>
      <c r="L2139" s="27">
        <v>2435.9699999999998</v>
      </c>
      <c r="M2139" s="27">
        <v>4200.07</v>
      </c>
      <c r="N2139" s="153"/>
    </row>
    <row r="2140" spans="1:14" ht="13.8" x14ac:dyDescent="0.3">
      <c r="A2140" s="92" t="s">
        <v>168</v>
      </c>
      <c r="B2140" s="92" t="s">
        <v>168</v>
      </c>
      <c r="C2140" s="92" t="s">
        <v>54</v>
      </c>
      <c r="D2140" s="92">
        <v>2023</v>
      </c>
      <c r="E2140" s="93" t="s">
        <v>36</v>
      </c>
      <c r="F2140" s="60" t="s">
        <v>102</v>
      </c>
      <c r="G2140" s="27">
        <v>0</v>
      </c>
      <c r="H2140" s="27">
        <v>0</v>
      </c>
      <c r="I2140" s="27">
        <v>0</v>
      </c>
      <c r="J2140" s="27">
        <v>0</v>
      </c>
      <c r="K2140" s="27">
        <v>0</v>
      </c>
      <c r="L2140" s="27">
        <v>0</v>
      </c>
      <c r="M2140" s="27">
        <v>0</v>
      </c>
      <c r="N2140" s="153"/>
    </row>
    <row r="2141" spans="1:14" ht="13.8" x14ac:dyDescent="0.3">
      <c r="A2141" s="92" t="s">
        <v>168</v>
      </c>
      <c r="B2141" s="92" t="s">
        <v>168</v>
      </c>
      <c r="C2141" s="92" t="s">
        <v>54</v>
      </c>
      <c r="D2141" s="92">
        <v>2023</v>
      </c>
      <c r="E2141" s="93" t="s">
        <v>38</v>
      </c>
      <c r="F2141" s="61" t="s">
        <v>103</v>
      </c>
      <c r="G2141" s="27">
        <v>0</v>
      </c>
      <c r="H2141" s="27">
        <v>0</v>
      </c>
      <c r="I2141" s="27">
        <v>0</v>
      </c>
      <c r="J2141" s="27">
        <v>0</v>
      </c>
      <c r="K2141" s="27">
        <v>0</v>
      </c>
      <c r="L2141" s="27">
        <v>0</v>
      </c>
      <c r="M2141" s="27">
        <v>0</v>
      </c>
      <c r="N2141" s="153"/>
    </row>
    <row r="2142" spans="1:14" ht="14.4" thickBot="1" x14ac:dyDescent="0.35">
      <c r="A2142" s="92" t="s">
        <v>168</v>
      </c>
      <c r="B2142" s="92" t="s">
        <v>168</v>
      </c>
      <c r="C2142" s="92" t="s">
        <v>54</v>
      </c>
      <c r="D2142" s="92">
        <v>2023</v>
      </c>
      <c r="E2142" s="93" t="s">
        <v>40</v>
      </c>
      <c r="F2142" s="61" t="s">
        <v>104</v>
      </c>
      <c r="G2142" s="25">
        <v>0</v>
      </c>
      <c r="H2142" s="25">
        <v>1764.1</v>
      </c>
      <c r="I2142" s="25">
        <v>0</v>
      </c>
      <c r="J2142" s="25">
        <v>0</v>
      </c>
      <c r="K2142" s="25">
        <v>0</v>
      </c>
      <c r="L2142" s="25">
        <v>2435.9699999999998</v>
      </c>
      <c r="M2142" s="25">
        <v>4200.07</v>
      </c>
      <c r="N2142" s="153"/>
    </row>
    <row r="2143" spans="1:14" ht="14.4" customHeight="1" thickTop="1" thickBot="1" x14ac:dyDescent="0.3">
      <c r="A2143" s="86" t="s">
        <v>12</v>
      </c>
      <c r="B2143" s="86" t="s">
        <v>12</v>
      </c>
      <c r="C2143" s="86" t="s">
        <v>52</v>
      </c>
      <c r="D2143" s="86" t="s">
        <v>97</v>
      </c>
      <c r="E2143" s="86" t="s">
        <v>64</v>
      </c>
      <c r="F2143" s="5" t="s">
        <v>105</v>
      </c>
      <c r="G2143" s="155" t="s">
        <v>66</v>
      </c>
      <c r="H2143" s="155">
        <v>160</v>
      </c>
      <c r="I2143" s="155">
        <v>61120</v>
      </c>
      <c r="J2143" s="155" t="s">
        <v>95</v>
      </c>
      <c r="K2143" s="155" t="s">
        <v>96</v>
      </c>
      <c r="L2143" s="153"/>
    </row>
    <row r="2144" spans="1:14" ht="13.8" x14ac:dyDescent="0.3">
      <c r="A2144" s="95" t="s">
        <v>168</v>
      </c>
      <c r="B2144" s="95" t="s">
        <v>168</v>
      </c>
      <c r="C2144" s="95" t="s">
        <v>85</v>
      </c>
      <c r="D2144" s="95">
        <v>2023</v>
      </c>
      <c r="E2144" s="94" t="s">
        <v>42</v>
      </c>
      <c r="F2144" s="62" t="s">
        <v>27</v>
      </c>
      <c r="G2144" s="27">
        <v>0</v>
      </c>
      <c r="H2144" s="27">
        <v>0</v>
      </c>
      <c r="I2144" s="27">
        <v>0</v>
      </c>
      <c r="J2144" s="27">
        <v>0</v>
      </c>
      <c r="K2144" s="27">
        <v>0</v>
      </c>
      <c r="L2144" s="153"/>
    </row>
    <row r="2145" spans="1:14" ht="13.8" x14ac:dyDescent="0.3">
      <c r="A2145" s="94" t="s">
        <v>168</v>
      </c>
      <c r="B2145" s="94" t="s">
        <v>168</v>
      </c>
      <c r="C2145" s="95" t="s">
        <v>85</v>
      </c>
      <c r="D2145" s="95">
        <v>2023</v>
      </c>
      <c r="E2145" s="94" t="s">
        <v>43</v>
      </c>
      <c r="F2145" s="62" t="s">
        <v>28</v>
      </c>
      <c r="G2145" s="27">
        <v>311405.48</v>
      </c>
      <c r="H2145" s="27">
        <v>267144.01</v>
      </c>
      <c r="I2145" s="27">
        <v>181319.24</v>
      </c>
      <c r="J2145" s="27">
        <v>2782884.17</v>
      </c>
      <c r="K2145" s="27">
        <v>3542752.9</v>
      </c>
      <c r="L2145" s="153"/>
    </row>
    <row r="2146" spans="1:14" ht="13.8" x14ac:dyDescent="0.3">
      <c r="A2146" s="94" t="s">
        <v>168</v>
      </c>
      <c r="B2146" s="94" t="s">
        <v>168</v>
      </c>
      <c r="C2146" s="95" t="s">
        <v>85</v>
      </c>
      <c r="D2146" s="95">
        <v>2023</v>
      </c>
      <c r="E2146" s="94" t="s">
        <v>44</v>
      </c>
      <c r="F2146" s="62" t="s">
        <v>29</v>
      </c>
      <c r="G2146" s="27">
        <v>1349481.6705188002</v>
      </c>
      <c r="H2146" s="27">
        <v>76683.238845200001</v>
      </c>
      <c r="I2146" s="27">
        <v>291809.4443576</v>
      </c>
      <c r="J2146" s="27">
        <v>389866.18627840001</v>
      </c>
      <c r="K2146" s="27">
        <v>2107840.54</v>
      </c>
      <c r="L2146" s="153"/>
    </row>
    <row r="2147" spans="1:14" ht="13.8" x14ac:dyDescent="0.3">
      <c r="A2147" s="94" t="s">
        <v>168</v>
      </c>
      <c r="B2147" s="94" t="s">
        <v>168</v>
      </c>
      <c r="C2147" s="95" t="s">
        <v>85</v>
      </c>
      <c r="D2147" s="95">
        <v>2023</v>
      </c>
      <c r="E2147" s="94" t="s">
        <v>80</v>
      </c>
      <c r="F2147" s="62" t="s">
        <v>60</v>
      </c>
      <c r="G2147" s="27">
        <v>1457233.46</v>
      </c>
      <c r="H2147" s="27">
        <v>127874.35</v>
      </c>
      <c r="I2147" s="27">
        <v>51155.83</v>
      </c>
      <c r="J2147" s="27">
        <v>373759.82</v>
      </c>
      <c r="K2147" s="27">
        <v>2010023.4600000002</v>
      </c>
      <c r="L2147" s="153"/>
    </row>
    <row r="2148" spans="1:14" ht="13.8" x14ac:dyDescent="0.3">
      <c r="A2148" s="94" t="s">
        <v>168</v>
      </c>
      <c r="B2148" s="94" t="s">
        <v>168</v>
      </c>
      <c r="C2148" s="95" t="s">
        <v>85</v>
      </c>
      <c r="D2148" s="95">
        <v>2023</v>
      </c>
      <c r="E2148" s="94" t="s">
        <v>18</v>
      </c>
      <c r="F2148" s="62" t="s">
        <v>31</v>
      </c>
      <c r="G2148" s="27">
        <v>0</v>
      </c>
      <c r="H2148" s="27">
        <v>0</v>
      </c>
      <c r="I2148" s="27">
        <v>0</v>
      </c>
      <c r="J2148" s="27">
        <v>0</v>
      </c>
      <c r="K2148" s="27">
        <v>0</v>
      </c>
      <c r="L2148" s="153"/>
    </row>
    <row r="2149" spans="1:14" ht="13.8" x14ac:dyDescent="0.3">
      <c r="A2149" s="94" t="s">
        <v>168</v>
      </c>
      <c r="B2149" s="94" t="s">
        <v>168</v>
      </c>
      <c r="C2149" s="95" t="s">
        <v>85</v>
      </c>
      <c r="D2149" s="95">
        <v>2023</v>
      </c>
      <c r="E2149" s="94" t="s">
        <v>19</v>
      </c>
      <c r="F2149" s="62" t="s">
        <v>32</v>
      </c>
      <c r="G2149" s="27">
        <v>3390725.49</v>
      </c>
      <c r="H2149" s="27">
        <v>721876.6</v>
      </c>
      <c r="I2149" s="27">
        <v>672956.8</v>
      </c>
      <c r="J2149" s="27">
        <v>759482.29</v>
      </c>
      <c r="K2149" s="27">
        <v>5545041.1800000006</v>
      </c>
      <c r="L2149" s="153"/>
    </row>
    <row r="2150" spans="1:14" ht="14.4" thickBot="1" x14ac:dyDescent="0.35">
      <c r="A2150" s="94" t="s">
        <v>168</v>
      </c>
      <c r="B2150" s="94" t="s">
        <v>168</v>
      </c>
      <c r="C2150" s="95" t="s">
        <v>85</v>
      </c>
      <c r="D2150" s="95">
        <v>2023</v>
      </c>
      <c r="E2150" s="94" t="s">
        <v>81</v>
      </c>
      <c r="F2150" s="62" t="s">
        <v>82</v>
      </c>
      <c r="G2150" s="199">
        <v>6508846.1005188003</v>
      </c>
      <c r="H2150" s="199">
        <v>1193578.1988452</v>
      </c>
      <c r="I2150" s="199">
        <v>1197241.3143576002</v>
      </c>
      <c r="J2150" s="199">
        <v>4305992.4662784003</v>
      </c>
      <c r="K2150" s="199">
        <v>13205658.08</v>
      </c>
      <c r="L2150" s="153"/>
    </row>
    <row r="2151" spans="1:14" ht="14.4" customHeight="1" thickTop="1" thickBot="1" x14ac:dyDescent="0.3">
      <c r="A2151" s="88" t="s">
        <v>12</v>
      </c>
      <c r="B2151" s="88" t="s">
        <v>12</v>
      </c>
      <c r="C2151" s="88" t="s">
        <v>52</v>
      </c>
      <c r="D2151" s="88" t="s">
        <v>97</v>
      </c>
      <c r="E2151" s="88" t="s">
        <v>106</v>
      </c>
      <c r="F2151" s="5" t="s">
        <v>107</v>
      </c>
      <c r="G2151" s="155" t="s">
        <v>108</v>
      </c>
      <c r="H2151" s="155" t="s">
        <v>109</v>
      </c>
      <c r="I2151" s="155"/>
      <c r="J2151" s="155"/>
      <c r="K2151" s="155"/>
      <c r="L2151" s="155"/>
      <c r="M2151" s="155"/>
      <c r="N2151" s="153"/>
    </row>
    <row r="2152" spans="1:14" ht="13.8" x14ac:dyDescent="0.3">
      <c r="A2152" s="96" t="s">
        <v>168</v>
      </c>
      <c r="B2152" s="96" t="s">
        <v>168</v>
      </c>
      <c r="C2152" s="96" t="s">
        <v>110</v>
      </c>
      <c r="D2152" s="96">
        <v>2023</v>
      </c>
      <c r="E2152" s="96" t="s">
        <v>111</v>
      </c>
      <c r="F2152" s="89" t="s">
        <v>112</v>
      </c>
      <c r="G2152" s="194">
        <v>0</v>
      </c>
      <c r="H2152" s="197">
        <v>0</v>
      </c>
      <c r="I2152" s="200"/>
      <c r="J2152" s="200"/>
      <c r="K2152" s="200"/>
      <c r="L2152" s="200"/>
      <c r="M2152" s="200"/>
      <c r="N2152" s="153"/>
    </row>
    <row r="2153" spans="1:14" ht="13.8" x14ac:dyDescent="0.3">
      <c r="A2153" s="96" t="s">
        <v>168</v>
      </c>
      <c r="B2153" s="96" t="s">
        <v>168</v>
      </c>
      <c r="C2153" s="96" t="s">
        <v>110</v>
      </c>
      <c r="D2153" s="96">
        <v>2023</v>
      </c>
      <c r="E2153" s="96" t="s">
        <v>113</v>
      </c>
      <c r="F2153" s="89" t="s">
        <v>114</v>
      </c>
      <c r="G2153" s="194">
        <v>0</v>
      </c>
      <c r="H2153" s="197">
        <v>0</v>
      </c>
      <c r="I2153" s="200"/>
      <c r="J2153" s="200"/>
      <c r="K2153" s="200"/>
      <c r="L2153" s="200"/>
      <c r="M2153" s="200"/>
      <c r="N2153" s="153"/>
    </row>
    <row r="2154" spans="1:14" ht="13.8" x14ac:dyDescent="0.3">
      <c r="A2154" s="96" t="s">
        <v>168</v>
      </c>
      <c r="B2154" s="96" t="s">
        <v>168</v>
      </c>
      <c r="C2154" s="96" t="s">
        <v>110</v>
      </c>
      <c r="D2154" s="96">
        <v>2023</v>
      </c>
      <c r="E2154" s="96" t="s">
        <v>115</v>
      </c>
      <c r="F2154" s="89" t="s">
        <v>116</v>
      </c>
      <c r="G2154" s="194">
        <v>0</v>
      </c>
      <c r="H2154" s="197">
        <v>0</v>
      </c>
      <c r="I2154" s="200"/>
      <c r="J2154" s="200"/>
      <c r="K2154" s="200"/>
      <c r="L2154" s="200"/>
      <c r="M2154" s="200"/>
      <c r="N2154" s="153"/>
    </row>
    <row r="2155" spans="1:14" ht="26.4" x14ac:dyDescent="0.3">
      <c r="A2155" s="96" t="s">
        <v>168</v>
      </c>
      <c r="B2155" s="96" t="s">
        <v>168</v>
      </c>
      <c r="C2155" s="96" t="s">
        <v>110</v>
      </c>
      <c r="D2155" s="96">
        <v>2023</v>
      </c>
      <c r="E2155" s="96" t="s">
        <v>117</v>
      </c>
      <c r="F2155" s="89" t="s">
        <v>118</v>
      </c>
      <c r="G2155" s="194">
        <v>0</v>
      </c>
      <c r="H2155" s="197">
        <v>0</v>
      </c>
      <c r="I2155" s="200"/>
      <c r="J2155" s="200"/>
      <c r="K2155" s="200"/>
      <c r="L2155" s="200"/>
      <c r="M2155" s="200"/>
      <c r="N2155" s="153"/>
    </row>
    <row r="2156" spans="1:14" ht="13.8" x14ac:dyDescent="0.3">
      <c r="A2156" s="96" t="s">
        <v>168</v>
      </c>
      <c r="B2156" s="96" t="s">
        <v>168</v>
      </c>
      <c r="C2156" s="96" t="s">
        <v>110</v>
      </c>
      <c r="D2156" s="96">
        <v>2023</v>
      </c>
      <c r="E2156" s="96" t="s">
        <v>119</v>
      </c>
      <c r="F2156" s="90" t="s">
        <v>120</v>
      </c>
      <c r="G2156" s="194">
        <v>0</v>
      </c>
      <c r="H2156" s="197">
        <v>0</v>
      </c>
      <c r="I2156" s="200"/>
      <c r="J2156" s="200"/>
      <c r="K2156" s="200"/>
      <c r="L2156" s="200"/>
      <c r="M2156" s="200"/>
      <c r="N2156" s="153"/>
    </row>
    <row r="2157" spans="1:14" ht="13.8" x14ac:dyDescent="0.3">
      <c r="A2157" s="96" t="s">
        <v>168</v>
      </c>
      <c r="B2157" s="96" t="s">
        <v>168</v>
      </c>
      <c r="C2157" s="96" t="s">
        <v>110</v>
      </c>
      <c r="D2157" s="96">
        <v>2023</v>
      </c>
      <c r="E2157" s="96" t="s">
        <v>121</v>
      </c>
      <c r="F2157" s="90" t="s">
        <v>122</v>
      </c>
      <c r="G2157" s="194">
        <v>31970.32</v>
      </c>
      <c r="H2157" s="197">
        <v>2</v>
      </c>
      <c r="I2157" s="200"/>
      <c r="J2157" s="200"/>
      <c r="K2157" s="200"/>
      <c r="L2157" s="200"/>
      <c r="M2157" s="200"/>
      <c r="N2157" s="153"/>
    </row>
    <row r="2158" spans="1:14" ht="13.8" x14ac:dyDescent="0.3">
      <c r="A2158" s="96" t="s">
        <v>168</v>
      </c>
      <c r="B2158" s="96" t="s">
        <v>168</v>
      </c>
      <c r="C2158" s="96" t="s">
        <v>110</v>
      </c>
      <c r="D2158" s="96">
        <v>2023</v>
      </c>
      <c r="E2158" s="96" t="s">
        <v>123</v>
      </c>
      <c r="F2158" s="90" t="s">
        <v>124</v>
      </c>
      <c r="G2158" s="194">
        <v>16850.740000000002</v>
      </c>
      <c r="H2158" s="197">
        <v>0</v>
      </c>
      <c r="I2158" s="200"/>
      <c r="J2158" s="200"/>
      <c r="K2158" s="200"/>
      <c r="L2158" s="200"/>
      <c r="M2158" s="200"/>
      <c r="N2158" s="153"/>
    </row>
    <row r="2159" spans="1:14" ht="13.8" x14ac:dyDescent="0.3">
      <c r="A2159" s="96" t="s">
        <v>168</v>
      </c>
      <c r="B2159" s="96" t="s">
        <v>168</v>
      </c>
      <c r="C2159" s="96" t="s">
        <v>110</v>
      </c>
      <c r="D2159" s="96">
        <v>2023</v>
      </c>
      <c r="E2159" s="96" t="s">
        <v>125</v>
      </c>
      <c r="F2159" s="90" t="s">
        <v>126</v>
      </c>
      <c r="G2159" s="194">
        <v>0</v>
      </c>
      <c r="H2159" s="197">
        <v>0</v>
      </c>
      <c r="I2159" s="200"/>
      <c r="J2159" s="200"/>
      <c r="K2159" s="200"/>
      <c r="L2159" s="200"/>
      <c r="M2159" s="200"/>
      <c r="N2159" s="153"/>
    </row>
    <row r="2160" spans="1:14" ht="13.8" x14ac:dyDescent="0.3">
      <c r="A2160" s="96" t="s">
        <v>168</v>
      </c>
      <c r="B2160" s="96" t="s">
        <v>168</v>
      </c>
      <c r="C2160" s="96" t="s">
        <v>110</v>
      </c>
      <c r="D2160" s="96">
        <v>2023</v>
      </c>
      <c r="E2160" s="96" t="s">
        <v>127</v>
      </c>
      <c r="F2160" s="90" t="s">
        <v>128</v>
      </c>
      <c r="G2160" s="194">
        <v>0</v>
      </c>
      <c r="H2160" s="197">
        <v>0</v>
      </c>
      <c r="I2160" s="200"/>
      <c r="J2160" s="200"/>
      <c r="K2160" s="200"/>
      <c r="L2160" s="200"/>
      <c r="M2160" s="200"/>
      <c r="N2160" s="153"/>
    </row>
    <row r="2161" spans="1:14" ht="13.8" x14ac:dyDescent="0.3">
      <c r="A2161" s="96" t="s">
        <v>168</v>
      </c>
      <c r="B2161" s="96" t="s">
        <v>168</v>
      </c>
      <c r="C2161" s="96" t="s">
        <v>110</v>
      </c>
      <c r="D2161" s="96">
        <v>2023</v>
      </c>
      <c r="E2161" s="96" t="s">
        <v>129</v>
      </c>
      <c r="F2161" s="90" t="s">
        <v>130</v>
      </c>
      <c r="G2161" s="194">
        <v>0</v>
      </c>
      <c r="H2161" s="197">
        <v>0</v>
      </c>
      <c r="I2161" s="200"/>
      <c r="J2161" s="200"/>
      <c r="K2161" s="200"/>
      <c r="L2161" s="200"/>
      <c r="M2161" s="200"/>
      <c r="N2161" s="153"/>
    </row>
    <row r="2162" spans="1:14" ht="13.8" x14ac:dyDescent="0.3">
      <c r="A2162" s="96" t="s">
        <v>168</v>
      </c>
      <c r="B2162" s="96" t="s">
        <v>168</v>
      </c>
      <c r="C2162" s="96" t="s">
        <v>110</v>
      </c>
      <c r="D2162" s="96">
        <v>2023</v>
      </c>
      <c r="E2162" s="96" t="s">
        <v>131</v>
      </c>
      <c r="F2162" s="90" t="s">
        <v>132</v>
      </c>
      <c r="G2162" s="194">
        <v>0</v>
      </c>
      <c r="H2162" s="197">
        <v>0</v>
      </c>
      <c r="I2162" s="200"/>
      <c r="J2162" s="200"/>
      <c r="K2162" s="200"/>
      <c r="L2162" s="200"/>
      <c r="M2162" s="200"/>
      <c r="N2162" s="153"/>
    </row>
    <row r="2163" spans="1:14" ht="13.8" x14ac:dyDescent="0.3">
      <c r="A2163" s="96" t="s">
        <v>168</v>
      </c>
      <c r="B2163" s="96" t="s">
        <v>168</v>
      </c>
      <c r="C2163" s="96" t="s">
        <v>110</v>
      </c>
      <c r="D2163" s="96">
        <v>2023</v>
      </c>
      <c r="E2163" s="96" t="s">
        <v>19</v>
      </c>
      <c r="F2163" s="90" t="s">
        <v>133</v>
      </c>
      <c r="G2163" s="194">
        <v>0</v>
      </c>
      <c r="H2163" s="197">
        <v>0</v>
      </c>
      <c r="I2163" s="200"/>
      <c r="J2163" s="200"/>
      <c r="K2163" s="200"/>
      <c r="L2163" s="200"/>
      <c r="M2163" s="200"/>
      <c r="N2163" s="153"/>
    </row>
    <row r="2164" spans="1:14" ht="14.4" thickBot="1" x14ac:dyDescent="0.35">
      <c r="A2164" s="96" t="s">
        <v>168</v>
      </c>
      <c r="B2164" s="96" t="s">
        <v>168</v>
      </c>
      <c r="C2164" s="96" t="s">
        <v>110</v>
      </c>
      <c r="D2164" s="96">
        <v>2023</v>
      </c>
      <c r="E2164" s="96" t="s">
        <v>81</v>
      </c>
      <c r="F2164" s="91" t="s">
        <v>82</v>
      </c>
      <c r="G2164" s="192">
        <v>48821.06</v>
      </c>
      <c r="H2164" s="198">
        <v>2</v>
      </c>
      <c r="I2164" s="200"/>
      <c r="J2164" s="200"/>
      <c r="K2164" s="200"/>
      <c r="L2164" s="200"/>
      <c r="M2164" s="200"/>
      <c r="N2164" s="153"/>
    </row>
    <row r="2165" spans="1:14" ht="14.4" customHeight="1" thickTop="1" thickBot="1" x14ac:dyDescent="0.3">
      <c r="A2165" s="84" t="s">
        <v>12</v>
      </c>
      <c r="B2165" s="84" t="s">
        <v>12</v>
      </c>
      <c r="C2165" s="84" t="s">
        <v>52</v>
      </c>
      <c r="D2165" s="84" t="s">
        <v>97</v>
      </c>
      <c r="E2165" s="84" t="s">
        <v>98</v>
      </c>
      <c r="F2165" s="5" t="s">
        <v>99</v>
      </c>
      <c r="G2165" s="155" t="s">
        <v>42</v>
      </c>
      <c r="H2165" s="155" t="s">
        <v>43</v>
      </c>
      <c r="I2165" s="155" t="s">
        <v>44</v>
      </c>
      <c r="J2165" s="155" t="s">
        <v>45</v>
      </c>
      <c r="K2165" s="155" t="s">
        <v>18</v>
      </c>
      <c r="L2165" s="155" t="s">
        <v>19</v>
      </c>
      <c r="M2165" s="155" t="s">
        <v>100</v>
      </c>
      <c r="N2165" s="153"/>
    </row>
    <row r="2166" spans="1:14" ht="13.8" x14ac:dyDescent="0.3">
      <c r="A2166" s="92" t="s">
        <v>169</v>
      </c>
      <c r="B2166" s="92" t="s">
        <v>169</v>
      </c>
      <c r="C2166" s="92" t="s">
        <v>54</v>
      </c>
      <c r="D2166" s="92">
        <v>2023</v>
      </c>
      <c r="E2166" s="93" t="s">
        <v>34</v>
      </c>
      <c r="F2166" s="59" t="s">
        <v>101</v>
      </c>
      <c r="G2166" s="27">
        <v>0</v>
      </c>
      <c r="H2166" s="27">
        <v>505707.44</v>
      </c>
      <c r="I2166" s="27">
        <v>0</v>
      </c>
      <c r="J2166" s="27">
        <v>134.27000000000001</v>
      </c>
      <c r="K2166" s="27">
        <v>0</v>
      </c>
      <c r="L2166" s="27">
        <v>1044344.04</v>
      </c>
      <c r="M2166" s="27">
        <v>1550185.75</v>
      </c>
      <c r="N2166" s="153"/>
    </row>
    <row r="2167" spans="1:14" ht="13.8" x14ac:dyDescent="0.3">
      <c r="A2167" s="92" t="s">
        <v>169</v>
      </c>
      <c r="B2167" s="92" t="s">
        <v>169</v>
      </c>
      <c r="C2167" s="92" t="s">
        <v>54</v>
      </c>
      <c r="D2167" s="92">
        <v>2023</v>
      </c>
      <c r="E2167" s="93" t="s">
        <v>36</v>
      </c>
      <c r="F2167" s="60" t="s">
        <v>102</v>
      </c>
      <c r="G2167" s="27">
        <v>0</v>
      </c>
      <c r="H2167" s="27">
        <v>0</v>
      </c>
      <c r="I2167" s="27">
        <v>0</v>
      </c>
      <c r="J2167" s="27">
        <v>0</v>
      </c>
      <c r="K2167" s="27">
        <v>0</v>
      </c>
      <c r="L2167" s="27">
        <v>0</v>
      </c>
      <c r="M2167" s="27">
        <v>0</v>
      </c>
      <c r="N2167" s="153"/>
    </row>
    <row r="2168" spans="1:14" ht="13.8" x14ac:dyDescent="0.3">
      <c r="A2168" s="92" t="s">
        <v>169</v>
      </c>
      <c r="B2168" s="92" t="s">
        <v>169</v>
      </c>
      <c r="C2168" s="92" t="s">
        <v>54</v>
      </c>
      <c r="D2168" s="92">
        <v>2023</v>
      </c>
      <c r="E2168" s="93" t="s">
        <v>38</v>
      </c>
      <c r="F2168" s="61" t="s">
        <v>103</v>
      </c>
      <c r="G2168" s="27">
        <v>0</v>
      </c>
      <c r="H2168" s="27">
        <v>0</v>
      </c>
      <c r="I2168" s="27">
        <v>0</v>
      </c>
      <c r="J2168" s="27">
        <v>0</v>
      </c>
      <c r="K2168" s="27">
        <v>0</v>
      </c>
      <c r="L2168" s="27">
        <v>0</v>
      </c>
      <c r="M2168" s="27">
        <v>0</v>
      </c>
      <c r="N2168" s="153"/>
    </row>
    <row r="2169" spans="1:14" ht="14.4" thickBot="1" x14ac:dyDescent="0.35">
      <c r="A2169" s="92" t="s">
        <v>169</v>
      </c>
      <c r="B2169" s="92" t="s">
        <v>169</v>
      </c>
      <c r="C2169" s="92" t="s">
        <v>54</v>
      </c>
      <c r="D2169" s="92">
        <v>2023</v>
      </c>
      <c r="E2169" s="93" t="s">
        <v>40</v>
      </c>
      <c r="F2169" s="61" t="s">
        <v>104</v>
      </c>
      <c r="G2169" s="25">
        <v>0</v>
      </c>
      <c r="H2169" s="25">
        <v>505707.44</v>
      </c>
      <c r="I2169" s="25">
        <v>0</v>
      </c>
      <c r="J2169" s="25">
        <v>134.27000000000001</v>
      </c>
      <c r="K2169" s="25">
        <v>0</v>
      </c>
      <c r="L2169" s="25">
        <v>1044344.04</v>
      </c>
      <c r="M2169" s="25">
        <v>1550185.75</v>
      </c>
      <c r="N2169" s="153"/>
    </row>
    <row r="2170" spans="1:14" ht="14.4" customHeight="1" thickTop="1" thickBot="1" x14ac:dyDescent="0.3">
      <c r="A2170" s="86" t="s">
        <v>12</v>
      </c>
      <c r="B2170" s="86" t="s">
        <v>12</v>
      </c>
      <c r="C2170" s="86" t="s">
        <v>52</v>
      </c>
      <c r="D2170" s="86" t="s">
        <v>97</v>
      </c>
      <c r="E2170" s="86" t="s">
        <v>64</v>
      </c>
      <c r="F2170" s="5" t="s">
        <v>105</v>
      </c>
      <c r="G2170" s="155" t="s">
        <v>66</v>
      </c>
      <c r="H2170" s="155">
        <v>160</v>
      </c>
      <c r="I2170" s="155">
        <v>61120</v>
      </c>
      <c r="J2170" s="155" t="s">
        <v>95</v>
      </c>
      <c r="K2170" s="155" t="s">
        <v>96</v>
      </c>
      <c r="L2170" s="153"/>
    </row>
    <row r="2171" spans="1:14" ht="13.8" x14ac:dyDescent="0.3">
      <c r="A2171" s="95" t="s">
        <v>169</v>
      </c>
      <c r="B2171" s="95" t="s">
        <v>169</v>
      </c>
      <c r="C2171" s="95" t="s">
        <v>85</v>
      </c>
      <c r="D2171" s="95">
        <v>2023</v>
      </c>
      <c r="E2171" s="94" t="s">
        <v>42</v>
      </c>
      <c r="F2171" s="62" t="s">
        <v>27</v>
      </c>
      <c r="G2171" s="27">
        <v>0</v>
      </c>
      <c r="H2171" s="27">
        <v>0</v>
      </c>
      <c r="I2171" s="27">
        <v>0</v>
      </c>
      <c r="J2171" s="27">
        <v>0</v>
      </c>
      <c r="K2171" s="27">
        <v>0</v>
      </c>
      <c r="L2171" s="153"/>
    </row>
    <row r="2172" spans="1:14" ht="13.8" x14ac:dyDescent="0.3">
      <c r="A2172" s="94" t="s">
        <v>169</v>
      </c>
      <c r="B2172" s="94" t="s">
        <v>169</v>
      </c>
      <c r="C2172" s="95" t="s">
        <v>85</v>
      </c>
      <c r="D2172" s="95">
        <v>2023</v>
      </c>
      <c r="E2172" s="94" t="s">
        <v>43</v>
      </c>
      <c r="F2172" s="62" t="s">
        <v>28</v>
      </c>
      <c r="G2172" s="27">
        <v>6784836.21</v>
      </c>
      <c r="H2172" s="27">
        <v>1420889.73</v>
      </c>
      <c r="I2172" s="27">
        <v>73258.14</v>
      </c>
      <c r="J2172" s="27">
        <v>2201331.4700000002</v>
      </c>
      <c r="K2172" s="27">
        <v>10480315.549999999</v>
      </c>
      <c r="L2172" s="153"/>
    </row>
    <row r="2173" spans="1:14" ht="13.8" x14ac:dyDescent="0.3">
      <c r="A2173" s="94" t="s">
        <v>169</v>
      </c>
      <c r="B2173" s="94" t="s">
        <v>169</v>
      </c>
      <c r="C2173" s="95" t="s">
        <v>85</v>
      </c>
      <c r="D2173" s="95">
        <v>2023</v>
      </c>
      <c r="E2173" s="94" t="s">
        <v>44</v>
      </c>
      <c r="F2173" s="62" t="s">
        <v>29</v>
      </c>
      <c r="G2173" s="27">
        <v>7751030.2699999996</v>
      </c>
      <c r="H2173" s="27">
        <v>0</v>
      </c>
      <c r="I2173" s="27">
        <v>0</v>
      </c>
      <c r="J2173" s="27">
        <v>0</v>
      </c>
      <c r="K2173" s="27">
        <v>7751030.2699999996</v>
      </c>
      <c r="L2173" s="153"/>
    </row>
    <row r="2174" spans="1:14" ht="13.8" x14ac:dyDescent="0.3">
      <c r="A2174" s="94" t="s">
        <v>169</v>
      </c>
      <c r="B2174" s="94" t="s">
        <v>169</v>
      </c>
      <c r="C2174" s="95" t="s">
        <v>85</v>
      </c>
      <c r="D2174" s="95">
        <v>2023</v>
      </c>
      <c r="E2174" s="94" t="s">
        <v>80</v>
      </c>
      <c r="F2174" s="62" t="s">
        <v>60</v>
      </c>
      <c r="G2174" s="27">
        <v>554718.77</v>
      </c>
      <c r="H2174" s="27">
        <v>23877.06</v>
      </c>
      <c r="I2174" s="27">
        <v>12418.15</v>
      </c>
      <c r="J2174" s="27">
        <v>70777.02</v>
      </c>
      <c r="K2174" s="27">
        <v>661791.00000000012</v>
      </c>
      <c r="L2174" s="153"/>
    </row>
    <row r="2175" spans="1:14" ht="13.8" x14ac:dyDescent="0.3">
      <c r="A2175" s="94" t="s">
        <v>169</v>
      </c>
      <c r="B2175" s="94" t="s">
        <v>169</v>
      </c>
      <c r="C2175" s="95" t="s">
        <v>85</v>
      </c>
      <c r="D2175" s="95">
        <v>2023</v>
      </c>
      <c r="E2175" s="94" t="s">
        <v>18</v>
      </c>
      <c r="F2175" s="62" t="s">
        <v>31</v>
      </c>
      <c r="G2175" s="27">
        <v>0</v>
      </c>
      <c r="H2175" s="27">
        <v>0</v>
      </c>
      <c r="I2175" s="27">
        <v>0</v>
      </c>
      <c r="J2175" s="27">
        <v>0</v>
      </c>
      <c r="K2175" s="27">
        <v>0</v>
      </c>
      <c r="L2175" s="153"/>
    </row>
    <row r="2176" spans="1:14" ht="13.8" x14ac:dyDescent="0.3">
      <c r="A2176" s="94" t="s">
        <v>169</v>
      </c>
      <c r="B2176" s="94" t="s">
        <v>169</v>
      </c>
      <c r="C2176" s="95" t="s">
        <v>85</v>
      </c>
      <c r="D2176" s="95">
        <v>2023</v>
      </c>
      <c r="E2176" s="94" t="s">
        <v>19</v>
      </c>
      <c r="F2176" s="62" t="s">
        <v>32</v>
      </c>
      <c r="G2176" s="27">
        <v>25079737.25</v>
      </c>
      <c r="H2176" s="27">
        <v>0</v>
      </c>
      <c r="I2176" s="27">
        <v>0</v>
      </c>
      <c r="J2176" s="27">
        <v>1575609.75</v>
      </c>
      <c r="K2176" s="27">
        <v>26655347</v>
      </c>
      <c r="L2176" s="153"/>
    </row>
    <row r="2177" spans="1:14" ht="14.4" thickBot="1" x14ac:dyDescent="0.35">
      <c r="A2177" s="94" t="s">
        <v>169</v>
      </c>
      <c r="B2177" s="94" t="s">
        <v>169</v>
      </c>
      <c r="C2177" s="95" t="s">
        <v>85</v>
      </c>
      <c r="D2177" s="95">
        <v>2023</v>
      </c>
      <c r="E2177" s="94" t="s">
        <v>81</v>
      </c>
      <c r="F2177" s="62" t="s">
        <v>82</v>
      </c>
      <c r="G2177" s="199">
        <v>40170322.5</v>
      </c>
      <c r="H2177" s="199">
        <v>1444766.79</v>
      </c>
      <c r="I2177" s="199">
        <v>85676.29</v>
      </c>
      <c r="J2177" s="199">
        <v>3847718.24</v>
      </c>
      <c r="K2177" s="199">
        <v>45548483.82</v>
      </c>
      <c r="L2177" s="153"/>
    </row>
    <row r="2178" spans="1:14" ht="14.4" customHeight="1" thickTop="1" thickBot="1" x14ac:dyDescent="0.3">
      <c r="A2178" s="88" t="s">
        <v>12</v>
      </c>
      <c r="B2178" s="88" t="s">
        <v>12</v>
      </c>
      <c r="C2178" s="88" t="s">
        <v>52</v>
      </c>
      <c r="D2178" s="88" t="s">
        <v>97</v>
      </c>
      <c r="E2178" s="88" t="s">
        <v>106</v>
      </c>
      <c r="F2178" s="5" t="s">
        <v>107</v>
      </c>
      <c r="G2178" s="155" t="s">
        <v>108</v>
      </c>
      <c r="H2178" s="155" t="s">
        <v>109</v>
      </c>
      <c r="I2178" s="155"/>
      <c r="J2178" s="155"/>
      <c r="K2178" s="155"/>
      <c r="L2178" s="155"/>
      <c r="M2178" s="155"/>
      <c r="N2178" s="153"/>
    </row>
    <row r="2179" spans="1:14" ht="13.8" x14ac:dyDescent="0.3">
      <c r="A2179" s="96" t="s">
        <v>169</v>
      </c>
      <c r="B2179" s="96" t="s">
        <v>169</v>
      </c>
      <c r="C2179" s="96" t="s">
        <v>110</v>
      </c>
      <c r="D2179" s="96">
        <v>2023</v>
      </c>
      <c r="E2179" s="96" t="s">
        <v>111</v>
      </c>
      <c r="F2179" s="89" t="s">
        <v>112</v>
      </c>
      <c r="G2179" s="194">
        <v>79427.22</v>
      </c>
      <c r="H2179" s="197">
        <v>0</v>
      </c>
      <c r="I2179" s="200"/>
      <c r="J2179" s="200"/>
      <c r="K2179" s="200"/>
      <c r="L2179" s="200"/>
      <c r="M2179" s="200"/>
      <c r="N2179" s="153"/>
    </row>
    <row r="2180" spans="1:14" ht="13.8" x14ac:dyDescent="0.3">
      <c r="A2180" s="96" t="s">
        <v>169</v>
      </c>
      <c r="B2180" s="96" t="s">
        <v>169</v>
      </c>
      <c r="C2180" s="96" t="s">
        <v>110</v>
      </c>
      <c r="D2180" s="96">
        <v>2023</v>
      </c>
      <c r="E2180" s="96" t="s">
        <v>113</v>
      </c>
      <c r="F2180" s="89" t="s">
        <v>114</v>
      </c>
      <c r="G2180" s="194">
        <v>0</v>
      </c>
      <c r="H2180" s="197">
        <v>0</v>
      </c>
      <c r="I2180" s="200"/>
      <c r="J2180" s="200"/>
      <c r="K2180" s="200"/>
      <c r="L2180" s="200"/>
      <c r="M2180" s="200"/>
      <c r="N2180" s="153"/>
    </row>
    <row r="2181" spans="1:14" ht="13.8" x14ac:dyDescent="0.3">
      <c r="A2181" s="96" t="s">
        <v>169</v>
      </c>
      <c r="B2181" s="96" t="s">
        <v>169</v>
      </c>
      <c r="C2181" s="96" t="s">
        <v>110</v>
      </c>
      <c r="D2181" s="96">
        <v>2023</v>
      </c>
      <c r="E2181" s="96" t="s">
        <v>115</v>
      </c>
      <c r="F2181" s="89" t="s">
        <v>116</v>
      </c>
      <c r="G2181" s="194">
        <v>0</v>
      </c>
      <c r="H2181" s="197">
        <v>0</v>
      </c>
      <c r="I2181" s="200"/>
      <c r="J2181" s="200"/>
      <c r="K2181" s="200"/>
      <c r="L2181" s="200"/>
      <c r="M2181" s="200"/>
      <c r="N2181" s="153"/>
    </row>
    <row r="2182" spans="1:14" ht="26.4" x14ac:dyDescent="0.3">
      <c r="A2182" s="96" t="s">
        <v>169</v>
      </c>
      <c r="B2182" s="96" t="s">
        <v>169</v>
      </c>
      <c r="C2182" s="96" t="s">
        <v>110</v>
      </c>
      <c r="D2182" s="96">
        <v>2023</v>
      </c>
      <c r="E2182" s="96" t="s">
        <v>117</v>
      </c>
      <c r="F2182" s="89" t="s">
        <v>118</v>
      </c>
      <c r="G2182" s="194">
        <v>0</v>
      </c>
      <c r="H2182" s="197">
        <v>0</v>
      </c>
      <c r="I2182" s="200"/>
      <c r="J2182" s="200"/>
      <c r="K2182" s="200"/>
      <c r="L2182" s="200"/>
      <c r="M2182" s="200"/>
      <c r="N2182" s="153"/>
    </row>
    <row r="2183" spans="1:14" ht="13.8" x14ac:dyDescent="0.3">
      <c r="A2183" s="96" t="s">
        <v>169</v>
      </c>
      <c r="B2183" s="96" t="s">
        <v>169</v>
      </c>
      <c r="C2183" s="96" t="s">
        <v>110</v>
      </c>
      <c r="D2183" s="96">
        <v>2023</v>
      </c>
      <c r="E2183" s="96" t="s">
        <v>119</v>
      </c>
      <c r="F2183" s="90" t="s">
        <v>120</v>
      </c>
      <c r="G2183" s="194">
        <v>0</v>
      </c>
      <c r="H2183" s="197">
        <v>0</v>
      </c>
      <c r="I2183" s="200"/>
      <c r="J2183" s="200"/>
      <c r="K2183" s="200"/>
      <c r="L2183" s="200"/>
      <c r="M2183" s="200"/>
      <c r="N2183" s="153"/>
    </row>
    <row r="2184" spans="1:14" ht="13.8" x14ac:dyDescent="0.3">
      <c r="A2184" s="96" t="s">
        <v>169</v>
      </c>
      <c r="B2184" s="96" t="s">
        <v>169</v>
      </c>
      <c r="C2184" s="96" t="s">
        <v>110</v>
      </c>
      <c r="D2184" s="96">
        <v>2023</v>
      </c>
      <c r="E2184" s="96" t="s">
        <v>121</v>
      </c>
      <c r="F2184" s="90" t="s">
        <v>122</v>
      </c>
      <c r="G2184" s="194">
        <v>23334</v>
      </c>
      <c r="H2184" s="197">
        <v>0.5</v>
      </c>
      <c r="I2184" s="200"/>
      <c r="J2184" s="200"/>
      <c r="K2184" s="200"/>
      <c r="L2184" s="200"/>
      <c r="M2184" s="200"/>
      <c r="N2184" s="153"/>
    </row>
    <row r="2185" spans="1:14" ht="13.8" x14ac:dyDescent="0.3">
      <c r="A2185" s="96" t="s">
        <v>169</v>
      </c>
      <c r="B2185" s="96" t="s">
        <v>169</v>
      </c>
      <c r="C2185" s="96" t="s">
        <v>110</v>
      </c>
      <c r="D2185" s="96">
        <v>2023</v>
      </c>
      <c r="E2185" s="96" t="s">
        <v>123</v>
      </c>
      <c r="F2185" s="90" t="s">
        <v>124</v>
      </c>
      <c r="G2185" s="194">
        <v>125013</v>
      </c>
      <c r="H2185" s="197">
        <v>2.25</v>
      </c>
      <c r="I2185" s="200"/>
      <c r="J2185" s="200"/>
      <c r="K2185" s="200"/>
      <c r="L2185" s="200"/>
      <c r="M2185" s="200"/>
      <c r="N2185" s="153"/>
    </row>
    <row r="2186" spans="1:14" ht="13.8" x14ac:dyDescent="0.3">
      <c r="A2186" s="96" t="s">
        <v>169</v>
      </c>
      <c r="B2186" s="96" t="s">
        <v>169</v>
      </c>
      <c r="C2186" s="96" t="s">
        <v>110</v>
      </c>
      <c r="D2186" s="96">
        <v>2023</v>
      </c>
      <c r="E2186" s="96" t="s">
        <v>125</v>
      </c>
      <c r="F2186" s="90" t="s">
        <v>126</v>
      </c>
      <c r="G2186" s="194">
        <v>48692</v>
      </c>
      <c r="H2186" s="197">
        <v>1</v>
      </c>
      <c r="I2186" s="200"/>
      <c r="J2186" s="200"/>
      <c r="K2186" s="200"/>
      <c r="L2186" s="200"/>
      <c r="M2186" s="200"/>
      <c r="N2186" s="153"/>
    </row>
    <row r="2187" spans="1:14" ht="13.8" x14ac:dyDescent="0.3">
      <c r="A2187" s="96" t="s">
        <v>169</v>
      </c>
      <c r="B2187" s="96" t="s">
        <v>169</v>
      </c>
      <c r="C2187" s="96" t="s">
        <v>110</v>
      </c>
      <c r="D2187" s="96">
        <v>2023</v>
      </c>
      <c r="E2187" s="96" t="s">
        <v>127</v>
      </c>
      <c r="F2187" s="90" t="s">
        <v>128</v>
      </c>
      <c r="G2187" s="194">
        <v>0</v>
      </c>
      <c r="H2187" s="197">
        <v>0</v>
      </c>
      <c r="I2187" s="200"/>
      <c r="J2187" s="200"/>
      <c r="K2187" s="200"/>
      <c r="L2187" s="200"/>
      <c r="M2187" s="200"/>
      <c r="N2187" s="153"/>
    </row>
    <row r="2188" spans="1:14" ht="13.8" x14ac:dyDescent="0.3">
      <c r="A2188" s="96" t="s">
        <v>169</v>
      </c>
      <c r="B2188" s="96" t="s">
        <v>169</v>
      </c>
      <c r="C2188" s="96" t="s">
        <v>110</v>
      </c>
      <c r="D2188" s="96">
        <v>2023</v>
      </c>
      <c r="E2188" s="96" t="s">
        <v>129</v>
      </c>
      <c r="F2188" s="90" t="s">
        <v>130</v>
      </c>
      <c r="G2188" s="194">
        <v>0</v>
      </c>
      <c r="H2188" s="197">
        <v>0</v>
      </c>
      <c r="I2188" s="200"/>
      <c r="J2188" s="200"/>
      <c r="K2188" s="200"/>
      <c r="L2188" s="200"/>
      <c r="M2188" s="200"/>
      <c r="N2188" s="153"/>
    </row>
    <row r="2189" spans="1:14" ht="13.8" x14ac:dyDescent="0.3">
      <c r="A2189" s="96" t="s">
        <v>169</v>
      </c>
      <c r="B2189" s="96" t="s">
        <v>169</v>
      </c>
      <c r="C2189" s="96" t="s">
        <v>110</v>
      </c>
      <c r="D2189" s="96">
        <v>2023</v>
      </c>
      <c r="E2189" s="96" t="s">
        <v>131</v>
      </c>
      <c r="F2189" s="90" t="s">
        <v>132</v>
      </c>
      <c r="G2189" s="194">
        <v>0</v>
      </c>
      <c r="H2189" s="197">
        <v>0</v>
      </c>
      <c r="I2189" s="200"/>
      <c r="J2189" s="200"/>
      <c r="K2189" s="200"/>
      <c r="L2189" s="200"/>
      <c r="M2189" s="200"/>
      <c r="N2189" s="153"/>
    </row>
    <row r="2190" spans="1:14" ht="13.8" x14ac:dyDescent="0.3">
      <c r="A2190" s="96" t="s">
        <v>169</v>
      </c>
      <c r="B2190" s="96" t="s">
        <v>169</v>
      </c>
      <c r="C2190" s="96" t="s">
        <v>110</v>
      </c>
      <c r="D2190" s="96">
        <v>2023</v>
      </c>
      <c r="E2190" s="96" t="s">
        <v>19</v>
      </c>
      <c r="F2190" s="90" t="s">
        <v>133</v>
      </c>
      <c r="G2190" s="194">
        <v>0</v>
      </c>
      <c r="H2190" s="197">
        <v>0</v>
      </c>
      <c r="I2190" s="200"/>
      <c r="J2190" s="200"/>
      <c r="K2190" s="200"/>
      <c r="L2190" s="200"/>
      <c r="M2190" s="200"/>
      <c r="N2190" s="153"/>
    </row>
    <row r="2191" spans="1:14" ht="14.4" thickBot="1" x14ac:dyDescent="0.35">
      <c r="A2191" s="96" t="s">
        <v>169</v>
      </c>
      <c r="B2191" s="96" t="s">
        <v>169</v>
      </c>
      <c r="C2191" s="96" t="s">
        <v>110</v>
      </c>
      <c r="D2191" s="96">
        <v>2023</v>
      </c>
      <c r="E2191" s="96" t="s">
        <v>81</v>
      </c>
      <c r="F2191" s="91" t="s">
        <v>82</v>
      </c>
      <c r="G2191" s="192">
        <v>276466.21999999997</v>
      </c>
      <c r="H2191" s="198">
        <v>3.75</v>
      </c>
      <c r="I2191" s="200"/>
      <c r="J2191" s="200"/>
      <c r="K2191" s="200"/>
      <c r="L2191" s="200"/>
      <c r="M2191" s="200"/>
      <c r="N2191" s="153"/>
    </row>
    <row r="2192" spans="1:14" ht="14.4" customHeight="1" thickTop="1" thickBot="1" x14ac:dyDescent="0.3">
      <c r="A2192" s="84" t="s">
        <v>12</v>
      </c>
      <c r="B2192" s="84" t="s">
        <v>12</v>
      </c>
      <c r="C2192" s="84" t="s">
        <v>52</v>
      </c>
      <c r="D2192" s="84" t="s">
        <v>97</v>
      </c>
      <c r="E2192" s="84" t="s">
        <v>98</v>
      </c>
      <c r="F2192" s="5" t="s">
        <v>99</v>
      </c>
      <c r="G2192" s="155" t="s">
        <v>42</v>
      </c>
      <c r="H2192" s="155" t="s">
        <v>43</v>
      </c>
      <c r="I2192" s="155" t="s">
        <v>44</v>
      </c>
      <c r="J2192" s="155" t="s">
        <v>45</v>
      </c>
      <c r="K2192" s="155" t="s">
        <v>18</v>
      </c>
      <c r="L2192" s="155" t="s">
        <v>19</v>
      </c>
      <c r="M2192" s="155" t="s">
        <v>100</v>
      </c>
      <c r="N2192" s="153"/>
    </row>
    <row r="2193" spans="1:14" ht="13.8" x14ac:dyDescent="0.3">
      <c r="A2193" s="92" t="s">
        <v>170</v>
      </c>
      <c r="B2193" s="92" t="s">
        <v>170</v>
      </c>
      <c r="C2193" s="92" t="s">
        <v>54</v>
      </c>
      <c r="D2193" s="92">
        <v>2023</v>
      </c>
      <c r="E2193" s="93" t="s">
        <v>34</v>
      </c>
      <c r="F2193" s="59" t="s">
        <v>101</v>
      </c>
      <c r="G2193" s="27">
        <v>0</v>
      </c>
      <c r="H2193" s="27">
        <v>460865.16</v>
      </c>
      <c r="I2193" s="27">
        <v>0</v>
      </c>
      <c r="J2193" s="27">
        <v>0</v>
      </c>
      <c r="K2193" s="27">
        <v>0</v>
      </c>
      <c r="L2193" s="27">
        <v>0</v>
      </c>
      <c r="M2193" s="27">
        <v>460865.16</v>
      </c>
      <c r="N2193" s="153"/>
    </row>
    <row r="2194" spans="1:14" ht="13.8" x14ac:dyDescent="0.3">
      <c r="A2194" s="92" t="s">
        <v>170</v>
      </c>
      <c r="B2194" s="92" t="s">
        <v>170</v>
      </c>
      <c r="C2194" s="92" t="s">
        <v>54</v>
      </c>
      <c r="D2194" s="92">
        <v>2023</v>
      </c>
      <c r="E2194" s="93" t="s">
        <v>36</v>
      </c>
      <c r="F2194" s="60" t="s">
        <v>102</v>
      </c>
      <c r="G2194" s="27">
        <v>0</v>
      </c>
      <c r="H2194" s="27">
        <v>0</v>
      </c>
      <c r="I2194" s="27">
        <v>0</v>
      </c>
      <c r="J2194" s="27">
        <v>0</v>
      </c>
      <c r="K2194" s="27">
        <v>0</v>
      </c>
      <c r="L2194" s="27">
        <v>0</v>
      </c>
      <c r="M2194" s="27">
        <v>0</v>
      </c>
      <c r="N2194" s="153"/>
    </row>
    <row r="2195" spans="1:14" ht="13.8" x14ac:dyDescent="0.3">
      <c r="A2195" s="92" t="s">
        <v>170</v>
      </c>
      <c r="B2195" s="92" t="s">
        <v>170</v>
      </c>
      <c r="C2195" s="92" t="s">
        <v>54</v>
      </c>
      <c r="D2195" s="92">
        <v>2023</v>
      </c>
      <c r="E2195" s="93" t="s">
        <v>38</v>
      </c>
      <c r="F2195" s="61" t="s">
        <v>103</v>
      </c>
      <c r="G2195" s="27">
        <v>0</v>
      </c>
      <c r="H2195" s="27">
        <v>0</v>
      </c>
      <c r="I2195" s="27">
        <v>0</v>
      </c>
      <c r="J2195" s="27">
        <v>0</v>
      </c>
      <c r="K2195" s="27">
        <v>0</v>
      </c>
      <c r="L2195" s="27">
        <v>0</v>
      </c>
      <c r="M2195" s="27">
        <v>0</v>
      </c>
      <c r="N2195" s="153"/>
    </row>
    <row r="2196" spans="1:14" ht="14.4" thickBot="1" x14ac:dyDescent="0.35">
      <c r="A2196" s="92" t="s">
        <v>170</v>
      </c>
      <c r="B2196" s="92" t="s">
        <v>170</v>
      </c>
      <c r="C2196" s="92" t="s">
        <v>54</v>
      </c>
      <c r="D2196" s="92">
        <v>2023</v>
      </c>
      <c r="E2196" s="93" t="s">
        <v>40</v>
      </c>
      <c r="F2196" s="61" t="s">
        <v>104</v>
      </c>
      <c r="G2196" s="25">
        <v>0</v>
      </c>
      <c r="H2196" s="25">
        <v>460865.16</v>
      </c>
      <c r="I2196" s="25">
        <v>0</v>
      </c>
      <c r="J2196" s="25">
        <v>0</v>
      </c>
      <c r="K2196" s="25">
        <v>0</v>
      </c>
      <c r="L2196" s="25">
        <v>0</v>
      </c>
      <c r="M2196" s="25">
        <v>460865.16</v>
      </c>
      <c r="N2196" s="153"/>
    </row>
    <row r="2197" spans="1:14" ht="14.4" customHeight="1" thickTop="1" thickBot="1" x14ac:dyDescent="0.3">
      <c r="A2197" s="86" t="s">
        <v>12</v>
      </c>
      <c r="B2197" s="86" t="s">
        <v>12</v>
      </c>
      <c r="C2197" s="86" t="s">
        <v>52</v>
      </c>
      <c r="D2197" s="86" t="s">
        <v>97</v>
      </c>
      <c r="E2197" s="86" t="s">
        <v>64</v>
      </c>
      <c r="F2197" s="5" t="s">
        <v>105</v>
      </c>
      <c r="G2197" s="155" t="s">
        <v>66</v>
      </c>
      <c r="H2197" s="155">
        <v>160</v>
      </c>
      <c r="I2197" s="155">
        <v>61120</v>
      </c>
      <c r="J2197" s="155" t="s">
        <v>95</v>
      </c>
      <c r="K2197" s="155" t="s">
        <v>96</v>
      </c>
      <c r="L2197" s="153"/>
    </row>
    <row r="2198" spans="1:14" ht="13.8" x14ac:dyDescent="0.3">
      <c r="A2198" s="95" t="s">
        <v>170</v>
      </c>
      <c r="B2198" s="95" t="s">
        <v>170</v>
      </c>
      <c r="C2198" s="95" t="s">
        <v>85</v>
      </c>
      <c r="D2198" s="95">
        <v>2023</v>
      </c>
      <c r="E2198" s="94" t="s">
        <v>42</v>
      </c>
      <c r="F2198" s="62" t="s">
        <v>27</v>
      </c>
      <c r="G2198" s="27">
        <v>0</v>
      </c>
      <c r="H2198" s="27">
        <v>0</v>
      </c>
      <c r="I2198" s="27">
        <v>0</v>
      </c>
      <c r="J2198" s="27">
        <v>0</v>
      </c>
      <c r="K2198" s="27">
        <v>0</v>
      </c>
      <c r="L2198" s="153"/>
    </row>
    <row r="2199" spans="1:14" ht="13.8" x14ac:dyDescent="0.3">
      <c r="A2199" s="94" t="s">
        <v>170</v>
      </c>
      <c r="B2199" s="94" t="s">
        <v>170</v>
      </c>
      <c r="C2199" s="95" t="s">
        <v>85</v>
      </c>
      <c r="D2199" s="95">
        <v>2023</v>
      </c>
      <c r="E2199" s="94" t="s">
        <v>43</v>
      </c>
      <c r="F2199" s="62" t="s">
        <v>28</v>
      </c>
      <c r="G2199" s="27">
        <v>604878.87</v>
      </c>
      <c r="H2199" s="27">
        <v>88697.02</v>
      </c>
      <c r="I2199" s="27">
        <v>181394.09</v>
      </c>
      <c r="J2199" s="27">
        <v>864187.2</v>
      </c>
      <c r="K2199" s="27">
        <v>1739157.18</v>
      </c>
      <c r="L2199" s="153"/>
    </row>
    <row r="2200" spans="1:14" ht="13.8" x14ac:dyDescent="0.3">
      <c r="A2200" s="94" t="s">
        <v>170</v>
      </c>
      <c r="B2200" s="94" t="s">
        <v>170</v>
      </c>
      <c r="C2200" s="95" t="s">
        <v>85</v>
      </c>
      <c r="D2200" s="95">
        <v>2023</v>
      </c>
      <c r="E2200" s="94" t="s">
        <v>44</v>
      </c>
      <c r="F2200" s="62" t="s">
        <v>29</v>
      </c>
      <c r="G2200" s="27">
        <v>1203497.33</v>
      </c>
      <c r="H2200" s="27">
        <v>70899</v>
      </c>
      <c r="I2200" s="27">
        <v>227862</v>
      </c>
      <c r="J2200" s="27">
        <v>27991</v>
      </c>
      <c r="K2200" s="27">
        <v>1530249.33</v>
      </c>
      <c r="L2200" s="153"/>
    </row>
    <row r="2201" spans="1:14" ht="13.8" x14ac:dyDescent="0.3">
      <c r="A2201" s="94" t="s">
        <v>170</v>
      </c>
      <c r="B2201" s="94" t="s">
        <v>170</v>
      </c>
      <c r="C2201" s="95" t="s">
        <v>85</v>
      </c>
      <c r="D2201" s="95">
        <v>2023</v>
      </c>
      <c r="E2201" s="94" t="s">
        <v>80</v>
      </c>
      <c r="F2201" s="62" t="s">
        <v>60</v>
      </c>
      <c r="G2201" s="27">
        <v>1170.6300000000001</v>
      </c>
      <c r="H2201" s="27">
        <v>2673.09</v>
      </c>
      <c r="I2201" s="27">
        <v>1679.78</v>
      </c>
      <c r="J2201" s="27">
        <v>62843.26</v>
      </c>
      <c r="K2201" s="27">
        <v>68366.760000000009</v>
      </c>
      <c r="L2201" s="153"/>
    </row>
    <row r="2202" spans="1:14" ht="13.8" x14ac:dyDescent="0.3">
      <c r="A2202" s="94" t="s">
        <v>170</v>
      </c>
      <c r="B2202" s="94" t="s">
        <v>170</v>
      </c>
      <c r="C2202" s="95" t="s">
        <v>85</v>
      </c>
      <c r="D2202" s="95">
        <v>2023</v>
      </c>
      <c r="E2202" s="94" t="s">
        <v>18</v>
      </c>
      <c r="F2202" s="62" t="s">
        <v>31</v>
      </c>
      <c r="G2202" s="27">
        <v>0</v>
      </c>
      <c r="H2202" s="27">
        <v>0</v>
      </c>
      <c r="I2202" s="27">
        <v>0</v>
      </c>
      <c r="J2202" s="27">
        <v>0</v>
      </c>
      <c r="K2202" s="27">
        <v>0</v>
      </c>
      <c r="L2202" s="153"/>
    </row>
    <row r="2203" spans="1:14" ht="13.8" x14ac:dyDescent="0.3">
      <c r="A2203" s="94" t="s">
        <v>170</v>
      </c>
      <c r="B2203" s="94" t="s">
        <v>170</v>
      </c>
      <c r="C2203" s="95" t="s">
        <v>85</v>
      </c>
      <c r="D2203" s="95">
        <v>2023</v>
      </c>
      <c r="E2203" s="94" t="s">
        <v>19</v>
      </c>
      <c r="F2203" s="62" t="s">
        <v>32</v>
      </c>
      <c r="G2203" s="27">
        <v>23155.8</v>
      </c>
      <c r="H2203" s="27">
        <v>107622.53</v>
      </c>
      <c r="I2203" s="27">
        <v>17443.22</v>
      </c>
      <c r="J2203" s="27">
        <v>157264.51999999999</v>
      </c>
      <c r="K2203" s="27">
        <v>305486.06999999995</v>
      </c>
      <c r="L2203" s="153"/>
    </row>
    <row r="2204" spans="1:14" ht="14.4" thickBot="1" x14ac:dyDescent="0.35">
      <c r="A2204" s="94" t="s">
        <v>170</v>
      </c>
      <c r="B2204" s="94" t="s">
        <v>170</v>
      </c>
      <c r="C2204" s="95" t="s">
        <v>85</v>
      </c>
      <c r="D2204" s="95">
        <v>2023</v>
      </c>
      <c r="E2204" s="94" t="s">
        <v>81</v>
      </c>
      <c r="F2204" s="62" t="s">
        <v>82</v>
      </c>
      <c r="G2204" s="199">
        <v>1832702.6300000001</v>
      </c>
      <c r="H2204" s="199">
        <v>269891.64</v>
      </c>
      <c r="I2204" s="199">
        <v>428379.08999999997</v>
      </c>
      <c r="J2204" s="199">
        <v>1112285.98</v>
      </c>
      <c r="K2204" s="199">
        <v>3643259.3399999994</v>
      </c>
      <c r="L2204" s="153"/>
    </row>
    <row r="2205" spans="1:14" ht="14.4" customHeight="1" thickTop="1" thickBot="1" x14ac:dyDescent="0.3">
      <c r="A2205" s="88" t="s">
        <v>12</v>
      </c>
      <c r="B2205" s="88" t="s">
        <v>12</v>
      </c>
      <c r="C2205" s="88" t="s">
        <v>52</v>
      </c>
      <c r="D2205" s="88" t="s">
        <v>97</v>
      </c>
      <c r="E2205" s="88" t="s">
        <v>106</v>
      </c>
      <c r="F2205" s="5" t="s">
        <v>107</v>
      </c>
      <c r="G2205" s="155" t="s">
        <v>108</v>
      </c>
      <c r="H2205" s="155" t="s">
        <v>109</v>
      </c>
      <c r="I2205" s="155"/>
      <c r="J2205" s="155"/>
      <c r="K2205" s="155"/>
      <c r="L2205" s="155"/>
      <c r="M2205" s="155"/>
      <c r="N2205" s="153"/>
    </row>
    <row r="2206" spans="1:14" ht="13.8" x14ac:dyDescent="0.3">
      <c r="A2206" s="96" t="s">
        <v>170</v>
      </c>
      <c r="B2206" s="96" t="s">
        <v>170</v>
      </c>
      <c r="C2206" s="96" t="s">
        <v>110</v>
      </c>
      <c r="D2206" s="96">
        <v>2023</v>
      </c>
      <c r="E2206" s="96" t="s">
        <v>111</v>
      </c>
      <c r="F2206" s="89" t="s">
        <v>112</v>
      </c>
      <c r="G2206" s="194">
        <v>0</v>
      </c>
      <c r="H2206" s="197">
        <v>0</v>
      </c>
      <c r="I2206" s="200"/>
      <c r="J2206" s="200"/>
      <c r="K2206" s="200"/>
      <c r="L2206" s="200"/>
      <c r="M2206" s="200"/>
      <c r="N2206" s="153"/>
    </row>
    <row r="2207" spans="1:14" ht="13.8" x14ac:dyDescent="0.3">
      <c r="A2207" s="96" t="s">
        <v>170</v>
      </c>
      <c r="B2207" s="96" t="s">
        <v>170</v>
      </c>
      <c r="C2207" s="96" t="s">
        <v>110</v>
      </c>
      <c r="D2207" s="96">
        <v>2023</v>
      </c>
      <c r="E2207" s="96" t="s">
        <v>113</v>
      </c>
      <c r="F2207" s="89" t="s">
        <v>114</v>
      </c>
      <c r="G2207" s="194">
        <v>8207</v>
      </c>
      <c r="H2207" s="197">
        <v>0.14180000000000001</v>
      </c>
      <c r="I2207" s="200"/>
      <c r="J2207" s="200"/>
      <c r="K2207" s="200"/>
      <c r="L2207" s="200"/>
      <c r="M2207" s="200"/>
      <c r="N2207" s="153"/>
    </row>
    <row r="2208" spans="1:14" ht="13.8" x14ac:dyDescent="0.3">
      <c r="A2208" s="96" t="s">
        <v>170</v>
      </c>
      <c r="B2208" s="96" t="s">
        <v>170</v>
      </c>
      <c r="C2208" s="96" t="s">
        <v>110</v>
      </c>
      <c r="D2208" s="96">
        <v>2023</v>
      </c>
      <c r="E2208" s="96" t="s">
        <v>115</v>
      </c>
      <c r="F2208" s="89" t="s">
        <v>116</v>
      </c>
      <c r="G2208" s="194">
        <v>0</v>
      </c>
      <c r="H2208" s="197">
        <v>0</v>
      </c>
      <c r="I2208" s="200"/>
      <c r="J2208" s="200"/>
      <c r="K2208" s="200"/>
      <c r="L2208" s="200"/>
      <c r="M2208" s="200"/>
      <c r="N2208" s="153"/>
    </row>
    <row r="2209" spans="1:14" ht="26.4" x14ac:dyDescent="0.3">
      <c r="A2209" s="96" t="s">
        <v>170</v>
      </c>
      <c r="B2209" s="96" t="s">
        <v>170</v>
      </c>
      <c r="C2209" s="96" t="s">
        <v>110</v>
      </c>
      <c r="D2209" s="96">
        <v>2023</v>
      </c>
      <c r="E2209" s="96" t="s">
        <v>117</v>
      </c>
      <c r="F2209" s="89" t="s">
        <v>118</v>
      </c>
      <c r="G2209" s="194">
        <v>0</v>
      </c>
      <c r="H2209" s="197">
        <v>0</v>
      </c>
      <c r="I2209" s="200"/>
      <c r="J2209" s="200"/>
      <c r="K2209" s="200"/>
      <c r="L2209" s="200"/>
      <c r="M2209" s="200"/>
      <c r="N2209" s="153"/>
    </row>
    <row r="2210" spans="1:14" ht="13.8" x14ac:dyDescent="0.3">
      <c r="A2210" s="96" t="s">
        <v>170</v>
      </c>
      <c r="B2210" s="96" t="s">
        <v>170</v>
      </c>
      <c r="C2210" s="96" t="s">
        <v>110</v>
      </c>
      <c r="D2210" s="96">
        <v>2023</v>
      </c>
      <c r="E2210" s="96" t="s">
        <v>119</v>
      </c>
      <c r="F2210" s="90" t="s">
        <v>120</v>
      </c>
      <c r="G2210" s="194">
        <v>0</v>
      </c>
      <c r="H2210" s="197">
        <v>0</v>
      </c>
      <c r="I2210" s="200"/>
      <c r="J2210" s="200"/>
      <c r="K2210" s="200"/>
      <c r="L2210" s="200"/>
      <c r="M2210" s="200"/>
      <c r="N2210" s="153"/>
    </row>
    <row r="2211" spans="1:14" ht="13.8" x14ac:dyDescent="0.3">
      <c r="A2211" s="96" t="s">
        <v>170</v>
      </c>
      <c r="B2211" s="96" t="s">
        <v>170</v>
      </c>
      <c r="C2211" s="96" t="s">
        <v>110</v>
      </c>
      <c r="D2211" s="96">
        <v>2023</v>
      </c>
      <c r="E2211" s="96" t="s">
        <v>121</v>
      </c>
      <c r="F2211" s="90" t="s">
        <v>122</v>
      </c>
      <c r="G2211" s="194">
        <v>0</v>
      </c>
      <c r="H2211" s="197">
        <v>0</v>
      </c>
      <c r="I2211" s="200"/>
      <c r="J2211" s="200"/>
      <c r="K2211" s="200"/>
      <c r="L2211" s="200"/>
      <c r="M2211" s="200"/>
      <c r="N2211" s="153"/>
    </row>
    <row r="2212" spans="1:14" ht="13.8" x14ac:dyDescent="0.3">
      <c r="A2212" s="96" t="s">
        <v>170</v>
      </c>
      <c r="B2212" s="96" t="s">
        <v>170</v>
      </c>
      <c r="C2212" s="96" t="s">
        <v>110</v>
      </c>
      <c r="D2212" s="96">
        <v>2023</v>
      </c>
      <c r="E2212" s="96" t="s">
        <v>123</v>
      </c>
      <c r="F2212" s="90" t="s">
        <v>124</v>
      </c>
      <c r="G2212" s="194">
        <v>7673</v>
      </c>
      <c r="H2212" s="197">
        <v>0.1017</v>
      </c>
      <c r="I2212" s="200"/>
      <c r="J2212" s="200"/>
      <c r="K2212" s="200"/>
      <c r="L2212" s="200"/>
      <c r="M2212" s="200"/>
      <c r="N2212" s="153"/>
    </row>
    <row r="2213" spans="1:14" ht="13.8" x14ac:dyDescent="0.3">
      <c r="A2213" s="96" t="s">
        <v>170</v>
      </c>
      <c r="B2213" s="96" t="s">
        <v>170</v>
      </c>
      <c r="C2213" s="96" t="s">
        <v>110</v>
      </c>
      <c r="D2213" s="96">
        <v>2023</v>
      </c>
      <c r="E2213" s="96" t="s">
        <v>125</v>
      </c>
      <c r="F2213" s="90" t="s">
        <v>126</v>
      </c>
      <c r="G2213" s="194">
        <v>0</v>
      </c>
      <c r="H2213" s="197">
        <v>0</v>
      </c>
      <c r="I2213" s="200"/>
      <c r="J2213" s="200"/>
      <c r="K2213" s="200"/>
      <c r="L2213" s="200"/>
      <c r="M2213" s="200"/>
      <c r="N2213" s="153"/>
    </row>
    <row r="2214" spans="1:14" ht="13.8" x14ac:dyDescent="0.3">
      <c r="A2214" s="96" t="s">
        <v>170</v>
      </c>
      <c r="B2214" s="96" t="s">
        <v>170</v>
      </c>
      <c r="C2214" s="96" t="s">
        <v>110</v>
      </c>
      <c r="D2214" s="96">
        <v>2023</v>
      </c>
      <c r="E2214" s="96" t="s">
        <v>127</v>
      </c>
      <c r="F2214" s="90" t="s">
        <v>128</v>
      </c>
      <c r="G2214" s="194">
        <v>0</v>
      </c>
      <c r="H2214" s="197">
        <v>0</v>
      </c>
      <c r="I2214" s="200"/>
      <c r="J2214" s="200"/>
      <c r="K2214" s="200"/>
      <c r="L2214" s="200"/>
      <c r="M2214" s="200"/>
      <c r="N2214" s="153"/>
    </row>
    <row r="2215" spans="1:14" ht="13.8" x14ac:dyDescent="0.3">
      <c r="A2215" s="96" t="s">
        <v>170</v>
      </c>
      <c r="B2215" s="96" t="s">
        <v>170</v>
      </c>
      <c r="C2215" s="96" t="s">
        <v>110</v>
      </c>
      <c r="D2215" s="96">
        <v>2023</v>
      </c>
      <c r="E2215" s="96" t="s">
        <v>129</v>
      </c>
      <c r="F2215" s="90" t="s">
        <v>130</v>
      </c>
      <c r="G2215" s="194">
        <v>0</v>
      </c>
      <c r="H2215" s="197">
        <v>0</v>
      </c>
      <c r="I2215" s="200"/>
      <c r="J2215" s="200"/>
      <c r="K2215" s="200"/>
      <c r="L2215" s="200"/>
      <c r="M2215" s="200"/>
      <c r="N2215" s="153"/>
    </row>
    <row r="2216" spans="1:14" ht="13.8" x14ac:dyDescent="0.3">
      <c r="A2216" s="96" t="s">
        <v>170</v>
      </c>
      <c r="B2216" s="96" t="s">
        <v>170</v>
      </c>
      <c r="C2216" s="96" t="s">
        <v>110</v>
      </c>
      <c r="D2216" s="96">
        <v>2023</v>
      </c>
      <c r="E2216" s="96" t="s">
        <v>131</v>
      </c>
      <c r="F2216" s="90" t="s">
        <v>132</v>
      </c>
      <c r="G2216" s="194">
        <v>0</v>
      </c>
      <c r="H2216" s="197">
        <v>0</v>
      </c>
      <c r="I2216" s="200"/>
      <c r="J2216" s="200"/>
      <c r="K2216" s="200"/>
      <c r="L2216" s="200"/>
      <c r="M2216" s="200"/>
      <c r="N2216" s="153"/>
    </row>
    <row r="2217" spans="1:14" ht="13.8" x14ac:dyDescent="0.3">
      <c r="A2217" s="96" t="s">
        <v>170</v>
      </c>
      <c r="B2217" s="96" t="s">
        <v>170</v>
      </c>
      <c r="C2217" s="96" t="s">
        <v>110</v>
      </c>
      <c r="D2217" s="96">
        <v>2023</v>
      </c>
      <c r="E2217" s="96" t="s">
        <v>19</v>
      </c>
      <c r="F2217" s="90" t="s">
        <v>133</v>
      </c>
      <c r="G2217" s="194">
        <v>0</v>
      </c>
      <c r="H2217" s="197">
        <v>0</v>
      </c>
      <c r="I2217" s="200"/>
      <c r="J2217" s="200"/>
      <c r="K2217" s="200"/>
      <c r="L2217" s="200"/>
      <c r="M2217" s="200"/>
      <c r="N2217" s="153"/>
    </row>
    <row r="2218" spans="1:14" ht="14.4" thickBot="1" x14ac:dyDescent="0.35">
      <c r="A2218" s="96" t="s">
        <v>170</v>
      </c>
      <c r="B2218" s="96" t="s">
        <v>170</v>
      </c>
      <c r="C2218" s="96" t="s">
        <v>110</v>
      </c>
      <c r="D2218" s="96">
        <v>2023</v>
      </c>
      <c r="E2218" s="96" t="s">
        <v>81</v>
      </c>
      <c r="F2218" s="91" t="s">
        <v>82</v>
      </c>
      <c r="G2218" s="192">
        <v>15880</v>
      </c>
      <c r="H2218" s="198">
        <v>0.24349999999999999</v>
      </c>
      <c r="I2218" s="200"/>
      <c r="J2218" s="200"/>
      <c r="K2218" s="200"/>
      <c r="L2218" s="200"/>
      <c r="M2218" s="200"/>
      <c r="N2218" s="153"/>
    </row>
    <row r="2219" spans="1:14" ht="14.4" customHeight="1" thickTop="1" thickBot="1" x14ac:dyDescent="0.3">
      <c r="A2219" s="84" t="s">
        <v>12</v>
      </c>
      <c r="B2219" s="84" t="s">
        <v>12</v>
      </c>
      <c r="C2219" s="84" t="s">
        <v>52</v>
      </c>
      <c r="D2219" s="84" t="s">
        <v>97</v>
      </c>
      <c r="E2219" s="84" t="s">
        <v>98</v>
      </c>
      <c r="F2219" s="5" t="s">
        <v>99</v>
      </c>
      <c r="G2219" s="155" t="s">
        <v>42</v>
      </c>
      <c r="H2219" s="155" t="s">
        <v>43</v>
      </c>
      <c r="I2219" s="155" t="s">
        <v>44</v>
      </c>
      <c r="J2219" s="155" t="s">
        <v>45</v>
      </c>
      <c r="K2219" s="155" t="s">
        <v>18</v>
      </c>
      <c r="L2219" s="155" t="s">
        <v>19</v>
      </c>
      <c r="M2219" s="155" t="s">
        <v>100</v>
      </c>
      <c r="N2219" s="153"/>
    </row>
    <row r="2220" spans="1:14" ht="13.8" x14ac:dyDescent="0.3">
      <c r="A2220" s="92" t="s">
        <v>171</v>
      </c>
      <c r="B2220" s="92" t="s">
        <v>171</v>
      </c>
      <c r="C2220" s="92" t="s">
        <v>54</v>
      </c>
      <c r="D2220" s="92">
        <v>2023</v>
      </c>
      <c r="E2220" s="93" t="s">
        <v>34</v>
      </c>
      <c r="F2220" s="59" t="s">
        <v>101</v>
      </c>
      <c r="G2220" s="27">
        <v>0</v>
      </c>
      <c r="H2220" s="27">
        <v>0</v>
      </c>
      <c r="I2220" s="27">
        <v>0</v>
      </c>
      <c r="J2220" s="27">
        <v>0</v>
      </c>
      <c r="K2220" s="27">
        <v>0</v>
      </c>
      <c r="L2220" s="27">
        <v>0</v>
      </c>
      <c r="M2220" s="27">
        <v>0</v>
      </c>
      <c r="N2220" s="153"/>
    </row>
    <row r="2221" spans="1:14" ht="13.8" x14ac:dyDescent="0.3">
      <c r="A2221" s="92" t="s">
        <v>171</v>
      </c>
      <c r="B2221" s="92" t="s">
        <v>171</v>
      </c>
      <c r="C2221" s="92" t="s">
        <v>54</v>
      </c>
      <c r="D2221" s="92">
        <v>2023</v>
      </c>
      <c r="E2221" s="93" t="s">
        <v>36</v>
      </c>
      <c r="F2221" s="60" t="s">
        <v>102</v>
      </c>
      <c r="G2221" s="27">
        <v>0</v>
      </c>
      <c r="H2221" s="27">
        <v>0</v>
      </c>
      <c r="I2221" s="27">
        <v>0</v>
      </c>
      <c r="J2221" s="27">
        <v>0</v>
      </c>
      <c r="K2221" s="27">
        <v>0</v>
      </c>
      <c r="L2221" s="27">
        <v>0</v>
      </c>
      <c r="M2221" s="27">
        <v>0</v>
      </c>
      <c r="N2221" s="153"/>
    </row>
    <row r="2222" spans="1:14" ht="13.8" x14ac:dyDescent="0.3">
      <c r="A2222" s="92" t="s">
        <v>171</v>
      </c>
      <c r="B2222" s="92" t="s">
        <v>171</v>
      </c>
      <c r="C2222" s="92" t="s">
        <v>54</v>
      </c>
      <c r="D2222" s="92">
        <v>2023</v>
      </c>
      <c r="E2222" s="93" t="s">
        <v>38</v>
      </c>
      <c r="F2222" s="61" t="s">
        <v>103</v>
      </c>
      <c r="G2222" s="27">
        <v>0</v>
      </c>
      <c r="H2222" s="27">
        <v>0</v>
      </c>
      <c r="I2222" s="27">
        <v>0</v>
      </c>
      <c r="J2222" s="27">
        <v>0</v>
      </c>
      <c r="K2222" s="27">
        <v>0</v>
      </c>
      <c r="L2222" s="27">
        <v>0</v>
      </c>
      <c r="M2222" s="27">
        <v>0</v>
      </c>
      <c r="N2222" s="153"/>
    </row>
    <row r="2223" spans="1:14" ht="14.4" thickBot="1" x14ac:dyDescent="0.35">
      <c r="A2223" s="92" t="s">
        <v>171</v>
      </c>
      <c r="B2223" s="92" t="s">
        <v>171</v>
      </c>
      <c r="C2223" s="92" t="s">
        <v>54</v>
      </c>
      <c r="D2223" s="92">
        <v>2023</v>
      </c>
      <c r="E2223" s="93" t="s">
        <v>40</v>
      </c>
      <c r="F2223" s="61" t="s">
        <v>104</v>
      </c>
      <c r="G2223" s="25">
        <v>0</v>
      </c>
      <c r="H2223" s="25">
        <v>0</v>
      </c>
      <c r="I2223" s="25">
        <v>0</v>
      </c>
      <c r="J2223" s="25">
        <v>0</v>
      </c>
      <c r="K2223" s="25">
        <v>0</v>
      </c>
      <c r="L2223" s="25">
        <v>0</v>
      </c>
      <c r="M2223" s="25">
        <v>0</v>
      </c>
      <c r="N2223" s="153"/>
    </row>
    <row r="2224" spans="1:14" ht="14.4" customHeight="1" thickTop="1" thickBot="1" x14ac:dyDescent="0.3">
      <c r="A2224" s="86" t="s">
        <v>12</v>
      </c>
      <c r="B2224" s="86" t="s">
        <v>12</v>
      </c>
      <c r="C2224" s="86" t="s">
        <v>52</v>
      </c>
      <c r="D2224" s="86" t="s">
        <v>97</v>
      </c>
      <c r="E2224" s="86" t="s">
        <v>64</v>
      </c>
      <c r="F2224" s="5" t="s">
        <v>105</v>
      </c>
      <c r="G2224" s="155" t="s">
        <v>66</v>
      </c>
      <c r="H2224" s="155">
        <v>160</v>
      </c>
      <c r="I2224" s="155">
        <v>61120</v>
      </c>
      <c r="J2224" s="155" t="s">
        <v>95</v>
      </c>
      <c r="K2224" s="155" t="s">
        <v>96</v>
      </c>
      <c r="L2224" s="153"/>
    </row>
    <row r="2225" spans="1:14" ht="13.8" x14ac:dyDescent="0.3">
      <c r="A2225" s="95" t="s">
        <v>171</v>
      </c>
      <c r="B2225" s="95" t="s">
        <v>171</v>
      </c>
      <c r="C2225" s="95" t="s">
        <v>85</v>
      </c>
      <c r="D2225" s="95">
        <v>2023</v>
      </c>
      <c r="E2225" s="94" t="s">
        <v>42</v>
      </c>
      <c r="F2225" s="62" t="s">
        <v>27</v>
      </c>
      <c r="G2225" s="27">
        <v>0</v>
      </c>
      <c r="H2225" s="27">
        <v>0</v>
      </c>
      <c r="I2225" s="27">
        <v>0</v>
      </c>
      <c r="J2225" s="27">
        <v>0</v>
      </c>
      <c r="K2225" s="27">
        <v>0</v>
      </c>
      <c r="L2225" s="153"/>
    </row>
    <row r="2226" spans="1:14" ht="13.8" x14ac:dyDescent="0.3">
      <c r="A2226" s="94" t="s">
        <v>171</v>
      </c>
      <c r="B2226" s="94" t="s">
        <v>171</v>
      </c>
      <c r="C2226" s="95" t="s">
        <v>85</v>
      </c>
      <c r="D2226" s="95">
        <v>2023</v>
      </c>
      <c r="E2226" s="94" t="s">
        <v>43</v>
      </c>
      <c r="F2226" s="62" t="s">
        <v>28</v>
      </c>
      <c r="G2226" s="27">
        <v>0</v>
      </c>
      <c r="H2226" s="27">
        <v>324261.28000000003</v>
      </c>
      <c r="I2226" s="27">
        <v>108053.86</v>
      </c>
      <c r="J2226" s="27">
        <v>1757777.53</v>
      </c>
      <c r="K2226" s="27">
        <v>2190092.67</v>
      </c>
      <c r="L2226" s="153"/>
    </row>
    <row r="2227" spans="1:14" ht="13.8" x14ac:dyDescent="0.3">
      <c r="A2227" s="94" t="s">
        <v>171</v>
      </c>
      <c r="B2227" s="94" t="s">
        <v>171</v>
      </c>
      <c r="C2227" s="95" t="s">
        <v>85</v>
      </c>
      <c r="D2227" s="95">
        <v>2023</v>
      </c>
      <c r="E2227" s="94" t="s">
        <v>44</v>
      </c>
      <c r="F2227" s="62" t="s">
        <v>29</v>
      </c>
      <c r="G2227" s="27">
        <v>793324.44</v>
      </c>
      <c r="H2227" s="27">
        <v>1521079.26</v>
      </c>
      <c r="I2227" s="27">
        <v>437847.7</v>
      </c>
      <c r="J2227" s="27">
        <v>0</v>
      </c>
      <c r="K2227" s="27">
        <v>2752251.4000000004</v>
      </c>
      <c r="L2227" s="153"/>
    </row>
    <row r="2228" spans="1:14" ht="13.8" x14ac:dyDescent="0.3">
      <c r="A2228" s="94" t="s">
        <v>171</v>
      </c>
      <c r="B2228" s="94" t="s">
        <v>171</v>
      </c>
      <c r="C2228" s="95" t="s">
        <v>85</v>
      </c>
      <c r="D2228" s="95">
        <v>2023</v>
      </c>
      <c r="E2228" s="94" t="s">
        <v>80</v>
      </c>
      <c r="F2228" s="62" t="s">
        <v>60</v>
      </c>
      <c r="G2228" s="27">
        <v>82901.23</v>
      </c>
      <c r="H2228" s="27">
        <v>0</v>
      </c>
      <c r="I2228" s="27">
        <v>0</v>
      </c>
      <c r="J2228" s="27">
        <v>0</v>
      </c>
      <c r="K2228" s="27">
        <v>82901.23</v>
      </c>
      <c r="L2228" s="153"/>
    </row>
    <row r="2229" spans="1:14" ht="13.8" x14ac:dyDescent="0.3">
      <c r="A2229" s="94" t="s">
        <v>171</v>
      </c>
      <c r="B2229" s="94" t="s">
        <v>171</v>
      </c>
      <c r="C2229" s="95" t="s">
        <v>85</v>
      </c>
      <c r="D2229" s="95">
        <v>2023</v>
      </c>
      <c r="E2229" s="94" t="s">
        <v>18</v>
      </c>
      <c r="F2229" s="62" t="s">
        <v>31</v>
      </c>
      <c r="G2229" s="27">
        <v>0</v>
      </c>
      <c r="H2229" s="27">
        <v>0</v>
      </c>
      <c r="I2229" s="27">
        <v>0</v>
      </c>
      <c r="J2229" s="27">
        <v>0</v>
      </c>
      <c r="K2229" s="27">
        <v>0</v>
      </c>
      <c r="L2229" s="153"/>
    </row>
    <row r="2230" spans="1:14" ht="13.8" x14ac:dyDescent="0.3">
      <c r="A2230" s="94" t="s">
        <v>171</v>
      </c>
      <c r="B2230" s="94" t="s">
        <v>171</v>
      </c>
      <c r="C2230" s="95" t="s">
        <v>85</v>
      </c>
      <c r="D2230" s="95">
        <v>2023</v>
      </c>
      <c r="E2230" s="94" t="s">
        <v>19</v>
      </c>
      <c r="F2230" s="62" t="s">
        <v>32</v>
      </c>
      <c r="G2230" s="27">
        <v>185084.94</v>
      </c>
      <c r="H2230" s="27">
        <v>0</v>
      </c>
      <c r="I2230" s="27">
        <v>0</v>
      </c>
      <c r="J2230" s="27">
        <v>0</v>
      </c>
      <c r="K2230" s="27">
        <v>185084.94</v>
      </c>
      <c r="L2230" s="153"/>
    </row>
    <row r="2231" spans="1:14" ht="14.4" thickBot="1" x14ac:dyDescent="0.35">
      <c r="A2231" s="94" t="s">
        <v>171</v>
      </c>
      <c r="B2231" s="94" t="s">
        <v>171</v>
      </c>
      <c r="C2231" s="95" t="s">
        <v>85</v>
      </c>
      <c r="D2231" s="95">
        <v>2023</v>
      </c>
      <c r="E2231" s="94" t="s">
        <v>81</v>
      </c>
      <c r="F2231" s="62" t="s">
        <v>82</v>
      </c>
      <c r="G2231" s="199">
        <v>1061310.6099999999</v>
      </c>
      <c r="H2231" s="199">
        <v>1845340.54</v>
      </c>
      <c r="I2231" s="199">
        <v>545901.56000000006</v>
      </c>
      <c r="J2231" s="199">
        <v>1757777.53</v>
      </c>
      <c r="K2231" s="199">
        <v>5210330.2400000012</v>
      </c>
      <c r="L2231" s="153"/>
    </row>
    <row r="2232" spans="1:14" ht="14.4" customHeight="1" thickTop="1" thickBot="1" x14ac:dyDescent="0.3">
      <c r="A2232" s="88" t="s">
        <v>12</v>
      </c>
      <c r="B2232" s="88" t="s">
        <v>12</v>
      </c>
      <c r="C2232" s="88" t="s">
        <v>52</v>
      </c>
      <c r="D2232" s="88" t="s">
        <v>97</v>
      </c>
      <c r="E2232" s="88" t="s">
        <v>106</v>
      </c>
      <c r="F2232" s="5" t="s">
        <v>107</v>
      </c>
      <c r="G2232" s="155" t="s">
        <v>108</v>
      </c>
      <c r="H2232" s="155" t="s">
        <v>109</v>
      </c>
      <c r="I2232" s="155"/>
      <c r="J2232" s="155"/>
      <c r="K2232" s="155"/>
      <c r="L2232" s="155"/>
      <c r="M2232" s="155"/>
      <c r="N2232" s="153"/>
    </row>
    <row r="2233" spans="1:14" ht="13.8" x14ac:dyDescent="0.3">
      <c r="A2233" s="96" t="s">
        <v>171</v>
      </c>
      <c r="B2233" s="96" t="s">
        <v>171</v>
      </c>
      <c r="C2233" s="96" t="s">
        <v>110</v>
      </c>
      <c r="D2233" s="96">
        <v>2023</v>
      </c>
      <c r="E2233" s="96" t="s">
        <v>111</v>
      </c>
      <c r="F2233" s="89" t="s">
        <v>112</v>
      </c>
      <c r="G2233" s="194">
        <v>0</v>
      </c>
      <c r="H2233" s="197">
        <v>0</v>
      </c>
      <c r="I2233" s="200"/>
      <c r="J2233" s="200"/>
      <c r="K2233" s="200"/>
      <c r="L2233" s="200"/>
      <c r="M2233" s="200"/>
      <c r="N2233" s="153"/>
    </row>
    <row r="2234" spans="1:14" ht="13.8" x14ac:dyDescent="0.3">
      <c r="A2234" s="96" t="s">
        <v>171</v>
      </c>
      <c r="B2234" s="96" t="s">
        <v>171</v>
      </c>
      <c r="C2234" s="96" t="s">
        <v>110</v>
      </c>
      <c r="D2234" s="96">
        <v>2023</v>
      </c>
      <c r="E2234" s="96" t="s">
        <v>113</v>
      </c>
      <c r="F2234" s="89" t="s">
        <v>114</v>
      </c>
      <c r="G2234" s="194">
        <v>0</v>
      </c>
      <c r="H2234" s="197">
        <v>0</v>
      </c>
      <c r="I2234" s="200"/>
      <c r="J2234" s="200"/>
      <c r="K2234" s="200"/>
      <c r="L2234" s="200"/>
      <c r="M2234" s="200"/>
      <c r="N2234" s="153"/>
    </row>
    <row r="2235" spans="1:14" ht="13.8" x14ac:dyDescent="0.3">
      <c r="A2235" s="96" t="s">
        <v>171</v>
      </c>
      <c r="B2235" s="96" t="s">
        <v>171</v>
      </c>
      <c r="C2235" s="96" t="s">
        <v>110</v>
      </c>
      <c r="D2235" s="96">
        <v>2023</v>
      </c>
      <c r="E2235" s="96" t="s">
        <v>115</v>
      </c>
      <c r="F2235" s="89" t="s">
        <v>116</v>
      </c>
      <c r="G2235" s="194">
        <v>0</v>
      </c>
      <c r="H2235" s="197">
        <v>0</v>
      </c>
      <c r="I2235" s="200"/>
      <c r="J2235" s="200"/>
      <c r="K2235" s="200"/>
      <c r="L2235" s="200"/>
      <c r="M2235" s="200"/>
      <c r="N2235" s="153"/>
    </row>
    <row r="2236" spans="1:14" ht="26.4" x14ac:dyDescent="0.3">
      <c r="A2236" s="96" t="s">
        <v>171</v>
      </c>
      <c r="B2236" s="96" t="s">
        <v>171</v>
      </c>
      <c r="C2236" s="96" t="s">
        <v>110</v>
      </c>
      <c r="D2236" s="96">
        <v>2023</v>
      </c>
      <c r="E2236" s="96" t="s">
        <v>117</v>
      </c>
      <c r="F2236" s="89" t="s">
        <v>118</v>
      </c>
      <c r="G2236" s="194">
        <v>0</v>
      </c>
      <c r="H2236" s="197">
        <v>0</v>
      </c>
      <c r="I2236" s="200"/>
      <c r="J2236" s="200"/>
      <c r="K2236" s="200"/>
      <c r="L2236" s="200"/>
      <c r="M2236" s="200"/>
      <c r="N2236" s="153"/>
    </row>
    <row r="2237" spans="1:14" ht="13.8" x14ac:dyDescent="0.3">
      <c r="A2237" s="96" t="s">
        <v>171</v>
      </c>
      <c r="B2237" s="96" t="s">
        <v>171</v>
      </c>
      <c r="C2237" s="96" t="s">
        <v>110</v>
      </c>
      <c r="D2237" s="96">
        <v>2023</v>
      </c>
      <c r="E2237" s="96" t="s">
        <v>119</v>
      </c>
      <c r="F2237" s="90" t="s">
        <v>120</v>
      </c>
      <c r="G2237" s="194">
        <v>0</v>
      </c>
      <c r="H2237" s="197">
        <v>0</v>
      </c>
      <c r="I2237" s="200"/>
      <c r="J2237" s="200"/>
      <c r="K2237" s="200"/>
      <c r="L2237" s="200"/>
      <c r="M2237" s="200"/>
      <c r="N2237" s="153"/>
    </row>
    <row r="2238" spans="1:14" ht="13.8" x14ac:dyDescent="0.3">
      <c r="A2238" s="96" t="s">
        <v>171</v>
      </c>
      <c r="B2238" s="96" t="s">
        <v>171</v>
      </c>
      <c r="C2238" s="96" t="s">
        <v>110</v>
      </c>
      <c r="D2238" s="96">
        <v>2023</v>
      </c>
      <c r="E2238" s="96" t="s">
        <v>121</v>
      </c>
      <c r="F2238" s="90" t="s">
        <v>122</v>
      </c>
      <c r="G2238" s="194">
        <v>0</v>
      </c>
      <c r="H2238" s="197">
        <v>0</v>
      </c>
      <c r="I2238" s="200"/>
      <c r="J2238" s="200"/>
      <c r="K2238" s="200"/>
      <c r="L2238" s="200"/>
      <c r="M2238" s="200"/>
      <c r="N2238" s="153"/>
    </row>
    <row r="2239" spans="1:14" ht="13.8" x14ac:dyDescent="0.3">
      <c r="A2239" s="96" t="s">
        <v>171</v>
      </c>
      <c r="B2239" s="96" t="s">
        <v>171</v>
      </c>
      <c r="C2239" s="96" t="s">
        <v>110</v>
      </c>
      <c r="D2239" s="96">
        <v>2023</v>
      </c>
      <c r="E2239" s="96" t="s">
        <v>123</v>
      </c>
      <c r="F2239" s="90" t="s">
        <v>124</v>
      </c>
      <c r="G2239" s="194">
        <v>49555.839999999997</v>
      </c>
      <c r="H2239" s="197">
        <v>1</v>
      </c>
      <c r="I2239" s="200"/>
      <c r="J2239" s="200"/>
      <c r="K2239" s="200"/>
      <c r="L2239" s="200"/>
      <c r="M2239" s="200"/>
      <c r="N2239" s="153"/>
    </row>
    <row r="2240" spans="1:14" ht="13.8" x14ac:dyDescent="0.3">
      <c r="A2240" s="96" t="s">
        <v>171</v>
      </c>
      <c r="B2240" s="96" t="s">
        <v>171</v>
      </c>
      <c r="C2240" s="96" t="s">
        <v>110</v>
      </c>
      <c r="D2240" s="96">
        <v>2023</v>
      </c>
      <c r="E2240" s="96" t="s">
        <v>125</v>
      </c>
      <c r="F2240" s="90" t="s">
        <v>126</v>
      </c>
      <c r="G2240" s="194">
        <v>0</v>
      </c>
      <c r="H2240" s="197">
        <v>0</v>
      </c>
      <c r="I2240" s="200"/>
      <c r="J2240" s="200"/>
      <c r="K2240" s="200"/>
      <c r="L2240" s="200"/>
      <c r="M2240" s="200"/>
      <c r="N2240" s="153"/>
    </row>
    <row r="2241" spans="1:14" ht="13.8" x14ac:dyDescent="0.3">
      <c r="A2241" s="96" t="s">
        <v>171</v>
      </c>
      <c r="B2241" s="96" t="s">
        <v>171</v>
      </c>
      <c r="C2241" s="96" t="s">
        <v>110</v>
      </c>
      <c r="D2241" s="96">
        <v>2023</v>
      </c>
      <c r="E2241" s="96" t="s">
        <v>127</v>
      </c>
      <c r="F2241" s="90" t="s">
        <v>128</v>
      </c>
      <c r="G2241" s="194">
        <v>0</v>
      </c>
      <c r="H2241" s="197">
        <v>0</v>
      </c>
      <c r="I2241" s="200"/>
      <c r="J2241" s="200"/>
      <c r="K2241" s="200"/>
      <c r="L2241" s="200"/>
      <c r="M2241" s="200"/>
      <c r="N2241" s="153"/>
    </row>
    <row r="2242" spans="1:14" ht="13.8" x14ac:dyDescent="0.3">
      <c r="A2242" s="96" t="s">
        <v>171</v>
      </c>
      <c r="B2242" s="96" t="s">
        <v>171</v>
      </c>
      <c r="C2242" s="96" t="s">
        <v>110</v>
      </c>
      <c r="D2242" s="96">
        <v>2023</v>
      </c>
      <c r="E2242" s="96" t="s">
        <v>129</v>
      </c>
      <c r="F2242" s="90" t="s">
        <v>130</v>
      </c>
      <c r="G2242" s="194">
        <v>0</v>
      </c>
      <c r="H2242" s="197">
        <v>0</v>
      </c>
      <c r="I2242" s="200"/>
      <c r="J2242" s="200"/>
      <c r="K2242" s="200"/>
      <c r="L2242" s="200"/>
      <c r="M2242" s="200"/>
      <c r="N2242" s="153"/>
    </row>
    <row r="2243" spans="1:14" ht="13.8" x14ac:dyDescent="0.3">
      <c r="A2243" s="96" t="s">
        <v>171</v>
      </c>
      <c r="B2243" s="96" t="s">
        <v>171</v>
      </c>
      <c r="C2243" s="96" t="s">
        <v>110</v>
      </c>
      <c r="D2243" s="96">
        <v>2023</v>
      </c>
      <c r="E2243" s="96" t="s">
        <v>131</v>
      </c>
      <c r="F2243" s="90" t="s">
        <v>132</v>
      </c>
      <c r="G2243" s="194">
        <v>0</v>
      </c>
      <c r="H2243" s="197">
        <v>0</v>
      </c>
      <c r="I2243" s="200"/>
      <c r="J2243" s="200"/>
      <c r="K2243" s="200"/>
      <c r="L2243" s="200"/>
      <c r="M2243" s="200"/>
      <c r="N2243" s="153"/>
    </row>
    <row r="2244" spans="1:14" ht="13.8" x14ac:dyDescent="0.3">
      <c r="A2244" s="96" t="s">
        <v>171</v>
      </c>
      <c r="B2244" s="96" t="s">
        <v>171</v>
      </c>
      <c r="C2244" s="96" t="s">
        <v>110</v>
      </c>
      <c r="D2244" s="96">
        <v>2023</v>
      </c>
      <c r="E2244" s="96" t="s">
        <v>19</v>
      </c>
      <c r="F2244" s="90" t="s">
        <v>133</v>
      </c>
      <c r="G2244" s="194">
        <v>0</v>
      </c>
      <c r="H2244" s="197">
        <v>0</v>
      </c>
      <c r="I2244" s="200"/>
      <c r="J2244" s="200"/>
      <c r="K2244" s="200"/>
      <c r="L2244" s="200"/>
      <c r="M2244" s="200"/>
      <c r="N2244" s="153"/>
    </row>
    <row r="2245" spans="1:14" ht="14.4" thickBot="1" x14ac:dyDescent="0.35">
      <c r="A2245" s="96" t="s">
        <v>171</v>
      </c>
      <c r="B2245" s="96" t="s">
        <v>171</v>
      </c>
      <c r="C2245" s="96" t="s">
        <v>110</v>
      </c>
      <c r="D2245" s="96">
        <v>2023</v>
      </c>
      <c r="E2245" s="96" t="s">
        <v>81</v>
      </c>
      <c r="F2245" s="91" t="s">
        <v>82</v>
      </c>
      <c r="G2245" s="192">
        <v>49555.839999999997</v>
      </c>
      <c r="H2245" s="198">
        <v>1</v>
      </c>
      <c r="I2245" s="200"/>
      <c r="J2245" s="200"/>
      <c r="K2245" s="200"/>
      <c r="L2245" s="200"/>
      <c r="M2245" s="200"/>
      <c r="N2245" s="153"/>
    </row>
    <row r="2246" spans="1:14" ht="14.4" customHeight="1" thickTop="1" thickBot="1" x14ac:dyDescent="0.3">
      <c r="A2246" s="84" t="s">
        <v>12</v>
      </c>
      <c r="B2246" s="84" t="s">
        <v>12</v>
      </c>
      <c r="C2246" s="84" t="s">
        <v>52</v>
      </c>
      <c r="D2246" s="84" t="s">
        <v>97</v>
      </c>
      <c r="E2246" s="84" t="s">
        <v>98</v>
      </c>
      <c r="F2246" s="5" t="s">
        <v>99</v>
      </c>
      <c r="G2246" s="155" t="s">
        <v>42</v>
      </c>
      <c r="H2246" s="155" t="s">
        <v>43</v>
      </c>
      <c r="I2246" s="155" t="s">
        <v>44</v>
      </c>
      <c r="J2246" s="155" t="s">
        <v>45</v>
      </c>
      <c r="K2246" s="155" t="s">
        <v>18</v>
      </c>
      <c r="L2246" s="155" t="s">
        <v>19</v>
      </c>
      <c r="M2246" s="155" t="s">
        <v>100</v>
      </c>
      <c r="N2246" s="153"/>
    </row>
    <row r="2247" spans="1:14" ht="13.8" x14ac:dyDescent="0.3">
      <c r="A2247" s="92" t="s">
        <v>172</v>
      </c>
      <c r="B2247" s="92" t="s">
        <v>172</v>
      </c>
      <c r="C2247" s="92" t="s">
        <v>54</v>
      </c>
      <c r="D2247" s="92">
        <v>2023</v>
      </c>
      <c r="E2247" s="93" t="s">
        <v>34</v>
      </c>
      <c r="F2247" s="59" t="s">
        <v>101</v>
      </c>
      <c r="G2247" s="27">
        <v>0</v>
      </c>
      <c r="H2247" s="27">
        <v>0</v>
      </c>
      <c r="I2247" s="27">
        <v>0</v>
      </c>
      <c r="J2247" s="27">
        <v>0</v>
      </c>
      <c r="K2247" s="27">
        <v>0</v>
      </c>
      <c r="L2247" s="27">
        <v>0</v>
      </c>
      <c r="M2247" s="27">
        <v>0</v>
      </c>
      <c r="N2247" s="153"/>
    </row>
    <row r="2248" spans="1:14" ht="13.8" x14ac:dyDescent="0.3">
      <c r="A2248" s="92" t="s">
        <v>172</v>
      </c>
      <c r="B2248" s="92" t="s">
        <v>172</v>
      </c>
      <c r="C2248" s="92" t="s">
        <v>54</v>
      </c>
      <c r="D2248" s="92">
        <v>2023</v>
      </c>
      <c r="E2248" s="93" t="s">
        <v>36</v>
      </c>
      <c r="F2248" s="60" t="s">
        <v>102</v>
      </c>
      <c r="G2248" s="27">
        <v>0</v>
      </c>
      <c r="H2248" s="27">
        <v>0</v>
      </c>
      <c r="I2248" s="27">
        <v>0</v>
      </c>
      <c r="J2248" s="27">
        <v>0</v>
      </c>
      <c r="K2248" s="27">
        <v>0</v>
      </c>
      <c r="L2248" s="27">
        <v>0</v>
      </c>
      <c r="M2248" s="27">
        <v>0</v>
      </c>
      <c r="N2248" s="153"/>
    </row>
    <row r="2249" spans="1:14" ht="13.8" x14ac:dyDescent="0.3">
      <c r="A2249" s="92" t="s">
        <v>172</v>
      </c>
      <c r="B2249" s="92" t="s">
        <v>172</v>
      </c>
      <c r="C2249" s="92" t="s">
        <v>54</v>
      </c>
      <c r="D2249" s="92">
        <v>2023</v>
      </c>
      <c r="E2249" s="93" t="s">
        <v>38</v>
      </c>
      <c r="F2249" s="61" t="s">
        <v>103</v>
      </c>
      <c r="G2249" s="27">
        <v>0</v>
      </c>
      <c r="H2249" s="27">
        <v>0</v>
      </c>
      <c r="I2249" s="27">
        <v>0</v>
      </c>
      <c r="J2249" s="27">
        <v>0</v>
      </c>
      <c r="K2249" s="27">
        <v>0</v>
      </c>
      <c r="L2249" s="27">
        <v>0</v>
      </c>
      <c r="M2249" s="27">
        <v>0</v>
      </c>
      <c r="N2249" s="153"/>
    </row>
    <row r="2250" spans="1:14" ht="14.4" thickBot="1" x14ac:dyDescent="0.35">
      <c r="A2250" s="92" t="s">
        <v>172</v>
      </c>
      <c r="B2250" s="92" t="s">
        <v>172</v>
      </c>
      <c r="C2250" s="92" t="s">
        <v>54</v>
      </c>
      <c r="D2250" s="92">
        <v>2023</v>
      </c>
      <c r="E2250" s="93" t="s">
        <v>40</v>
      </c>
      <c r="F2250" s="61" t="s">
        <v>104</v>
      </c>
      <c r="G2250" s="25">
        <v>0</v>
      </c>
      <c r="H2250" s="25">
        <v>0</v>
      </c>
      <c r="I2250" s="25">
        <v>0</v>
      </c>
      <c r="J2250" s="25">
        <v>0</v>
      </c>
      <c r="K2250" s="25">
        <v>0</v>
      </c>
      <c r="L2250" s="25">
        <v>0</v>
      </c>
      <c r="M2250" s="25">
        <v>0</v>
      </c>
      <c r="N2250" s="153"/>
    </row>
    <row r="2251" spans="1:14" ht="14.4" customHeight="1" thickTop="1" thickBot="1" x14ac:dyDescent="0.3">
      <c r="A2251" s="86" t="s">
        <v>12</v>
      </c>
      <c r="B2251" s="86" t="s">
        <v>12</v>
      </c>
      <c r="C2251" s="86" t="s">
        <v>52</v>
      </c>
      <c r="D2251" s="86" t="s">
        <v>97</v>
      </c>
      <c r="E2251" s="86" t="s">
        <v>64</v>
      </c>
      <c r="F2251" s="5" t="s">
        <v>105</v>
      </c>
      <c r="G2251" s="155" t="s">
        <v>66</v>
      </c>
      <c r="H2251" s="155">
        <v>160</v>
      </c>
      <c r="I2251" s="155">
        <v>61120</v>
      </c>
      <c r="J2251" s="155" t="s">
        <v>95</v>
      </c>
      <c r="K2251" s="155" t="s">
        <v>96</v>
      </c>
      <c r="L2251" s="153"/>
    </row>
    <row r="2252" spans="1:14" ht="13.8" x14ac:dyDescent="0.3">
      <c r="A2252" s="95" t="s">
        <v>172</v>
      </c>
      <c r="B2252" s="95" t="s">
        <v>172</v>
      </c>
      <c r="C2252" s="95" t="s">
        <v>85</v>
      </c>
      <c r="D2252" s="95">
        <v>2023</v>
      </c>
      <c r="E2252" s="94" t="s">
        <v>42</v>
      </c>
      <c r="F2252" s="62" t="s">
        <v>27</v>
      </c>
      <c r="G2252" s="27">
        <v>0</v>
      </c>
      <c r="H2252" s="27">
        <v>0</v>
      </c>
      <c r="I2252" s="27">
        <v>0</v>
      </c>
      <c r="J2252" s="27">
        <v>0</v>
      </c>
      <c r="K2252" s="27">
        <v>0</v>
      </c>
      <c r="L2252" s="153"/>
    </row>
    <row r="2253" spans="1:14" ht="13.8" x14ac:dyDescent="0.3">
      <c r="A2253" s="94" t="s">
        <v>172</v>
      </c>
      <c r="B2253" s="94" t="s">
        <v>172</v>
      </c>
      <c r="C2253" s="95" t="s">
        <v>85</v>
      </c>
      <c r="D2253" s="95">
        <v>2023</v>
      </c>
      <c r="E2253" s="94" t="s">
        <v>43</v>
      </c>
      <c r="F2253" s="62" t="s">
        <v>28</v>
      </c>
      <c r="G2253" s="27">
        <v>0</v>
      </c>
      <c r="H2253" s="27">
        <v>46246.99</v>
      </c>
      <c r="I2253" s="27">
        <v>42579.37</v>
      </c>
      <c r="J2253" s="27">
        <v>498436.25</v>
      </c>
      <c r="K2253" s="27">
        <v>587262.61</v>
      </c>
      <c r="L2253" s="153"/>
    </row>
    <row r="2254" spans="1:14" ht="13.8" x14ac:dyDescent="0.3">
      <c r="A2254" s="94" t="s">
        <v>172</v>
      </c>
      <c r="B2254" s="94" t="s">
        <v>172</v>
      </c>
      <c r="C2254" s="95" t="s">
        <v>85</v>
      </c>
      <c r="D2254" s="95">
        <v>2023</v>
      </c>
      <c r="E2254" s="94" t="s">
        <v>44</v>
      </c>
      <c r="F2254" s="62" t="s">
        <v>29</v>
      </c>
      <c r="G2254" s="27">
        <v>1216606.47</v>
      </c>
      <c r="H2254" s="27">
        <v>0</v>
      </c>
      <c r="I2254" s="27">
        <v>32376.989999999998</v>
      </c>
      <c r="J2254" s="27">
        <v>0</v>
      </c>
      <c r="K2254" s="27">
        <v>1248983.46</v>
      </c>
      <c r="L2254" s="153"/>
    </row>
    <row r="2255" spans="1:14" ht="13.8" x14ac:dyDescent="0.3">
      <c r="A2255" s="94" t="s">
        <v>172</v>
      </c>
      <c r="B2255" s="94" t="s">
        <v>172</v>
      </c>
      <c r="C2255" s="95" t="s">
        <v>85</v>
      </c>
      <c r="D2255" s="95">
        <v>2023</v>
      </c>
      <c r="E2255" s="94" t="s">
        <v>80</v>
      </c>
      <c r="F2255" s="62" t="s">
        <v>60</v>
      </c>
      <c r="G2255" s="27">
        <v>6226.6</v>
      </c>
      <c r="H2255" s="27">
        <v>0</v>
      </c>
      <c r="I2255" s="27">
        <v>0</v>
      </c>
      <c r="J2255" s="27">
        <v>0</v>
      </c>
      <c r="K2255" s="27">
        <v>6226.6</v>
      </c>
      <c r="L2255" s="153"/>
    </row>
    <row r="2256" spans="1:14" ht="13.8" x14ac:dyDescent="0.3">
      <c r="A2256" s="94" t="s">
        <v>172</v>
      </c>
      <c r="B2256" s="94" t="s">
        <v>172</v>
      </c>
      <c r="C2256" s="95" t="s">
        <v>85</v>
      </c>
      <c r="D2256" s="95">
        <v>2023</v>
      </c>
      <c r="E2256" s="94" t="s">
        <v>18</v>
      </c>
      <c r="F2256" s="62" t="s">
        <v>31</v>
      </c>
      <c r="G2256" s="27">
        <v>536779.32999999996</v>
      </c>
      <c r="H2256" s="27">
        <v>0</v>
      </c>
      <c r="I2256" s="27">
        <v>0</v>
      </c>
      <c r="J2256" s="27">
        <v>0</v>
      </c>
      <c r="K2256" s="27">
        <v>536779.32999999996</v>
      </c>
      <c r="L2256" s="153"/>
    </row>
    <row r="2257" spans="1:14" ht="13.8" x14ac:dyDescent="0.3">
      <c r="A2257" s="94" t="s">
        <v>172</v>
      </c>
      <c r="B2257" s="94" t="s">
        <v>172</v>
      </c>
      <c r="C2257" s="95" t="s">
        <v>85</v>
      </c>
      <c r="D2257" s="95">
        <v>2023</v>
      </c>
      <c r="E2257" s="94" t="s">
        <v>19</v>
      </c>
      <c r="F2257" s="62" t="s">
        <v>32</v>
      </c>
      <c r="G2257" s="27">
        <v>60435.51</v>
      </c>
      <c r="H2257" s="27">
        <v>0</v>
      </c>
      <c r="I2257" s="27">
        <v>0</v>
      </c>
      <c r="J2257" s="27">
        <v>0</v>
      </c>
      <c r="K2257" s="27">
        <v>60435.51</v>
      </c>
      <c r="L2257" s="153"/>
    </row>
    <row r="2258" spans="1:14" ht="14.4" thickBot="1" x14ac:dyDescent="0.35">
      <c r="A2258" s="94" t="s">
        <v>172</v>
      </c>
      <c r="B2258" s="94" t="s">
        <v>172</v>
      </c>
      <c r="C2258" s="95" t="s">
        <v>85</v>
      </c>
      <c r="D2258" s="95">
        <v>2023</v>
      </c>
      <c r="E2258" s="94" t="s">
        <v>81</v>
      </c>
      <c r="F2258" s="62" t="s">
        <v>82</v>
      </c>
      <c r="G2258" s="199">
        <v>1820047.91</v>
      </c>
      <c r="H2258" s="199">
        <v>46246.99</v>
      </c>
      <c r="I2258" s="199">
        <v>74956.36</v>
      </c>
      <c r="J2258" s="199">
        <v>498436.25</v>
      </c>
      <c r="K2258" s="199">
        <v>2439687.5099999998</v>
      </c>
      <c r="L2258" s="153"/>
    </row>
    <row r="2259" spans="1:14" ht="14.4" customHeight="1" thickTop="1" thickBot="1" x14ac:dyDescent="0.3">
      <c r="A2259" s="88" t="s">
        <v>12</v>
      </c>
      <c r="B2259" s="88" t="s">
        <v>12</v>
      </c>
      <c r="C2259" s="88" t="s">
        <v>52</v>
      </c>
      <c r="D2259" s="88" t="s">
        <v>97</v>
      </c>
      <c r="E2259" s="88" t="s">
        <v>106</v>
      </c>
      <c r="F2259" s="5" t="s">
        <v>107</v>
      </c>
      <c r="G2259" s="155" t="s">
        <v>108</v>
      </c>
      <c r="H2259" s="155" t="s">
        <v>109</v>
      </c>
      <c r="I2259" s="155"/>
      <c r="J2259" s="155"/>
      <c r="K2259" s="155"/>
      <c r="L2259" s="155"/>
      <c r="M2259" s="155"/>
      <c r="N2259" s="153"/>
    </row>
    <row r="2260" spans="1:14" ht="13.8" x14ac:dyDescent="0.3">
      <c r="A2260" s="96" t="s">
        <v>172</v>
      </c>
      <c r="B2260" s="96" t="s">
        <v>172</v>
      </c>
      <c r="C2260" s="96" t="s">
        <v>110</v>
      </c>
      <c r="D2260" s="96">
        <v>2023</v>
      </c>
      <c r="E2260" s="96" t="s">
        <v>111</v>
      </c>
      <c r="F2260" s="89" t="s">
        <v>112</v>
      </c>
      <c r="G2260" s="194">
        <v>684</v>
      </c>
      <c r="H2260" s="194">
        <v>0</v>
      </c>
      <c r="I2260" s="200"/>
      <c r="J2260" s="200"/>
      <c r="K2260" s="200"/>
      <c r="L2260" s="200"/>
      <c r="M2260" s="200"/>
      <c r="N2260" s="153"/>
    </row>
    <row r="2261" spans="1:14" ht="13.8" x14ac:dyDescent="0.3">
      <c r="A2261" s="96" t="s">
        <v>172</v>
      </c>
      <c r="B2261" s="96" t="s">
        <v>172</v>
      </c>
      <c r="C2261" s="96" t="s">
        <v>110</v>
      </c>
      <c r="D2261" s="96">
        <v>2023</v>
      </c>
      <c r="E2261" s="96" t="s">
        <v>113</v>
      </c>
      <c r="F2261" s="89" t="s">
        <v>114</v>
      </c>
      <c r="G2261" s="194">
        <v>0</v>
      </c>
      <c r="H2261" s="194">
        <v>0</v>
      </c>
      <c r="I2261" s="200"/>
      <c r="J2261" s="200"/>
      <c r="K2261" s="200"/>
      <c r="L2261" s="200"/>
      <c r="M2261" s="200"/>
      <c r="N2261" s="153"/>
    </row>
    <row r="2262" spans="1:14" ht="13.8" x14ac:dyDescent="0.3">
      <c r="A2262" s="96" t="s">
        <v>172</v>
      </c>
      <c r="B2262" s="96" t="s">
        <v>172</v>
      </c>
      <c r="C2262" s="96" t="s">
        <v>110</v>
      </c>
      <c r="D2262" s="96">
        <v>2023</v>
      </c>
      <c r="E2262" s="96" t="s">
        <v>115</v>
      </c>
      <c r="F2262" s="89" t="s">
        <v>116</v>
      </c>
      <c r="G2262" s="194">
        <v>0</v>
      </c>
      <c r="H2262" s="194">
        <v>0</v>
      </c>
      <c r="I2262" s="200"/>
      <c r="J2262" s="200"/>
      <c r="K2262" s="200"/>
      <c r="L2262" s="200"/>
      <c r="M2262" s="200"/>
      <c r="N2262" s="153"/>
    </row>
    <row r="2263" spans="1:14" ht="26.4" x14ac:dyDescent="0.3">
      <c r="A2263" s="96" t="s">
        <v>172</v>
      </c>
      <c r="B2263" s="96" t="s">
        <v>172</v>
      </c>
      <c r="C2263" s="96" t="s">
        <v>110</v>
      </c>
      <c r="D2263" s="96">
        <v>2023</v>
      </c>
      <c r="E2263" s="96" t="s">
        <v>117</v>
      </c>
      <c r="F2263" s="89" t="s">
        <v>118</v>
      </c>
      <c r="G2263" s="194">
        <v>0</v>
      </c>
      <c r="H2263" s="194">
        <v>0</v>
      </c>
      <c r="I2263" s="200"/>
      <c r="J2263" s="200"/>
      <c r="K2263" s="200"/>
      <c r="L2263" s="200"/>
      <c r="M2263" s="200"/>
      <c r="N2263" s="153"/>
    </row>
    <row r="2264" spans="1:14" ht="13.8" x14ac:dyDescent="0.3">
      <c r="A2264" s="96" t="s">
        <v>172</v>
      </c>
      <c r="B2264" s="96" t="s">
        <v>172</v>
      </c>
      <c r="C2264" s="96" t="s">
        <v>110</v>
      </c>
      <c r="D2264" s="96">
        <v>2023</v>
      </c>
      <c r="E2264" s="96" t="s">
        <v>119</v>
      </c>
      <c r="F2264" s="90" t="s">
        <v>120</v>
      </c>
      <c r="G2264" s="194">
        <v>0</v>
      </c>
      <c r="H2264" s="194">
        <v>0</v>
      </c>
      <c r="I2264" s="200"/>
      <c r="J2264" s="200"/>
      <c r="K2264" s="200"/>
      <c r="L2264" s="200"/>
      <c r="M2264" s="200"/>
      <c r="N2264" s="153"/>
    </row>
    <row r="2265" spans="1:14" ht="13.8" x14ac:dyDescent="0.3">
      <c r="A2265" s="96" t="s">
        <v>172</v>
      </c>
      <c r="B2265" s="96" t="s">
        <v>172</v>
      </c>
      <c r="C2265" s="96" t="s">
        <v>110</v>
      </c>
      <c r="D2265" s="96">
        <v>2023</v>
      </c>
      <c r="E2265" s="96" t="s">
        <v>121</v>
      </c>
      <c r="F2265" s="90" t="s">
        <v>122</v>
      </c>
      <c r="G2265" s="194">
        <v>0</v>
      </c>
      <c r="H2265" s="194">
        <v>0</v>
      </c>
      <c r="I2265" s="200"/>
      <c r="J2265" s="200"/>
      <c r="K2265" s="200"/>
      <c r="L2265" s="200"/>
      <c r="M2265" s="200"/>
      <c r="N2265" s="153"/>
    </row>
    <row r="2266" spans="1:14" ht="13.8" x14ac:dyDescent="0.3">
      <c r="A2266" s="96" t="s">
        <v>172</v>
      </c>
      <c r="B2266" s="96" t="s">
        <v>172</v>
      </c>
      <c r="C2266" s="96" t="s">
        <v>110</v>
      </c>
      <c r="D2266" s="96">
        <v>2023</v>
      </c>
      <c r="E2266" s="96" t="s">
        <v>123</v>
      </c>
      <c r="F2266" s="90" t="s">
        <v>124</v>
      </c>
      <c r="G2266" s="194">
        <v>0</v>
      </c>
      <c r="H2266" s="194">
        <v>0</v>
      </c>
      <c r="I2266" s="200"/>
      <c r="J2266" s="200"/>
      <c r="K2266" s="200"/>
      <c r="L2266" s="200"/>
      <c r="M2266" s="200"/>
      <c r="N2266" s="153"/>
    </row>
    <row r="2267" spans="1:14" ht="13.8" x14ac:dyDescent="0.3">
      <c r="A2267" s="96" t="s">
        <v>172</v>
      </c>
      <c r="B2267" s="96" t="s">
        <v>172</v>
      </c>
      <c r="C2267" s="96" t="s">
        <v>110</v>
      </c>
      <c r="D2267" s="96">
        <v>2023</v>
      </c>
      <c r="E2267" s="96" t="s">
        <v>125</v>
      </c>
      <c r="F2267" s="90" t="s">
        <v>126</v>
      </c>
      <c r="G2267" s="194">
        <v>0</v>
      </c>
      <c r="H2267" s="194">
        <v>0</v>
      </c>
      <c r="I2267" s="200"/>
      <c r="J2267" s="200"/>
      <c r="K2267" s="200"/>
      <c r="L2267" s="200"/>
      <c r="M2267" s="200"/>
      <c r="N2267" s="153"/>
    </row>
    <row r="2268" spans="1:14" ht="13.8" x14ac:dyDescent="0.3">
      <c r="A2268" s="96" t="s">
        <v>172</v>
      </c>
      <c r="B2268" s="96" t="s">
        <v>172</v>
      </c>
      <c r="C2268" s="96" t="s">
        <v>110</v>
      </c>
      <c r="D2268" s="96">
        <v>2023</v>
      </c>
      <c r="E2268" s="96" t="s">
        <v>127</v>
      </c>
      <c r="F2268" s="90" t="s">
        <v>128</v>
      </c>
      <c r="G2268" s="194">
        <v>0</v>
      </c>
      <c r="H2268" s="194">
        <v>0</v>
      </c>
      <c r="I2268" s="200"/>
      <c r="J2268" s="200"/>
      <c r="K2268" s="200"/>
      <c r="L2268" s="200"/>
      <c r="M2268" s="200"/>
      <c r="N2268" s="153"/>
    </row>
    <row r="2269" spans="1:14" ht="13.8" x14ac:dyDescent="0.3">
      <c r="A2269" s="96" t="s">
        <v>172</v>
      </c>
      <c r="B2269" s="96" t="s">
        <v>172</v>
      </c>
      <c r="C2269" s="96" t="s">
        <v>110</v>
      </c>
      <c r="D2269" s="96">
        <v>2023</v>
      </c>
      <c r="E2269" s="96" t="s">
        <v>129</v>
      </c>
      <c r="F2269" s="90" t="s">
        <v>130</v>
      </c>
      <c r="G2269" s="194">
        <v>0</v>
      </c>
      <c r="H2269" s="194">
        <v>0</v>
      </c>
      <c r="I2269" s="200"/>
      <c r="J2269" s="200"/>
      <c r="K2269" s="200"/>
      <c r="L2269" s="200"/>
      <c r="M2269" s="200"/>
      <c r="N2269" s="153"/>
    </row>
    <row r="2270" spans="1:14" ht="13.8" x14ac:dyDescent="0.3">
      <c r="A2270" s="96" t="s">
        <v>172</v>
      </c>
      <c r="B2270" s="96" t="s">
        <v>172</v>
      </c>
      <c r="C2270" s="96" t="s">
        <v>110</v>
      </c>
      <c r="D2270" s="96">
        <v>2023</v>
      </c>
      <c r="E2270" s="96" t="s">
        <v>131</v>
      </c>
      <c r="F2270" s="90" t="s">
        <v>132</v>
      </c>
      <c r="G2270" s="194">
        <v>0</v>
      </c>
      <c r="H2270" s="194">
        <v>0</v>
      </c>
      <c r="I2270" s="200"/>
      <c r="J2270" s="200"/>
      <c r="K2270" s="200"/>
      <c r="L2270" s="200"/>
      <c r="M2270" s="200"/>
      <c r="N2270" s="153"/>
    </row>
    <row r="2271" spans="1:14" ht="13.8" x14ac:dyDescent="0.3">
      <c r="A2271" s="96" t="s">
        <v>172</v>
      </c>
      <c r="B2271" s="96" t="s">
        <v>172</v>
      </c>
      <c r="C2271" s="96" t="s">
        <v>110</v>
      </c>
      <c r="D2271" s="96">
        <v>2023</v>
      </c>
      <c r="E2271" s="96" t="s">
        <v>19</v>
      </c>
      <c r="F2271" s="90" t="s">
        <v>133</v>
      </c>
      <c r="G2271" s="194">
        <v>0</v>
      </c>
      <c r="H2271" s="194">
        <v>0</v>
      </c>
      <c r="I2271" s="200"/>
      <c r="J2271" s="200"/>
      <c r="K2271" s="200"/>
      <c r="L2271" s="200"/>
      <c r="M2271" s="200"/>
      <c r="N2271" s="153"/>
    </row>
    <row r="2272" spans="1:14" ht="14.4" thickBot="1" x14ac:dyDescent="0.35">
      <c r="A2272" s="96" t="s">
        <v>172</v>
      </c>
      <c r="B2272" s="96" t="s">
        <v>172</v>
      </c>
      <c r="C2272" s="96" t="s">
        <v>110</v>
      </c>
      <c r="D2272" s="96">
        <v>2023</v>
      </c>
      <c r="E2272" s="96" t="s">
        <v>81</v>
      </c>
      <c r="F2272" s="91" t="s">
        <v>82</v>
      </c>
      <c r="G2272" s="192">
        <v>684</v>
      </c>
      <c r="H2272" s="198">
        <v>0</v>
      </c>
      <c r="I2272" s="200"/>
      <c r="J2272" s="200"/>
      <c r="K2272" s="200"/>
      <c r="L2272" s="200"/>
      <c r="M2272" s="200"/>
      <c r="N2272" s="153"/>
    </row>
    <row r="2273" spans="1:14" ht="14.4" customHeight="1" thickTop="1" thickBot="1" x14ac:dyDescent="0.3">
      <c r="A2273" s="84" t="s">
        <v>12</v>
      </c>
      <c r="B2273" s="84" t="s">
        <v>12</v>
      </c>
      <c r="C2273" s="84" t="s">
        <v>52</v>
      </c>
      <c r="D2273" s="84" t="s">
        <v>97</v>
      </c>
      <c r="E2273" s="84" t="s">
        <v>98</v>
      </c>
      <c r="F2273" s="5" t="s">
        <v>99</v>
      </c>
      <c r="G2273" s="155" t="s">
        <v>42</v>
      </c>
      <c r="H2273" s="155" t="s">
        <v>43</v>
      </c>
      <c r="I2273" s="155" t="s">
        <v>44</v>
      </c>
      <c r="J2273" s="155" t="s">
        <v>45</v>
      </c>
      <c r="K2273" s="155" t="s">
        <v>18</v>
      </c>
      <c r="L2273" s="155" t="s">
        <v>19</v>
      </c>
      <c r="M2273" s="155" t="s">
        <v>100</v>
      </c>
      <c r="N2273" s="153"/>
    </row>
    <row r="2274" spans="1:14" ht="13.8" x14ac:dyDescent="0.3">
      <c r="A2274" s="92" t="s">
        <v>173</v>
      </c>
      <c r="B2274" s="92" t="s">
        <v>173</v>
      </c>
      <c r="C2274" s="92" t="s">
        <v>54</v>
      </c>
      <c r="D2274" s="92">
        <v>2023</v>
      </c>
      <c r="E2274" s="93" t="s">
        <v>34</v>
      </c>
      <c r="F2274" s="59" t="s">
        <v>101</v>
      </c>
      <c r="G2274" s="27">
        <v>0</v>
      </c>
      <c r="H2274" s="27">
        <v>0</v>
      </c>
      <c r="I2274" s="27">
        <v>0</v>
      </c>
      <c r="J2274" s="27">
        <v>56484.66</v>
      </c>
      <c r="K2274" s="27">
        <v>0</v>
      </c>
      <c r="L2274" s="27">
        <v>0</v>
      </c>
      <c r="M2274" s="27">
        <v>56484.66</v>
      </c>
      <c r="N2274" s="153"/>
    </row>
    <row r="2275" spans="1:14" ht="13.8" x14ac:dyDescent="0.3">
      <c r="A2275" s="92" t="s">
        <v>173</v>
      </c>
      <c r="B2275" s="92" t="s">
        <v>173</v>
      </c>
      <c r="C2275" s="92" t="s">
        <v>54</v>
      </c>
      <c r="D2275" s="92">
        <v>2023</v>
      </c>
      <c r="E2275" s="93" t="s">
        <v>36</v>
      </c>
      <c r="F2275" s="60" t="s">
        <v>102</v>
      </c>
      <c r="G2275" s="27">
        <v>0</v>
      </c>
      <c r="H2275" s="27">
        <v>0</v>
      </c>
      <c r="I2275" s="27">
        <v>0</v>
      </c>
      <c r="J2275" s="27">
        <v>0</v>
      </c>
      <c r="K2275" s="27">
        <v>0</v>
      </c>
      <c r="L2275" s="27">
        <v>0</v>
      </c>
      <c r="M2275" s="27">
        <v>0</v>
      </c>
      <c r="N2275" s="153"/>
    </row>
    <row r="2276" spans="1:14" ht="13.8" x14ac:dyDescent="0.3">
      <c r="A2276" s="92" t="s">
        <v>173</v>
      </c>
      <c r="B2276" s="92" t="s">
        <v>173</v>
      </c>
      <c r="C2276" s="92" t="s">
        <v>54</v>
      </c>
      <c r="D2276" s="92">
        <v>2023</v>
      </c>
      <c r="E2276" s="93" t="s">
        <v>38</v>
      </c>
      <c r="F2276" s="61" t="s">
        <v>103</v>
      </c>
      <c r="G2276" s="27">
        <v>0</v>
      </c>
      <c r="H2276" s="27">
        <v>0</v>
      </c>
      <c r="I2276" s="27">
        <v>0</v>
      </c>
      <c r="J2276" s="27">
        <v>0</v>
      </c>
      <c r="K2276" s="27">
        <v>0</v>
      </c>
      <c r="L2276" s="27">
        <v>0</v>
      </c>
      <c r="M2276" s="27">
        <v>0</v>
      </c>
      <c r="N2276" s="153"/>
    </row>
    <row r="2277" spans="1:14" ht="14.4" thickBot="1" x14ac:dyDescent="0.35">
      <c r="A2277" s="92" t="s">
        <v>173</v>
      </c>
      <c r="B2277" s="92" t="s">
        <v>173</v>
      </c>
      <c r="C2277" s="92" t="s">
        <v>54</v>
      </c>
      <c r="D2277" s="92">
        <v>2023</v>
      </c>
      <c r="E2277" s="93" t="s">
        <v>40</v>
      </c>
      <c r="F2277" s="61" t="s">
        <v>104</v>
      </c>
      <c r="G2277" s="25">
        <v>0</v>
      </c>
      <c r="H2277" s="25">
        <v>0</v>
      </c>
      <c r="I2277" s="25">
        <v>0</v>
      </c>
      <c r="J2277" s="25">
        <v>56484.66</v>
      </c>
      <c r="K2277" s="25">
        <v>0</v>
      </c>
      <c r="L2277" s="25">
        <v>0</v>
      </c>
      <c r="M2277" s="25">
        <v>56484.66</v>
      </c>
      <c r="N2277" s="153"/>
    </row>
    <row r="2278" spans="1:14" ht="14.4" customHeight="1" thickTop="1" thickBot="1" x14ac:dyDescent="0.3">
      <c r="A2278" s="86" t="s">
        <v>12</v>
      </c>
      <c r="B2278" s="86" t="s">
        <v>12</v>
      </c>
      <c r="C2278" s="86" t="s">
        <v>52</v>
      </c>
      <c r="D2278" s="86" t="s">
        <v>97</v>
      </c>
      <c r="E2278" s="86" t="s">
        <v>64</v>
      </c>
      <c r="F2278" s="5" t="s">
        <v>105</v>
      </c>
      <c r="G2278" s="155" t="s">
        <v>66</v>
      </c>
      <c r="H2278" s="155">
        <v>160</v>
      </c>
      <c r="I2278" s="155">
        <v>61120</v>
      </c>
      <c r="J2278" s="155" t="s">
        <v>95</v>
      </c>
      <c r="K2278" s="155" t="s">
        <v>96</v>
      </c>
      <c r="L2278" s="153"/>
    </row>
    <row r="2279" spans="1:14" ht="13.8" x14ac:dyDescent="0.3">
      <c r="A2279" s="95" t="s">
        <v>173</v>
      </c>
      <c r="B2279" s="95" t="s">
        <v>173</v>
      </c>
      <c r="C2279" s="95" t="s">
        <v>85</v>
      </c>
      <c r="D2279" s="95">
        <v>2023</v>
      </c>
      <c r="E2279" s="94" t="s">
        <v>42</v>
      </c>
      <c r="F2279" s="62" t="s">
        <v>27</v>
      </c>
      <c r="G2279" s="27">
        <v>0</v>
      </c>
      <c r="H2279" s="27">
        <v>0</v>
      </c>
      <c r="I2279" s="27">
        <v>0</v>
      </c>
      <c r="J2279" s="27">
        <v>0</v>
      </c>
      <c r="K2279" s="27">
        <v>0</v>
      </c>
      <c r="L2279" s="153"/>
    </row>
    <row r="2280" spans="1:14" ht="13.8" x14ac:dyDescent="0.3">
      <c r="A2280" s="94" t="s">
        <v>173</v>
      </c>
      <c r="B2280" s="94" t="s">
        <v>173</v>
      </c>
      <c r="C2280" s="95" t="s">
        <v>85</v>
      </c>
      <c r="D2280" s="95">
        <v>2023</v>
      </c>
      <c r="E2280" s="94" t="s">
        <v>43</v>
      </c>
      <c r="F2280" s="62" t="s">
        <v>28</v>
      </c>
      <c r="G2280" s="27">
        <v>0</v>
      </c>
      <c r="H2280" s="27">
        <v>636131.49</v>
      </c>
      <c r="I2280" s="27">
        <v>89569.16</v>
      </c>
      <c r="J2280" s="27">
        <v>2036208.25</v>
      </c>
      <c r="K2280" s="27">
        <v>2761908.9</v>
      </c>
      <c r="L2280" s="153"/>
    </row>
    <row r="2281" spans="1:14" ht="13.8" x14ac:dyDescent="0.3">
      <c r="A2281" s="94" t="s">
        <v>173</v>
      </c>
      <c r="B2281" s="94" t="s">
        <v>173</v>
      </c>
      <c r="C2281" s="95" t="s">
        <v>85</v>
      </c>
      <c r="D2281" s="95">
        <v>2023</v>
      </c>
      <c r="E2281" s="94" t="s">
        <v>44</v>
      </c>
      <c r="F2281" s="62" t="s">
        <v>29</v>
      </c>
      <c r="G2281" s="27">
        <v>0</v>
      </c>
      <c r="H2281" s="27">
        <v>0</v>
      </c>
      <c r="I2281" s="27">
        <v>0</v>
      </c>
      <c r="J2281" s="27">
        <v>0</v>
      </c>
      <c r="K2281" s="27">
        <v>0</v>
      </c>
      <c r="L2281" s="153"/>
    </row>
    <row r="2282" spans="1:14" ht="13.8" x14ac:dyDescent="0.3">
      <c r="A2282" s="94" t="s">
        <v>173</v>
      </c>
      <c r="B2282" s="94" t="s">
        <v>173</v>
      </c>
      <c r="C2282" s="95" t="s">
        <v>85</v>
      </c>
      <c r="D2282" s="95">
        <v>2023</v>
      </c>
      <c r="E2282" s="94" t="s">
        <v>80</v>
      </c>
      <c r="F2282" s="62" t="s">
        <v>60</v>
      </c>
      <c r="G2282" s="27">
        <v>3113.64</v>
      </c>
      <c r="H2282" s="27">
        <v>6074.53</v>
      </c>
      <c r="I2282" s="27">
        <v>5101.33</v>
      </c>
      <c r="J2282" s="27">
        <v>19824.7</v>
      </c>
      <c r="K2282" s="27">
        <v>34114.199999999997</v>
      </c>
      <c r="L2282" s="153"/>
    </row>
    <row r="2283" spans="1:14" ht="13.8" x14ac:dyDescent="0.3">
      <c r="A2283" s="94" t="s">
        <v>173</v>
      </c>
      <c r="B2283" s="94" t="s">
        <v>173</v>
      </c>
      <c r="C2283" s="95" t="s">
        <v>85</v>
      </c>
      <c r="D2283" s="95">
        <v>2023</v>
      </c>
      <c r="E2283" s="94" t="s">
        <v>18</v>
      </c>
      <c r="F2283" s="62" t="s">
        <v>31</v>
      </c>
      <c r="G2283" s="27">
        <v>0</v>
      </c>
      <c r="H2283" s="27">
        <v>0</v>
      </c>
      <c r="I2283" s="27">
        <v>0</v>
      </c>
      <c r="J2283" s="27">
        <v>0</v>
      </c>
      <c r="K2283" s="27">
        <v>0</v>
      </c>
      <c r="L2283" s="153"/>
    </row>
    <row r="2284" spans="1:14" ht="13.8" x14ac:dyDescent="0.3">
      <c r="A2284" s="94" t="s">
        <v>173</v>
      </c>
      <c r="B2284" s="94" t="s">
        <v>173</v>
      </c>
      <c r="C2284" s="95" t="s">
        <v>85</v>
      </c>
      <c r="D2284" s="95">
        <v>2023</v>
      </c>
      <c r="E2284" s="94" t="s">
        <v>19</v>
      </c>
      <c r="F2284" s="62" t="s">
        <v>32</v>
      </c>
      <c r="G2284" s="27">
        <v>0</v>
      </c>
      <c r="H2284" s="27">
        <v>0</v>
      </c>
      <c r="I2284" s="27">
        <v>0</v>
      </c>
      <c r="J2284" s="27">
        <v>0</v>
      </c>
      <c r="K2284" s="27">
        <v>0</v>
      </c>
      <c r="L2284" s="153"/>
    </row>
    <row r="2285" spans="1:14" ht="14.4" thickBot="1" x14ac:dyDescent="0.35">
      <c r="A2285" s="94" t="s">
        <v>173</v>
      </c>
      <c r="B2285" s="94" t="s">
        <v>173</v>
      </c>
      <c r="C2285" s="95" t="s">
        <v>85</v>
      </c>
      <c r="D2285" s="95">
        <v>2023</v>
      </c>
      <c r="E2285" s="94" t="s">
        <v>81</v>
      </c>
      <c r="F2285" s="62" t="s">
        <v>82</v>
      </c>
      <c r="G2285" s="199">
        <v>3113.64</v>
      </c>
      <c r="H2285" s="199">
        <v>642206.02</v>
      </c>
      <c r="I2285" s="199">
        <v>94670.49</v>
      </c>
      <c r="J2285" s="199">
        <v>2056032.95</v>
      </c>
      <c r="K2285" s="199">
        <v>2796023.1</v>
      </c>
      <c r="L2285" s="153"/>
    </row>
    <row r="2286" spans="1:14" ht="14.4" customHeight="1" thickTop="1" thickBot="1" x14ac:dyDescent="0.3">
      <c r="A2286" s="88" t="s">
        <v>12</v>
      </c>
      <c r="B2286" s="88" t="s">
        <v>12</v>
      </c>
      <c r="C2286" s="88" t="s">
        <v>52</v>
      </c>
      <c r="D2286" s="88" t="s">
        <v>97</v>
      </c>
      <c r="E2286" s="88" t="s">
        <v>106</v>
      </c>
      <c r="F2286" s="5" t="s">
        <v>107</v>
      </c>
      <c r="G2286" s="155" t="s">
        <v>108</v>
      </c>
      <c r="H2286" s="155" t="s">
        <v>109</v>
      </c>
      <c r="I2286" s="155"/>
      <c r="J2286" s="155"/>
      <c r="K2286" s="155"/>
      <c r="L2286" s="155"/>
      <c r="M2286" s="155"/>
      <c r="N2286" s="153"/>
    </row>
    <row r="2287" spans="1:14" ht="13.8" x14ac:dyDescent="0.3">
      <c r="A2287" s="96" t="s">
        <v>173</v>
      </c>
      <c r="B2287" s="96" t="s">
        <v>173</v>
      </c>
      <c r="C2287" s="96" t="s">
        <v>110</v>
      </c>
      <c r="D2287" s="96">
        <v>2023</v>
      </c>
      <c r="E2287" s="96" t="s">
        <v>111</v>
      </c>
      <c r="F2287" s="89" t="s">
        <v>112</v>
      </c>
      <c r="G2287" s="194">
        <v>35056.11</v>
      </c>
      <c r="H2287" s="197">
        <v>1</v>
      </c>
      <c r="I2287" s="200"/>
      <c r="J2287" s="200"/>
      <c r="K2287" s="200"/>
      <c r="L2287" s="200"/>
      <c r="M2287" s="200"/>
      <c r="N2287" s="153"/>
    </row>
    <row r="2288" spans="1:14" ht="13.8" x14ac:dyDescent="0.3">
      <c r="A2288" s="96" t="s">
        <v>173</v>
      </c>
      <c r="B2288" s="96" t="s">
        <v>173</v>
      </c>
      <c r="C2288" s="96" t="s">
        <v>110</v>
      </c>
      <c r="D2288" s="96">
        <v>2023</v>
      </c>
      <c r="E2288" s="96" t="s">
        <v>113</v>
      </c>
      <c r="F2288" s="89" t="s">
        <v>114</v>
      </c>
      <c r="G2288" s="194">
        <v>0</v>
      </c>
      <c r="H2288" s="197">
        <v>0</v>
      </c>
      <c r="I2288" s="200"/>
      <c r="J2288" s="200"/>
      <c r="K2288" s="200"/>
      <c r="L2288" s="200"/>
      <c r="M2288" s="200"/>
      <c r="N2288" s="153"/>
    </row>
    <row r="2289" spans="1:14" ht="13.8" x14ac:dyDescent="0.3">
      <c r="A2289" s="96" t="s">
        <v>173</v>
      </c>
      <c r="B2289" s="96" t="s">
        <v>173</v>
      </c>
      <c r="C2289" s="96" t="s">
        <v>110</v>
      </c>
      <c r="D2289" s="96">
        <v>2023</v>
      </c>
      <c r="E2289" s="96" t="s">
        <v>115</v>
      </c>
      <c r="F2289" s="89" t="s">
        <v>116</v>
      </c>
      <c r="G2289" s="194">
        <v>0</v>
      </c>
      <c r="H2289" s="197">
        <v>0</v>
      </c>
      <c r="I2289" s="200"/>
      <c r="J2289" s="200"/>
      <c r="K2289" s="200"/>
      <c r="L2289" s="200"/>
      <c r="M2289" s="200"/>
      <c r="N2289" s="153"/>
    </row>
    <row r="2290" spans="1:14" ht="26.4" x14ac:dyDescent="0.3">
      <c r="A2290" s="96" t="s">
        <v>173</v>
      </c>
      <c r="B2290" s="96" t="s">
        <v>173</v>
      </c>
      <c r="C2290" s="96" t="s">
        <v>110</v>
      </c>
      <c r="D2290" s="96">
        <v>2023</v>
      </c>
      <c r="E2290" s="96" t="s">
        <v>117</v>
      </c>
      <c r="F2290" s="89" t="s">
        <v>118</v>
      </c>
      <c r="G2290" s="194">
        <v>0</v>
      </c>
      <c r="H2290" s="197">
        <v>0</v>
      </c>
      <c r="I2290" s="200"/>
      <c r="J2290" s="200"/>
      <c r="K2290" s="200"/>
      <c r="L2290" s="200"/>
      <c r="M2290" s="200"/>
      <c r="N2290" s="153"/>
    </row>
    <row r="2291" spans="1:14" ht="13.8" x14ac:dyDescent="0.3">
      <c r="A2291" s="96" t="s">
        <v>173</v>
      </c>
      <c r="B2291" s="96" t="s">
        <v>173</v>
      </c>
      <c r="C2291" s="96" t="s">
        <v>110</v>
      </c>
      <c r="D2291" s="96">
        <v>2023</v>
      </c>
      <c r="E2291" s="96" t="s">
        <v>119</v>
      </c>
      <c r="F2291" s="90" t="s">
        <v>120</v>
      </c>
      <c r="G2291" s="194">
        <v>0</v>
      </c>
      <c r="H2291" s="197">
        <v>0</v>
      </c>
      <c r="I2291" s="200"/>
      <c r="J2291" s="200"/>
      <c r="K2291" s="200"/>
      <c r="L2291" s="200"/>
      <c r="M2291" s="200"/>
      <c r="N2291" s="153"/>
    </row>
    <row r="2292" spans="1:14" ht="13.8" x14ac:dyDescent="0.3">
      <c r="A2292" s="96" t="s">
        <v>173</v>
      </c>
      <c r="B2292" s="96" t="s">
        <v>173</v>
      </c>
      <c r="C2292" s="96" t="s">
        <v>110</v>
      </c>
      <c r="D2292" s="96">
        <v>2023</v>
      </c>
      <c r="E2292" s="96" t="s">
        <v>121</v>
      </c>
      <c r="F2292" s="90" t="s">
        <v>122</v>
      </c>
      <c r="G2292" s="194">
        <v>11250</v>
      </c>
      <c r="H2292" s="197">
        <v>0.25</v>
      </c>
      <c r="I2292" s="200"/>
      <c r="J2292" s="200"/>
      <c r="K2292" s="200"/>
      <c r="L2292" s="200"/>
      <c r="M2292" s="200"/>
      <c r="N2292" s="153"/>
    </row>
    <row r="2293" spans="1:14" ht="13.8" x14ac:dyDescent="0.3">
      <c r="A2293" s="96" t="s">
        <v>173</v>
      </c>
      <c r="B2293" s="96" t="s">
        <v>173</v>
      </c>
      <c r="C2293" s="96" t="s">
        <v>110</v>
      </c>
      <c r="D2293" s="96">
        <v>2023</v>
      </c>
      <c r="E2293" s="96" t="s">
        <v>123</v>
      </c>
      <c r="F2293" s="90" t="s">
        <v>124</v>
      </c>
      <c r="G2293" s="194">
        <v>11250</v>
      </c>
      <c r="H2293" s="197">
        <v>0.25</v>
      </c>
      <c r="I2293" s="200"/>
      <c r="J2293" s="200"/>
      <c r="K2293" s="200"/>
      <c r="L2293" s="200"/>
      <c r="M2293" s="200"/>
      <c r="N2293" s="153"/>
    </row>
    <row r="2294" spans="1:14" ht="13.8" x14ac:dyDescent="0.3">
      <c r="A2294" s="96" t="s">
        <v>173</v>
      </c>
      <c r="B2294" s="96" t="s">
        <v>173</v>
      </c>
      <c r="C2294" s="96" t="s">
        <v>110</v>
      </c>
      <c r="D2294" s="96">
        <v>2023</v>
      </c>
      <c r="E2294" s="96" t="s">
        <v>125</v>
      </c>
      <c r="F2294" s="90" t="s">
        <v>126</v>
      </c>
      <c r="G2294" s="194">
        <v>0</v>
      </c>
      <c r="H2294" s="197">
        <v>0</v>
      </c>
      <c r="I2294" s="200"/>
      <c r="J2294" s="200"/>
      <c r="K2294" s="200"/>
      <c r="L2294" s="200"/>
      <c r="M2294" s="200"/>
      <c r="N2294" s="153"/>
    </row>
    <row r="2295" spans="1:14" ht="13.8" x14ac:dyDescent="0.3">
      <c r="A2295" s="96" t="s">
        <v>173</v>
      </c>
      <c r="B2295" s="96" t="s">
        <v>173</v>
      </c>
      <c r="C2295" s="96" t="s">
        <v>110</v>
      </c>
      <c r="D2295" s="96">
        <v>2023</v>
      </c>
      <c r="E2295" s="96" t="s">
        <v>127</v>
      </c>
      <c r="F2295" s="90" t="s">
        <v>128</v>
      </c>
      <c r="G2295" s="194">
        <v>0</v>
      </c>
      <c r="H2295" s="197">
        <v>0</v>
      </c>
      <c r="I2295" s="200"/>
      <c r="J2295" s="200"/>
      <c r="K2295" s="200"/>
      <c r="L2295" s="200"/>
      <c r="M2295" s="200"/>
      <c r="N2295" s="153"/>
    </row>
    <row r="2296" spans="1:14" ht="13.8" x14ac:dyDescent="0.3">
      <c r="A2296" s="96" t="s">
        <v>173</v>
      </c>
      <c r="B2296" s="96" t="s">
        <v>173</v>
      </c>
      <c r="C2296" s="96" t="s">
        <v>110</v>
      </c>
      <c r="D2296" s="96">
        <v>2023</v>
      </c>
      <c r="E2296" s="96" t="s">
        <v>129</v>
      </c>
      <c r="F2296" s="90" t="s">
        <v>130</v>
      </c>
      <c r="G2296" s="194">
        <v>0</v>
      </c>
      <c r="H2296" s="197">
        <v>0</v>
      </c>
      <c r="I2296" s="200"/>
      <c r="J2296" s="200"/>
      <c r="K2296" s="200"/>
      <c r="L2296" s="200"/>
      <c r="M2296" s="200"/>
      <c r="N2296" s="153"/>
    </row>
    <row r="2297" spans="1:14" ht="13.8" x14ac:dyDescent="0.3">
      <c r="A2297" s="96" t="s">
        <v>173</v>
      </c>
      <c r="B2297" s="96" t="s">
        <v>173</v>
      </c>
      <c r="C2297" s="96" t="s">
        <v>110</v>
      </c>
      <c r="D2297" s="96">
        <v>2023</v>
      </c>
      <c r="E2297" s="96" t="s">
        <v>131</v>
      </c>
      <c r="F2297" s="90" t="s">
        <v>132</v>
      </c>
      <c r="G2297" s="194">
        <v>0</v>
      </c>
      <c r="H2297" s="197">
        <v>0</v>
      </c>
      <c r="I2297" s="200"/>
      <c r="J2297" s="200"/>
      <c r="K2297" s="200"/>
      <c r="L2297" s="200"/>
      <c r="M2297" s="200"/>
      <c r="N2297" s="153"/>
    </row>
    <row r="2298" spans="1:14" ht="13.8" x14ac:dyDescent="0.3">
      <c r="A2298" s="96" t="s">
        <v>173</v>
      </c>
      <c r="B2298" s="96" t="s">
        <v>173</v>
      </c>
      <c r="C2298" s="96" t="s">
        <v>110</v>
      </c>
      <c r="D2298" s="96">
        <v>2023</v>
      </c>
      <c r="E2298" s="96" t="s">
        <v>19</v>
      </c>
      <c r="F2298" s="90" t="s">
        <v>133</v>
      </c>
      <c r="G2298" s="194">
        <v>9098</v>
      </c>
      <c r="H2298" s="197">
        <v>0.25</v>
      </c>
      <c r="I2298" s="200"/>
      <c r="J2298" s="200"/>
      <c r="K2298" s="200"/>
      <c r="L2298" s="200"/>
      <c r="M2298" s="200"/>
      <c r="N2298" s="153"/>
    </row>
    <row r="2299" spans="1:14" ht="14.4" thickBot="1" x14ac:dyDescent="0.35">
      <c r="A2299" s="96" t="s">
        <v>173</v>
      </c>
      <c r="B2299" s="96" t="s">
        <v>173</v>
      </c>
      <c r="C2299" s="96" t="s">
        <v>110</v>
      </c>
      <c r="D2299" s="96">
        <v>2023</v>
      </c>
      <c r="E2299" s="96" t="s">
        <v>81</v>
      </c>
      <c r="F2299" s="91" t="s">
        <v>82</v>
      </c>
      <c r="G2299" s="192">
        <v>66654.11</v>
      </c>
      <c r="H2299" s="198">
        <v>1.75</v>
      </c>
      <c r="I2299" s="200"/>
      <c r="J2299" s="200"/>
      <c r="K2299" s="200"/>
      <c r="L2299" s="200"/>
      <c r="M2299" s="200"/>
      <c r="N2299" s="153"/>
    </row>
    <row r="2300" spans="1:14" ht="14.4" customHeight="1" thickTop="1" thickBot="1" x14ac:dyDescent="0.3">
      <c r="A2300" s="84" t="s">
        <v>12</v>
      </c>
      <c r="B2300" s="84" t="s">
        <v>12</v>
      </c>
      <c r="C2300" s="84" t="s">
        <v>52</v>
      </c>
      <c r="D2300" s="84" t="s">
        <v>97</v>
      </c>
      <c r="E2300" s="84" t="s">
        <v>98</v>
      </c>
      <c r="F2300" s="5" t="s">
        <v>99</v>
      </c>
      <c r="G2300" s="155" t="s">
        <v>42</v>
      </c>
      <c r="H2300" s="155" t="s">
        <v>43</v>
      </c>
      <c r="I2300" s="155" t="s">
        <v>44</v>
      </c>
      <c r="J2300" s="155" t="s">
        <v>45</v>
      </c>
      <c r="K2300" s="155" t="s">
        <v>18</v>
      </c>
      <c r="L2300" s="155" t="s">
        <v>19</v>
      </c>
      <c r="M2300" s="155" t="s">
        <v>100</v>
      </c>
      <c r="N2300" s="153"/>
    </row>
    <row r="2301" spans="1:14" ht="13.8" x14ac:dyDescent="0.3">
      <c r="A2301" s="92" t="s">
        <v>174</v>
      </c>
      <c r="B2301" s="92" t="s">
        <v>174</v>
      </c>
      <c r="C2301" s="92" t="s">
        <v>54</v>
      </c>
      <c r="D2301" s="92">
        <v>2023</v>
      </c>
      <c r="E2301" s="93" t="s">
        <v>34</v>
      </c>
      <c r="F2301" s="59" t="s">
        <v>101</v>
      </c>
      <c r="G2301" s="27">
        <v>0</v>
      </c>
      <c r="H2301" s="27">
        <v>0</v>
      </c>
      <c r="I2301" s="27">
        <v>0</v>
      </c>
      <c r="J2301" s="27">
        <v>0</v>
      </c>
      <c r="K2301" s="27">
        <v>0</v>
      </c>
      <c r="L2301" s="27">
        <v>0</v>
      </c>
      <c r="M2301" s="27">
        <v>0</v>
      </c>
      <c r="N2301" s="153"/>
    </row>
    <row r="2302" spans="1:14" ht="13.8" x14ac:dyDescent="0.3">
      <c r="A2302" s="92" t="s">
        <v>174</v>
      </c>
      <c r="B2302" s="92" t="s">
        <v>174</v>
      </c>
      <c r="C2302" s="92" t="s">
        <v>54</v>
      </c>
      <c r="D2302" s="92">
        <v>2023</v>
      </c>
      <c r="E2302" s="93" t="s">
        <v>36</v>
      </c>
      <c r="F2302" s="60" t="s">
        <v>102</v>
      </c>
      <c r="G2302" s="27">
        <v>0</v>
      </c>
      <c r="H2302" s="27">
        <v>0</v>
      </c>
      <c r="I2302" s="27">
        <v>0</v>
      </c>
      <c r="J2302" s="27">
        <v>0</v>
      </c>
      <c r="K2302" s="27">
        <v>0</v>
      </c>
      <c r="L2302" s="27">
        <v>0</v>
      </c>
      <c r="M2302" s="27">
        <v>0</v>
      </c>
      <c r="N2302" s="153"/>
    </row>
    <row r="2303" spans="1:14" ht="13.8" x14ac:dyDescent="0.3">
      <c r="A2303" s="92" t="s">
        <v>174</v>
      </c>
      <c r="B2303" s="92" t="s">
        <v>174</v>
      </c>
      <c r="C2303" s="92" t="s">
        <v>54</v>
      </c>
      <c r="D2303" s="92">
        <v>2023</v>
      </c>
      <c r="E2303" s="93" t="s">
        <v>38</v>
      </c>
      <c r="F2303" s="61" t="s">
        <v>103</v>
      </c>
      <c r="G2303" s="27">
        <v>0</v>
      </c>
      <c r="H2303" s="27">
        <v>0</v>
      </c>
      <c r="I2303" s="27">
        <v>0</v>
      </c>
      <c r="J2303" s="27">
        <v>0</v>
      </c>
      <c r="K2303" s="27">
        <v>0</v>
      </c>
      <c r="L2303" s="27">
        <v>0</v>
      </c>
      <c r="M2303" s="27">
        <v>0</v>
      </c>
      <c r="N2303" s="153"/>
    </row>
    <row r="2304" spans="1:14" ht="14.4" thickBot="1" x14ac:dyDescent="0.35">
      <c r="A2304" s="92" t="s">
        <v>174</v>
      </c>
      <c r="B2304" s="92" t="s">
        <v>174</v>
      </c>
      <c r="C2304" s="92" t="s">
        <v>54</v>
      </c>
      <c r="D2304" s="92">
        <v>2023</v>
      </c>
      <c r="E2304" s="93" t="s">
        <v>40</v>
      </c>
      <c r="F2304" s="61" t="s">
        <v>104</v>
      </c>
      <c r="G2304" s="25">
        <v>0</v>
      </c>
      <c r="H2304" s="25">
        <v>0</v>
      </c>
      <c r="I2304" s="25">
        <v>0</v>
      </c>
      <c r="J2304" s="25">
        <v>0</v>
      </c>
      <c r="K2304" s="25">
        <v>0</v>
      </c>
      <c r="L2304" s="25">
        <v>0</v>
      </c>
      <c r="M2304" s="25">
        <v>0</v>
      </c>
      <c r="N2304" s="153"/>
    </row>
    <row r="2305" spans="1:14" ht="14.4" customHeight="1" thickTop="1" thickBot="1" x14ac:dyDescent="0.3">
      <c r="A2305" s="86" t="s">
        <v>12</v>
      </c>
      <c r="B2305" s="86" t="s">
        <v>12</v>
      </c>
      <c r="C2305" s="86" t="s">
        <v>52</v>
      </c>
      <c r="D2305" s="86" t="s">
        <v>97</v>
      </c>
      <c r="E2305" s="86" t="s">
        <v>64</v>
      </c>
      <c r="F2305" s="5" t="s">
        <v>105</v>
      </c>
      <c r="G2305" s="155" t="s">
        <v>66</v>
      </c>
      <c r="H2305" s="155">
        <v>160</v>
      </c>
      <c r="I2305" s="155">
        <v>61120</v>
      </c>
      <c r="J2305" s="155" t="s">
        <v>95</v>
      </c>
      <c r="K2305" s="155" t="s">
        <v>96</v>
      </c>
      <c r="L2305" s="153"/>
    </row>
    <row r="2306" spans="1:14" ht="13.8" x14ac:dyDescent="0.3">
      <c r="A2306" s="95" t="s">
        <v>174</v>
      </c>
      <c r="B2306" s="95" t="s">
        <v>174</v>
      </c>
      <c r="C2306" s="95" t="s">
        <v>85</v>
      </c>
      <c r="D2306" s="95">
        <v>2023</v>
      </c>
      <c r="E2306" s="94" t="s">
        <v>42</v>
      </c>
      <c r="F2306" s="62" t="s">
        <v>27</v>
      </c>
      <c r="G2306" s="27">
        <v>0</v>
      </c>
      <c r="H2306" s="27">
        <v>0</v>
      </c>
      <c r="I2306" s="27">
        <v>0</v>
      </c>
      <c r="J2306" s="27">
        <v>0</v>
      </c>
      <c r="K2306" s="27">
        <v>0</v>
      </c>
      <c r="L2306" s="153"/>
    </row>
    <row r="2307" spans="1:14" ht="13.8" x14ac:dyDescent="0.3">
      <c r="A2307" s="94" t="s">
        <v>174</v>
      </c>
      <c r="B2307" s="94" t="s">
        <v>174</v>
      </c>
      <c r="C2307" s="95" t="s">
        <v>85</v>
      </c>
      <c r="D2307" s="95">
        <v>2023</v>
      </c>
      <c r="E2307" s="94" t="s">
        <v>43</v>
      </c>
      <c r="F2307" s="62" t="s">
        <v>28</v>
      </c>
      <c r="G2307" s="27">
        <v>0</v>
      </c>
      <c r="H2307" s="27">
        <v>-2193788.9900000002</v>
      </c>
      <c r="I2307" s="27">
        <v>768708.12</v>
      </c>
      <c r="J2307" s="27">
        <v>15265256</v>
      </c>
      <c r="K2307" s="27">
        <v>13840175.129999999</v>
      </c>
      <c r="L2307" s="153"/>
    </row>
    <row r="2308" spans="1:14" ht="13.8" x14ac:dyDescent="0.3">
      <c r="A2308" s="94" t="s">
        <v>174</v>
      </c>
      <c r="B2308" s="94" t="s">
        <v>174</v>
      </c>
      <c r="C2308" s="95" t="s">
        <v>85</v>
      </c>
      <c r="D2308" s="95">
        <v>2023</v>
      </c>
      <c r="E2308" s="94" t="s">
        <v>44</v>
      </c>
      <c r="F2308" s="62" t="s">
        <v>29</v>
      </c>
      <c r="G2308" s="27">
        <v>0</v>
      </c>
      <c r="H2308" s="27">
        <v>31279.34</v>
      </c>
      <c r="I2308" s="27">
        <v>110.23</v>
      </c>
      <c r="J2308" s="27">
        <v>7750</v>
      </c>
      <c r="K2308" s="27">
        <v>39139.57</v>
      </c>
      <c r="L2308" s="153"/>
    </row>
    <row r="2309" spans="1:14" ht="13.8" x14ac:dyDescent="0.3">
      <c r="A2309" s="94" t="s">
        <v>174</v>
      </c>
      <c r="B2309" s="94" t="s">
        <v>174</v>
      </c>
      <c r="C2309" s="95" t="s">
        <v>85</v>
      </c>
      <c r="D2309" s="95">
        <v>2023</v>
      </c>
      <c r="E2309" s="94" t="s">
        <v>80</v>
      </c>
      <c r="F2309" s="62" t="s">
        <v>60</v>
      </c>
      <c r="G2309" s="27">
        <v>0</v>
      </c>
      <c r="H2309" s="27">
        <v>2285.7800000000002</v>
      </c>
      <c r="I2309" s="27">
        <v>368.69999000000001</v>
      </c>
      <c r="J2309" s="27">
        <v>543462.12</v>
      </c>
      <c r="K2309" s="27">
        <v>546116.59999000002</v>
      </c>
      <c r="L2309" s="153"/>
    </row>
    <row r="2310" spans="1:14" ht="13.8" x14ac:dyDescent="0.3">
      <c r="A2310" s="94" t="s">
        <v>174</v>
      </c>
      <c r="B2310" s="94" t="s">
        <v>174</v>
      </c>
      <c r="C2310" s="95" t="s">
        <v>85</v>
      </c>
      <c r="D2310" s="95">
        <v>2023</v>
      </c>
      <c r="E2310" s="94" t="s">
        <v>18</v>
      </c>
      <c r="F2310" s="62" t="s">
        <v>31</v>
      </c>
      <c r="G2310" s="27">
        <v>0</v>
      </c>
      <c r="H2310" s="27">
        <v>0</v>
      </c>
      <c r="I2310" s="27">
        <v>0</v>
      </c>
      <c r="J2310" s="27">
        <v>0</v>
      </c>
      <c r="K2310" s="27">
        <v>0</v>
      </c>
      <c r="L2310" s="153"/>
    </row>
    <row r="2311" spans="1:14" ht="13.8" x14ac:dyDescent="0.3">
      <c r="A2311" s="94" t="s">
        <v>174</v>
      </c>
      <c r="B2311" s="94" t="s">
        <v>174</v>
      </c>
      <c r="C2311" s="95" t="s">
        <v>85</v>
      </c>
      <c r="D2311" s="95">
        <v>2023</v>
      </c>
      <c r="E2311" s="94" t="s">
        <v>19</v>
      </c>
      <c r="F2311" s="62" t="s">
        <v>32</v>
      </c>
      <c r="G2311" s="27">
        <v>0</v>
      </c>
      <c r="H2311" s="27">
        <v>213681.19</v>
      </c>
      <c r="I2311" s="27">
        <v>35000</v>
      </c>
      <c r="J2311" s="27">
        <v>0</v>
      </c>
      <c r="K2311" s="27">
        <v>248681.19</v>
      </c>
      <c r="L2311" s="153"/>
    </row>
    <row r="2312" spans="1:14" ht="14.4" thickBot="1" x14ac:dyDescent="0.35">
      <c r="A2312" s="94" t="s">
        <v>174</v>
      </c>
      <c r="B2312" s="94" t="s">
        <v>174</v>
      </c>
      <c r="C2312" s="95" t="s">
        <v>85</v>
      </c>
      <c r="D2312" s="95">
        <v>2023</v>
      </c>
      <c r="E2312" s="94" t="s">
        <v>81</v>
      </c>
      <c r="F2312" s="62" t="s">
        <v>82</v>
      </c>
      <c r="G2312" s="199">
        <v>0</v>
      </c>
      <c r="H2312" s="199">
        <v>-1946542.6800000006</v>
      </c>
      <c r="I2312" s="199">
        <v>804187.04998999997</v>
      </c>
      <c r="J2312" s="199">
        <v>15816468.119999999</v>
      </c>
      <c r="K2312" s="199">
        <v>14674112.489989998</v>
      </c>
      <c r="L2312" s="153"/>
    </row>
    <row r="2313" spans="1:14" ht="14.4" customHeight="1" thickTop="1" thickBot="1" x14ac:dyDescent="0.3">
      <c r="A2313" s="88" t="s">
        <v>12</v>
      </c>
      <c r="B2313" s="88" t="s">
        <v>12</v>
      </c>
      <c r="C2313" s="88" t="s">
        <v>52</v>
      </c>
      <c r="D2313" s="88" t="s">
        <v>97</v>
      </c>
      <c r="E2313" s="88" t="s">
        <v>106</v>
      </c>
      <c r="F2313" s="5" t="s">
        <v>107</v>
      </c>
      <c r="G2313" s="155" t="s">
        <v>108</v>
      </c>
      <c r="H2313" s="155" t="s">
        <v>109</v>
      </c>
      <c r="I2313" s="155"/>
      <c r="J2313" s="155"/>
      <c r="K2313" s="155"/>
      <c r="L2313" s="155"/>
      <c r="M2313" s="155"/>
      <c r="N2313" s="153"/>
    </row>
    <row r="2314" spans="1:14" ht="13.8" x14ac:dyDescent="0.3">
      <c r="A2314" s="96" t="s">
        <v>174</v>
      </c>
      <c r="B2314" s="96" t="s">
        <v>174</v>
      </c>
      <c r="C2314" s="96" t="s">
        <v>110</v>
      </c>
      <c r="D2314" s="96">
        <v>2023</v>
      </c>
      <c r="E2314" s="96" t="s">
        <v>111</v>
      </c>
      <c r="F2314" s="89" t="s">
        <v>112</v>
      </c>
      <c r="G2314" s="194">
        <v>0</v>
      </c>
      <c r="H2314" s="197">
        <v>0</v>
      </c>
      <c r="I2314" s="200"/>
      <c r="J2314" s="200"/>
      <c r="K2314" s="200"/>
      <c r="L2314" s="200"/>
      <c r="M2314" s="200"/>
      <c r="N2314" s="153"/>
    </row>
    <row r="2315" spans="1:14" ht="13.8" x14ac:dyDescent="0.3">
      <c r="A2315" s="96" t="s">
        <v>174</v>
      </c>
      <c r="B2315" s="96" t="s">
        <v>174</v>
      </c>
      <c r="C2315" s="96" t="s">
        <v>110</v>
      </c>
      <c r="D2315" s="96">
        <v>2023</v>
      </c>
      <c r="E2315" s="96" t="s">
        <v>113</v>
      </c>
      <c r="F2315" s="89" t="s">
        <v>114</v>
      </c>
      <c r="G2315" s="194">
        <v>0</v>
      </c>
      <c r="H2315" s="197">
        <v>0</v>
      </c>
      <c r="I2315" s="200"/>
      <c r="J2315" s="200"/>
      <c r="K2315" s="200"/>
      <c r="L2315" s="200"/>
      <c r="M2315" s="200"/>
      <c r="N2315" s="153"/>
    </row>
    <row r="2316" spans="1:14" ht="13.8" x14ac:dyDescent="0.3">
      <c r="A2316" s="96" t="s">
        <v>174</v>
      </c>
      <c r="B2316" s="96" t="s">
        <v>174</v>
      </c>
      <c r="C2316" s="96" t="s">
        <v>110</v>
      </c>
      <c r="D2316" s="96">
        <v>2023</v>
      </c>
      <c r="E2316" s="96" t="s">
        <v>115</v>
      </c>
      <c r="F2316" s="89" t="s">
        <v>116</v>
      </c>
      <c r="G2316" s="194">
        <v>0</v>
      </c>
      <c r="H2316" s="197">
        <v>0</v>
      </c>
      <c r="I2316" s="200"/>
      <c r="J2316" s="200"/>
      <c r="K2316" s="200"/>
      <c r="L2316" s="200"/>
      <c r="M2316" s="200"/>
      <c r="N2316" s="153"/>
    </row>
    <row r="2317" spans="1:14" ht="26.4" x14ac:dyDescent="0.3">
      <c r="A2317" s="96" t="s">
        <v>174</v>
      </c>
      <c r="B2317" s="96" t="s">
        <v>174</v>
      </c>
      <c r="C2317" s="96" t="s">
        <v>110</v>
      </c>
      <c r="D2317" s="96">
        <v>2023</v>
      </c>
      <c r="E2317" s="96" t="s">
        <v>117</v>
      </c>
      <c r="F2317" s="89" t="s">
        <v>118</v>
      </c>
      <c r="G2317" s="194">
        <v>0</v>
      </c>
      <c r="H2317" s="197">
        <v>0</v>
      </c>
      <c r="I2317" s="200"/>
      <c r="J2317" s="200"/>
      <c r="K2317" s="200"/>
      <c r="L2317" s="200"/>
      <c r="M2317" s="200"/>
      <c r="N2317" s="153"/>
    </row>
    <row r="2318" spans="1:14" ht="13.8" x14ac:dyDescent="0.3">
      <c r="A2318" s="96" t="s">
        <v>174</v>
      </c>
      <c r="B2318" s="96" t="s">
        <v>174</v>
      </c>
      <c r="C2318" s="96" t="s">
        <v>110</v>
      </c>
      <c r="D2318" s="96">
        <v>2023</v>
      </c>
      <c r="E2318" s="96" t="s">
        <v>119</v>
      </c>
      <c r="F2318" s="90" t="s">
        <v>120</v>
      </c>
      <c r="G2318" s="194">
        <v>0</v>
      </c>
      <c r="H2318" s="197">
        <v>0</v>
      </c>
      <c r="I2318" s="200"/>
      <c r="J2318" s="200"/>
      <c r="K2318" s="200"/>
      <c r="L2318" s="200"/>
      <c r="M2318" s="200"/>
      <c r="N2318" s="153"/>
    </row>
    <row r="2319" spans="1:14" ht="13.8" x14ac:dyDescent="0.3">
      <c r="A2319" s="96" t="s">
        <v>174</v>
      </c>
      <c r="B2319" s="96" t="s">
        <v>174</v>
      </c>
      <c r="C2319" s="96" t="s">
        <v>110</v>
      </c>
      <c r="D2319" s="96">
        <v>2023</v>
      </c>
      <c r="E2319" s="96" t="s">
        <v>121</v>
      </c>
      <c r="F2319" s="90" t="s">
        <v>122</v>
      </c>
      <c r="G2319" s="194">
        <v>0</v>
      </c>
      <c r="H2319" s="197">
        <v>0</v>
      </c>
      <c r="I2319" s="200"/>
      <c r="J2319" s="200"/>
      <c r="K2319" s="200"/>
      <c r="L2319" s="200"/>
      <c r="M2319" s="200"/>
      <c r="N2319" s="153"/>
    </row>
    <row r="2320" spans="1:14" ht="13.8" x14ac:dyDescent="0.3">
      <c r="A2320" s="96" t="s">
        <v>174</v>
      </c>
      <c r="B2320" s="96" t="s">
        <v>174</v>
      </c>
      <c r="C2320" s="96" t="s">
        <v>110</v>
      </c>
      <c r="D2320" s="96">
        <v>2023</v>
      </c>
      <c r="E2320" s="96" t="s">
        <v>123</v>
      </c>
      <c r="F2320" s="90" t="s">
        <v>124</v>
      </c>
      <c r="G2320" s="194">
        <v>72173</v>
      </c>
      <c r="H2320" s="197">
        <v>2.25</v>
      </c>
      <c r="I2320" s="200"/>
      <c r="J2320" s="200"/>
      <c r="K2320" s="200"/>
      <c r="L2320" s="200"/>
      <c r="M2320" s="200"/>
      <c r="N2320" s="153"/>
    </row>
    <row r="2321" spans="1:14" ht="13.8" x14ac:dyDescent="0.3">
      <c r="A2321" s="96" t="s">
        <v>174</v>
      </c>
      <c r="B2321" s="96" t="s">
        <v>174</v>
      </c>
      <c r="C2321" s="96" t="s">
        <v>110</v>
      </c>
      <c r="D2321" s="96">
        <v>2023</v>
      </c>
      <c r="E2321" s="96" t="s">
        <v>125</v>
      </c>
      <c r="F2321" s="90" t="s">
        <v>126</v>
      </c>
      <c r="G2321" s="194">
        <v>0</v>
      </c>
      <c r="H2321" s="197">
        <v>0</v>
      </c>
      <c r="I2321" s="200"/>
      <c r="J2321" s="200"/>
      <c r="K2321" s="200"/>
      <c r="L2321" s="200"/>
      <c r="M2321" s="200"/>
      <c r="N2321" s="153"/>
    </row>
    <row r="2322" spans="1:14" ht="13.8" x14ac:dyDescent="0.3">
      <c r="A2322" s="96" t="s">
        <v>174</v>
      </c>
      <c r="B2322" s="96" t="s">
        <v>174</v>
      </c>
      <c r="C2322" s="96" t="s">
        <v>110</v>
      </c>
      <c r="D2322" s="96">
        <v>2023</v>
      </c>
      <c r="E2322" s="96" t="s">
        <v>127</v>
      </c>
      <c r="F2322" s="90" t="s">
        <v>128</v>
      </c>
      <c r="G2322" s="194">
        <v>0</v>
      </c>
      <c r="H2322" s="197">
        <v>0</v>
      </c>
      <c r="I2322" s="200"/>
      <c r="J2322" s="200"/>
      <c r="K2322" s="200"/>
      <c r="L2322" s="200"/>
      <c r="M2322" s="200"/>
      <c r="N2322" s="153"/>
    </row>
    <row r="2323" spans="1:14" ht="13.8" x14ac:dyDescent="0.3">
      <c r="A2323" s="96" t="s">
        <v>174</v>
      </c>
      <c r="B2323" s="96" t="s">
        <v>174</v>
      </c>
      <c r="C2323" s="96" t="s">
        <v>110</v>
      </c>
      <c r="D2323" s="96">
        <v>2023</v>
      </c>
      <c r="E2323" s="96" t="s">
        <v>129</v>
      </c>
      <c r="F2323" s="90" t="s">
        <v>130</v>
      </c>
      <c r="G2323" s="194">
        <v>0</v>
      </c>
      <c r="H2323" s="197">
        <v>0</v>
      </c>
      <c r="I2323" s="200"/>
      <c r="J2323" s="200"/>
      <c r="K2323" s="200"/>
      <c r="L2323" s="200"/>
      <c r="M2323" s="200"/>
      <c r="N2323" s="153"/>
    </row>
    <row r="2324" spans="1:14" ht="13.8" x14ac:dyDescent="0.3">
      <c r="A2324" s="96" t="s">
        <v>174</v>
      </c>
      <c r="B2324" s="96" t="s">
        <v>174</v>
      </c>
      <c r="C2324" s="96" t="s">
        <v>110</v>
      </c>
      <c r="D2324" s="96">
        <v>2023</v>
      </c>
      <c r="E2324" s="96" t="s">
        <v>131</v>
      </c>
      <c r="F2324" s="90" t="s">
        <v>132</v>
      </c>
      <c r="G2324" s="194">
        <v>0</v>
      </c>
      <c r="H2324" s="197">
        <v>0</v>
      </c>
      <c r="I2324" s="200"/>
      <c r="J2324" s="200"/>
      <c r="K2324" s="200"/>
      <c r="L2324" s="200"/>
      <c r="M2324" s="200"/>
      <c r="N2324" s="153"/>
    </row>
    <row r="2325" spans="1:14" ht="13.8" x14ac:dyDescent="0.3">
      <c r="A2325" s="96" t="s">
        <v>174</v>
      </c>
      <c r="B2325" s="96" t="s">
        <v>174</v>
      </c>
      <c r="C2325" s="96" t="s">
        <v>110</v>
      </c>
      <c r="D2325" s="96">
        <v>2023</v>
      </c>
      <c r="E2325" s="96" t="s">
        <v>19</v>
      </c>
      <c r="F2325" s="90" t="s">
        <v>133</v>
      </c>
      <c r="G2325" s="194">
        <v>0</v>
      </c>
      <c r="H2325" s="197">
        <v>0</v>
      </c>
      <c r="I2325" s="200"/>
      <c r="J2325" s="200"/>
      <c r="K2325" s="200"/>
      <c r="L2325" s="200"/>
      <c r="M2325" s="200"/>
      <c r="N2325" s="153"/>
    </row>
    <row r="2326" spans="1:14" ht="14.4" thickBot="1" x14ac:dyDescent="0.35">
      <c r="A2326" s="96" t="s">
        <v>174</v>
      </c>
      <c r="B2326" s="96" t="s">
        <v>174</v>
      </c>
      <c r="C2326" s="96" t="s">
        <v>110</v>
      </c>
      <c r="D2326" s="96">
        <v>2023</v>
      </c>
      <c r="E2326" s="96" t="s">
        <v>81</v>
      </c>
      <c r="F2326" s="91" t="s">
        <v>82</v>
      </c>
      <c r="G2326" s="192">
        <v>72173</v>
      </c>
      <c r="H2326" s="198">
        <v>2.25</v>
      </c>
      <c r="I2326" s="200"/>
      <c r="J2326" s="200"/>
      <c r="K2326" s="200"/>
      <c r="L2326" s="200"/>
      <c r="M2326" s="200"/>
      <c r="N2326" s="153"/>
    </row>
    <row r="2327" spans="1:14" ht="14.4" customHeight="1" thickTop="1" thickBot="1" x14ac:dyDescent="0.3">
      <c r="A2327" s="84" t="s">
        <v>12</v>
      </c>
      <c r="B2327" s="84" t="s">
        <v>12</v>
      </c>
      <c r="C2327" s="84" t="s">
        <v>52</v>
      </c>
      <c r="D2327" s="84" t="s">
        <v>97</v>
      </c>
      <c r="E2327" s="84" t="s">
        <v>98</v>
      </c>
      <c r="F2327" s="5" t="s">
        <v>99</v>
      </c>
      <c r="G2327" s="155" t="s">
        <v>42</v>
      </c>
      <c r="H2327" s="155" t="s">
        <v>43</v>
      </c>
      <c r="I2327" s="155" t="s">
        <v>44</v>
      </c>
      <c r="J2327" s="155" t="s">
        <v>45</v>
      </c>
      <c r="K2327" s="155" t="s">
        <v>18</v>
      </c>
      <c r="L2327" s="155" t="s">
        <v>19</v>
      </c>
      <c r="M2327" s="155" t="s">
        <v>100</v>
      </c>
      <c r="N2327" s="153"/>
    </row>
    <row r="2328" spans="1:14" ht="13.8" x14ac:dyDescent="0.3">
      <c r="A2328" s="92" t="s">
        <v>175</v>
      </c>
      <c r="B2328" s="92" t="s">
        <v>175</v>
      </c>
      <c r="C2328" s="92" t="s">
        <v>54</v>
      </c>
      <c r="D2328" s="92">
        <v>2023</v>
      </c>
      <c r="E2328" s="93" t="s">
        <v>34</v>
      </c>
      <c r="F2328" s="59" t="s">
        <v>101</v>
      </c>
      <c r="G2328" s="27">
        <v>0</v>
      </c>
      <c r="H2328" s="27">
        <v>19974.23</v>
      </c>
      <c r="I2328" s="27">
        <v>0</v>
      </c>
      <c r="J2328" s="27">
        <v>0</v>
      </c>
      <c r="K2328" s="27">
        <v>0</v>
      </c>
      <c r="L2328" s="27">
        <v>0</v>
      </c>
      <c r="M2328" s="27">
        <v>19974.23</v>
      </c>
      <c r="N2328" s="153"/>
    </row>
    <row r="2329" spans="1:14" ht="13.8" x14ac:dyDescent="0.3">
      <c r="A2329" s="92" t="s">
        <v>175</v>
      </c>
      <c r="B2329" s="92" t="s">
        <v>175</v>
      </c>
      <c r="C2329" s="92" t="s">
        <v>54</v>
      </c>
      <c r="D2329" s="92">
        <v>2023</v>
      </c>
      <c r="E2329" s="93" t="s">
        <v>36</v>
      </c>
      <c r="F2329" s="60" t="s">
        <v>102</v>
      </c>
      <c r="G2329" s="27">
        <v>0</v>
      </c>
      <c r="H2329" s="27">
        <v>0</v>
      </c>
      <c r="I2329" s="27">
        <v>0</v>
      </c>
      <c r="J2329" s="27">
        <v>0</v>
      </c>
      <c r="K2329" s="27">
        <v>0</v>
      </c>
      <c r="L2329" s="27">
        <v>0</v>
      </c>
      <c r="M2329" s="27">
        <v>0</v>
      </c>
      <c r="N2329" s="153"/>
    </row>
    <row r="2330" spans="1:14" ht="13.8" x14ac:dyDescent="0.3">
      <c r="A2330" s="92" t="s">
        <v>175</v>
      </c>
      <c r="B2330" s="92" t="s">
        <v>175</v>
      </c>
      <c r="C2330" s="92" t="s">
        <v>54</v>
      </c>
      <c r="D2330" s="92">
        <v>2023</v>
      </c>
      <c r="E2330" s="93" t="s">
        <v>38</v>
      </c>
      <c r="F2330" s="61" t="s">
        <v>103</v>
      </c>
      <c r="G2330" s="27">
        <v>0</v>
      </c>
      <c r="H2330" s="27">
        <v>0</v>
      </c>
      <c r="I2330" s="27">
        <v>0</v>
      </c>
      <c r="J2330" s="27">
        <v>0</v>
      </c>
      <c r="K2330" s="27">
        <v>0</v>
      </c>
      <c r="L2330" s="27">
        <v>0</v>
      </c>
      <c r="M2330" s="27">
        <v>0</v>
      </c>
      <c r="N2330" s="153"/>
    </row>
    <row r="2331" spans="1:14" ht="14.4" thickBot="1" x14ac:dyDescent="0.35">
      <c r="A2331" s="92" t="s">
        <v>175</v>
      </c>
      <c r="B2331" s="92" t="s">
        <v>175</v>
      </c>
      <c r="C2331" s="92" t="s">
        <v>54</v>
      </c>
      <c r="D2331" s="92">
        <v>2023</v>
      </c>
      <c r="E2331" s="93" t="s">
        <v>40</v>
      </c>
      <c r="F2331" s="61" t="s">
        <v>104</v>
      </c>
      <c r="G2331" s="25">
        <v>0</v>
      </c>
      <c r="H2331" s="25">
        <v>19974.23</v>
      </c>
      <c r="I2331" s="25">
        <v>0</v>
      </c>
      <c r="J2331" s="25">
        <v>0</v>
      </c>
      <c r="K2331" s="25">
        <v>0</v>
      </c>
      <c r="L2331" s="25">
        <v>0</v>
      </c>
      <c r="M2331" s="25">
        <v>19974.23</v>
      </c>
      <c r="N2331" s="153"/>
    </row>
    <row r="2332" spans="1:14" ht="14.4" customHeight="1" thickTop="1" thickBot="1" x14ac:dyDescent="0.3">
      <c r="A2332" s="86" t="s">
        <v>12</v>
      </c>
      <c r="B2332" s="86" t="s">
        <v>12</v>
      </c>
      <c r="C2332" s="86" t="s">
        <v>52</v>
      </c>
      <c r="D2332" s="86" t="s">
        <v>97</v>
      </c>
      <c r="E2332" s="86" t="s">
        <v>64</v>
      </c>
      <c r="F2332" s="5" t="s">
        <v>105</v>
      </c>
      <c r="G2332" s="155" t="s">
        <v>66</v>
      </c>
      <c r="H2332" s="155">
        <v>160</v>
      </c>
      <c r="I2332" s="155">
        <v>61120</v>
      </c>
      <c r="J2332" s="155" t="s">
        <v>95</v>
      </c>
      <c r="K2332" s="155" t="s">
        <v>96</v>
      </c>
      <c r="L2332" s="153"/>
    </row>
    <row r="2333" spans="1:14" ht="13.8" x14ac:dyDescent="0.3">
      <c r="A2333" s="95" t="s">
        <v>175</v>
      </c>
      <c r="B2333" s="95" t="s">
        <v>175</v>
      </c>
      <c r="C2333" s="95" t="s">
        <v>85</v>
      </c>
      <c r="D2333" s="95">
        <v>2023</v>
      </c>
      <c r="E2333" s="94" t="s">
        <v>42</v>
      </c>
      <c r="F2333" s="62" t="s">
        <v>27</v>
      </c>
      <c r="G2333" s="27">
        <v>0</v>
      </c>
      <c r="H2333" s="27">
        <v>0</v>
      </c>
      <c r="I2333" s="27">
        <v>0</v>
      </c>
      <c r="J2333" s="27">
        <v>0</v>
      </c>
      <c r="K2333" s="27">
        <v>0</v>
      </c>
      <c r="L2333" s="153"/>
    </row>
    <row r="2334" spans="1:14" ht="13.8" x14ac:dyDescent="0.3">
      <c r="A2334" s="94" t="s">
        <v>175</v>
      </c>
      <c r="B2334" s="94" t="s">
        <v>175</v>
      </c>
      <c r="C2334" s="95" t="s">
        <v>85</v>
      </c>
      <c r="D2334" s="95">
        <v>2023</v>
      </c>
      <c r="E2334" s="94" t="s">
        <v>43</v>
      </c>
      <c r="F2334" s="62" t="s">
        <v>28</v>
      </c>
      <c r="G2334" s="27">
        <v>0</v>
      </c>
      <c r="H2334" s="27">
        <v>-32338.179999999997</v>
      </c>
      <c r="I2334" s="27">
        <v>20089.830000000002</v>
      </c>
      <c r="J2334" s="27">
        <v>0</v>
      </c>
      <c r="K2334" s="27">
        <v>-12248.349999999995</v>
      </c>
      <c r="L2334" s="153"/>
    </row>
    <row r="2335" spans="1:14" ht="13.8" x14ac:dyDescent="0.3">
      <c r="A2335" s="94" t="s">
        <v>175</v>
      </c>
      <c r="B2335" s="94" t="s">
        <v>175</v>
      </c>
      <c r="C2335" s="95" t="s">
        <v>85</v>
      </c>
      <c r="D2335" s="95">
        <v>2023</v>
      </c>
      <c r="E2335" s="94" t="s">
        <v>44</v>
      </c>
      <c r="F2335" s="62" t="s">
        <v>29</v>
      </c>
      <c r="G2335" s="27">
        <v>0</v>
      </c>
      <c r="H2335" s="27">
        <v>0</v>
      </c>
      <c r="I2335" s="27">
        <v>0</v>
      </c>
      <c r="J2335" s="27">
        <v>0</v>
      </c>
      <c r="K2335" s="27">
        <v>0</v>
      </c>
      <c r="L2335" s="153"/>
    </row>
    <row r="2336" spans="1:14" ht="13.8" x14ac:dyDescent="0.3">
      <c r="A2336" s="94" t="s">
        <v>175</v>
      </c>
      <c r="B2336" s="94" t="s">
        <v>175</v>
      </c>
      <c r="C2336" s="95" t="s">
        <v>85</v>
      </c>
      <c r="D2336" s="95">
        <v>2023</v>
      </c>
      <c r="E2336" s="94" t="s">
        <v>80</v>
      </c>
      <c r="F2336" s="62" t="s">
        <v>60</v>
      </c>
      <c r="G2336" s="27">
        <v>0</v>
      </c>
      <c r="H2336" s="27">
        <v>0</v>
      </c>
      <c r="I2336" s="27">
        <v>0</v>
      </c>
      <c r="J2336" s="27">
        <v>262</v>
      </c>
      <c r="K2336" s="27">
        <v>262</v>
      </c>
      <c r="L2336" s="153"/>
    </row>
    <row r="2337" spans="1:14" ht="13.8" x14ac:dyDescent="0.3">
      <c r="A2337" s="94" t="s">
        <v>175</v>
      </c>
      <c r="B2337" s="94" t="s">
        <v>175</v>
      </c>
      <c r="C2337" s="95" t="s">
        <v>85</v>
      </c>
      <c r="D2337" s="95">
        <v>2023</v>
      </c>
      <c r="E2337" s="94" t="s">
        <v>18</v>
      </c>
      <c r="F2337" s="62" t="s">
        <v>31</v>
      </c>
      <c r="G2337" s="27">
        <v>0</v>
      </c>
      <c r="H2337" s="27">
        <v>0</v>
      </c>
      <c r="I2337" s="27">
        <v>0</v>
      </c>
      <c r="J2337" s="27">
        <v>0</v>
      </c>
      <c r="K2337" s="27">
        <v>0</v>
      </c>
      <c r="L2337" s="153"/>
    </row>
    <row r="2338" spans="1:14" ht="13.8" x14ac:dyDescent="0.3">
      <c r="A2338" s="94" t="s">
        <v>175</v>
      </c>
      <c r="B2338" s="94" t="s">
        <v>175</v>
      </c>
      <c r="C2338" s="95" t="s">
        <v>85</v>
      </c>
      <c r="D2338" s="95">
        <v>2023</v>
      </c>
      <c r="E2338" s="94" t="s">
        <v>19</v>
      </c>
      <c r="F2338" s="62" t="s">
        <v>32</v>
      </c>
      <c r="G2338" s="27">
        <v>9553.7000000000007</v>
      </c>
      <c r="H2338" s="27">
        <v>0</v>
      </c>
      <c r="I2338" s="27">
        <v>0</v>
      </c>
      <c r="J2338" s="27">
        <v>0</v>
      </c>
      <c r="K2338" s="27">
        <v>9553.7000000000007</v>
      </c>
      <c r="L2338" s="153"/>
    </row>
    <row r="2339" spans="1:14" ht="14.4" thickBot="1" x14ac:dyDescent="0.35">
      <c r="A2339" s="94" t="s">
        <v>175</v>
      </c>
      <c r="B2339" s="94" t="s">
        <v>175</v>
      </c>
      <c r="C2339" s="95" t="s">
        <v>85</v>
      </c>
      <c r="D2339" s="95">
        <v>2023</v>
      </c>
      <c r="E2339" s="94" t="s">
        <v>81</v>
      </c>
      <c r="F2339" s="62" t="s">
        <v>82</v>
      </c>
      <c r="G2339" s="199">
        <v>9553.7000000000007</v>
      </c>
      <c r="H2339" s="199">
        <v>-32338.179999999997</v>
      </c>
      <c r="I2339" s="199">
        <v>20089.830000000002</v>
      </c>
      <c r="J2339" s="199">
        <v>262</v>
      </c>
      <c r="K2339" s="199">
        <v>-2432.6499999999942</v>
      </c>
      <c r="L2339" s="153"/>
    </row>
    <row r="2340" spans="1:14" ht="14.4" customHeight="1" thickTop="1" thickBot="1" x14ac:dyDescent="0.3">
      <c r="A2340" s="88" t="s">
        <v>12</v>
      </c>
      <c r="B2340" s="88" t="s">
        <v>12</v>
      </c>
      <c r="C2340" s="88" t="s">
        <v>52</v>
      </c>
      <c r="D2340" s="88" t="s">
        <v>97</v>
      </c>
      <c r="E2340" s="88" t="s">
        <v>106</v>
      </c>
      <c r="F2340" s="5" t="s">
        <v>107</v>
      </c>
      <c r="G2340" s="155" t="s">
        <v>108</v>
      </c>
      <c r="H2340" s="155" t="s">
        <v>109</v>
      </c>
      <c r="I2340" s="155"/>
      <c r="J2340" s="155"/>
      <c r="K2340" s="155"/>
      <c r="L2340" s="155"/>
      <c r="M2340" s="155"/>
      <c r="N2340" s="153"/>
    </row>
    <row r="2341" spans="1:14" ht="13.8" x14ac:dyDescent="0.3">
      <c r="A2341" s="96" t="s">
        <v>175</v>
      </c>
      <c r="B2341" s="96" t="s">
        <v>175</v>
      </c>
      <c r="C2341" s="96" t="s">
        <v>110</v>
      </c>
      <c r="D2341" s="96">
        <v>2023</v>
      </c>
      <c r="E2341" s="96" t="s">
        <v>111</v>
      </c>
      <c r="F2341" s="89" t="s">
        <v>112</v>
      </c>
      <c r="G2341" s="194">
        <v>0</v>
      </c>
      <c r="H2341" s="197">
        <v>0</v>
      </c>
      <c r="I2341" s="200"/>
      <c r="J2341" s="200"/>
      <c r="K2341" s="200"/>
      <c r="L2341" s="200"/>
      <c r="M2341" s="200"/>
      <c r="N2341" s="153"/>
    </row>
    <row r="2342" spans="1:14" ht="13.8" x14ac:dyDescent="0.3">
      <c r="A2342" s="96" t="s">
        <v>175</v>
      </c>
      <c r="B2342" s="96" t="s">
        <v>175</v>
      </c>
      <c r="C2342" s="96" t="s">
        <v>110</v>
      </c>
      <c r="D2342" s="96">
        <v>2023</v>
      </c>
      <c r="E2342" s="96" t="s">
        <v>113</v>
      </c>
      <c r="F2342" s="89" t="s">
        <v>114</v>
      </c>
      <c r="G2342" s="194">
        <v>2728</v>
      </c>
      <c r="H2342" s="197">
        <v>0</v>
      </c>
      <c r="I2342" s="200"/>
      <c r="J2342" s="200"/>
      <c r="K2342" s="200"/>
      <c r="L2342" s="200"/>
      <c r="M2342" s="200"/>
      <c r="N2342" s="153"/>
    </row>
    <row r="2343" spans="1:14" ht="13.8" x14ac:dyDescent="0.3">
      <c r="A2343" s="96" t="s">
        <v>175</v>
      </c>
      <c r="B2343" s="96" t="s">
        <v>175</v>
      </c>
      <c r="C2343" s="96" t="s">
        <v>110</v>
      </c>
      <c r="D2343" s="96">
        <v>2023</v>
      </c>
      <c r="E2343" s="96" t="s">
        <v>115</v>
      </c>
      <c r="F2343" s="89" t="s">
        <v>116</v>
      </c>
      <c r="G2343" s="194">
        <v>0</v>
      </c>
      <c r="H2343" s="197">
        <v>0</v>
      </c>
      <c r="I2343" s="200"/>
      <c r="J2343" s="200"/>
      <c r="K2343" s="200"/>
      <c r="L2343" s="200"/>
      <c r="M2343" s="200"/>
      <c r="N2343" s="153"/>
    </row>
    <row r="2344" spans="1:14" ht="26.4" x14ac:dyDescent="0.3">
      <c r="A2344" s="96" t="s">
        <v>175</v>
      </c>
      <c r="B2344" s="96" t="s">
        <v>175</v>
      </c>
      <c r="C2344" s="96" t="s">
        <v>110</v>
      </c>
      <c r="D2344" s="96">
        <v>2023</v>
      </c>
      <c r="E2344" s="96" t="s">
        <v>117</v>
      </c>
      <c r="F2344" s="89" t="s">
        <v>118</v>
      </c>
      <c r="G2344" s="194">
        <v>0</v>
      </c>
      <c r="H2344" s="197">
        <v>0</v>
      </c>
      <c r="I2344" s="200"/>
      <c r="J2344" s="200"/>
      <c r="K2344" s="200"/>
      <c r="L2344" s="200"/>
      <c r="M2344" s="200"/>
      <c r="N2344" s="153"/>
    </row>
    <row r="2345" spans="1:14" ht="13.8" x14ac:dyDescent="0.3">
      <c r="A2345" s="96" t="s">
        <v>175</v>
      </c>
      <c r="B2345" s="96" t="s">
        <v>175</v>
      </c>
      <c r="C2345" s="96" t="s">
        <v>110</v>
      </c>
      <c r="D2345" s="96">
        <v>2023</v>
      </c>
      <c r="E2345" s="96" t="s">
        <v>119</v>
      </c>
      <c r="F2345" s="90" t="s">
        <v>120</v>
      </c>
      <c r="G2345" s="194">
        <v>0</v>
      </c>
      <c r="H2345" s="197">
        <v>0</v>
      </c>
      <c r="I2345" s="200"/>
      <c r="J2345" s="200"/>
      <c r="K2345" s="200"/>
      <c r="L2345" s="200"/>
      <c r="M2345" s="200"/>
      <c r="N2345" s="153"/>
    </row>
    <row r="2346" spans="1:14" ht="13.8" x14ac:dyDescent="0.3">
      <c r="A2346" s="96" t="s">
        <v>175</v>
      </c>
      <c r="B2346" s="96" t="s">
        <v>175</v>
      </c>
      <c r="C2346" s="96" t="s">
        <v>110</v>
      </c>
      <c r="D2346" s="96">
        <v>2023</v>
      </c>
      <c r="E2346" s="96" t="s">
        <v>121</v>
      </c>
      <c r="F2346" s="90" t="s">
        <v>122</v>
      </c>
      <c r="G2346" s="194">
        <v>0</v>
      </c>
      <c r="H2346" s="197">
        <v>0</v>
      </c>
      <c r="I2346" s="200"/>
      <c r="J2346" s="200"/>
      <c r="K2346" s="200"/>
      <c r="L2346" s="200"/>
      <c r="M2346" s="200"/>
      <c r="N2346" s="153"/>
    </row>
    <row r="2347" spans="1:14" ht="13.8" x14ac:dyDescent="0.3">
      <c r="A2347" s="96" t="s">
        <v>175</v>
      </c>
      <c r="B2347" s="96" t="s">
        <v>175</v>
      </c>
      <c r="C2347" s="96" t="s">
        <v>110</v>
      </c>
      <c r="D2347" s="96">
        <v>2023</v>
      </c>
      <c r="E2347" s="96" t="s">
        <v>123</v>
      </c>
      <c r="F2347" s="90" t="s">
        <v>124</v>
      </c>
      <c r="G2347" s="194">
        <v>0</v>
      </c>
      <c r="H2347" s="197">
        <v>0</v>
      </c>
      <c r="I2347" s="200"/>
      <c r="J2347" s="200"/>
      <c r="K2347" s="200"/>
      <c r="L2347" s="200"/>
      <c r="M2347" s="200"/>
      <c r="N2347" s="153"/>
    </row>
    <row r="2348" spans="1:14" ht="13.8" x14ac:dyDescent="0.3">
      <c r="A2348" s="96" t="s">
        <v>175</v>
      </c>
      <c r="B2348" s="96" t="s">
        <v>175</v>
      </c>
      <c r="C2348" s="96" t="s">
        <v>110</v>
      </c>
      <c r="D2348" s="96">
        <v>2023</v>
      </c>
      <c r="E2348" s="96" t="s">
        <v>125</v>
      </c>
      <c r="F2348" s="90" t="s">
        <v>126</v>
      </c>
      <c r="G2348" s="194">
        <v>0</v>
      </c>
      <c r="H2348" s="197">
        <v>0</v>
      </c>
      <c r="I2348" s="200"/>
      <c r="J2348" s="200"/>
      <c r="K2348" s="200"/>
      <c r="L2348" s="200"/>
      <c r="M2348" s="200"/>
      <c r="N2348" s="153"/>
    </row>
    <row r="2349" spans="1:14" ht="13.8" x14ac:dyDescent="0.3">
      <c r="A2349" s="96" t="s">
        <v>175</v>
      </c>
      <c r="B2349" s="96" t="s">
        <v>175</v>
      </c>
      <c r="C2349" s="96" t="s">
        <v>110</v>
      </c>
      <c r="D2349" s="96">
        <v>2023</v>
      </c>
      <c r="E2349" s="96" t="s">
        <v>127</v>
      </c>
      <c r="F2349" s="90" t="s">
        <v>128</v>
      </c>
      <c r="G2349" s="194">
        <v>0</v>
      </c>
      <c r="H2349" s="197">
        <v>0</v>
      </c>
      <c r="I2349" s="200"/>
      <c r="J2349" s="200"/>
      <c r="K2349" s="200"/>
      <c r="L2349" s="200"/>
      <c r="M2349" s="200"/>
      <c r="N2349" s="153"/>
    </row>
    <row r="2350" spans="1:14" ht="13.8" x14ac:dyDescent="0.3">
      <c r="A2350" s="96" t="s">
        <v>175</v>
      </c>
      <c r="B2350" s="96" t="s">
        <v>175</v>
      </c>
      <c r="C2350" s="96" t="s">
        <v>110</v>
      </c>
      <c r="D2350" s="96">
        <v>2023</v>
      </c>
      <c r="E2350" s="96" t="s">
        <v>129</v>
      </c>
      <c r="F2350" s="90" t="s">
        <v>130</v>
      </c>
      <c r="G2350" s="194">
        <v>0</v>
      </c>
      <c r="H2350" s="197">
        <v>0</v>
      </c>
      <c r="I2350" s="200"/>
      <c r="J2350" s="200"/>
      <c r="K2350" s="200"/>
      <c r="L2350" s="200"/>
      <c r="M2350" s="200"/>
      <c r="N2350" s="153"/>
    </row>
    <row r="2351" spans="1:14" ht="13.8" x14ac:dyDescent="0.3">
      <c r="A2351" s="96" t="s">
        <v>175</v>
      </c>
      <c r="B2351" s="96" t="s">
        <v>175</v>
      </c>
      <c r="C2351" s="96" t="s">
        <v>110</v>
      </c>
      <c r="D2351" s="96">
        <v>2023</v>
      </c>
      <c r="E2351" s="96" t="s">
        <v>131</v>
      </c>
      <c r="F2351" s="90" t="s">
        <v>132</v>
      </c>
      <c r="G2351" s="194">
        <v>0</v>
      </c>
      <c r="H2351" s="197">
        <v>0</v>
      </c>
      <c r="I2351" s="200"/>
      <c r="J2351" s="200"/>
      <c r="K2351" s="200"/>
      <c r="L2351" s="200"/>
      <c r="M2351" s="200"/>
      <c r="N2351" s="153"/>
    </row>
    <row r="2352" spans="1:14" ht="13.8" x14ac:dyDescent="0.3">
      <c r="A2352" s="96" t="s">
        <v>175</v>
      </c>
      <c r="B2352" s="96" t="s">
        <v>175</v>
      </c>
      <c r="C2352" s="96" t="s">
        <v>110</v>
      </c>
      <c r="D2352" s="96">
        <v>2023</v>
      </c>
      <c r="E2352" s="96" t="s">
        <v>19</v>
      </c>
      <c r="F2352" s="90" t="s">
        <v>133</v>
      </c>
      <c r="G2352" s="194">
        <v>0</v>
      </c>
      <c r="H2352" s="197">
        <v>0</v>
      </c>
      <c r="I2352" s="200"/>
      <c r="J2352" s="200"/>
      <c r="K2352" s="200"/>
      <c r="L2352" s="200"/>
      <c r="M2352" s="200"/>
      <c r="N2352" s="153"/>
    </row>
    <row r="2353" spans="1:14" ht="14.4" thickBot="1" x14ac:dyDescent="0.35">
      <c r="A2353" s="96" t="s">
        <v>175</v>
      </c>
      <c r="B2353" s="96" t="s">
        <v>175</v>
      </c>
      <c r="C2353" s="96" t="s">
        <v>110</v>
      </c>
      <c r="D2353" s="96">
        <v>2023</v>
      </c>
      <c r="E2353" s="96" t="s">
        <v>81</v>
      </c>
      <c r="F2353" s="91" t="s">
        <v>82</v>
      </c>
      <c r="G2353" s="192">
        <v>2728</v>
      </c>
      <c r="H2353" s="198">
        <v>0</v>
      </c>
      <c r="I2353" s="200"/>
      <c r="J2353" s="200"/>
      <c r="K2353" s="200"/>
      <c r="L2353" s="200"/>
      <c r="M2353" s="200"/>
      <c r="N2353" s="153"/>
    </row>
    <row r="2354" spans="1:14" ht="14.4" customHeight="1" thickTop="1" thickBot="1" x14ac:dyDescent="0.3">
      <c r="A2354" s="84" t="s">
        <v>12</v>
      </c>
      <c r="B2354" s="84" t="s">
        <v>12</v>
      </c>
      <c r="C2354" s="84" t="s">
        <v>52</v>
      </c>
      <c r="D2354" s="84" t="s">
        <v>97</v>
      </c>
      <c r="E2354" s="84" t="s">
        <v>98</v>
      </c>
      <c r="F2354" s="5" t="s">
        <v>99</v>
      </c>
      <c r="G2354" s="155" t="s">
        <v>42</v>
      </c>
      <c r="H2354" s="155" t="s">
        <v>43</v>
      </c>
      <c r="I2354" s="155" t="s">
        <v>44</v>
      </c>
      <c r="J2354" s="155" t="s">
        <v>45</v>
      </c>
      <c r="K2354" s="155" t="s">
        <v>18</v>
      </c>
      <c r="L2354" s="155" t="s">
        <v>19</v>
      </c>
      <c r="M2354" s="155" t="s">
        <v>100</v>
      </c>
      <c r="N2354" s="153"/>
    </row>
    <row r="2355" spans="1:14" ht="13.8" x14ac:dyDescent="0.3">
      <c r="A2355" s="92" t="s">
        <v>176</v>
      </c>
      <c r="B2355" s="92" t="s">
        <v>176</v>
      </c>
      <c r="C2355" s="92" t="s">
        <v>54</v>
      </c>
      <c r="D2355" s="92">
        <v>2023</v>
      </c>
      <c r="E2355" s="93" t="s">
        <v>34</v>
      </c>
      <c r="F2355" s="59" t="s">
        <v>101</v>
      </c>
      <c r="G2355" s="27">
        <v>0</v>
      </c>
      <c r="H2355" s="27">
        <v>0</v>
      </c>
      <c r="I2355" s="27">
        <v>0</v>
      </c>
      <c r="J2355" s="27">
        <v>1419721.39</v>
      </c>
      <c r="K2355" s="27">
        <v>0</v>
      </c>
      <c r="L2355" s="27">
        <v>0</v>
      </c>
      <c r="M2355" s="27">
        <v>1419721.39</v>
      </c>
      <c r="N2355" s="153"/>
    </row>
    <row r="2356" spans="1:14" ht="13.8" x14ac:dyDescent="0.3">
      <c r="A2356" s="92" t="s">
        <v>176</v>
      </c>
      <c r="B2356" s="92" t="s">
        <v>176</v>
      </c>
      <c r="C2356" s="92" t="s">
        <v>54</v>
      </c>
      <c r="D2356" s="92">
        <v>2023</v>
      </c>
      <c r="E2356" s="93" t="s">
        <v>36</v>
      </c>
      <c r="F2356" s="60" t="s">
        <v>102</v>
      </c>
      <c r="G2356" s="27">
        <v>0</v>
      </c>
      <c r="H2356" s="27">
        <v>0</v>
      </c>
      <c r="I2356" s="27">
        <v>0</v>
      </c>
      <c r="J2356" s="27">
        <v>0</v>
      </c>
      <c r="K2356" s="27">
        <v>0</v>
      </c>
      <c r="L2356" s="27">
        <v>0</v>
      </c>
      <c r="M2356" s="27">
        <v>0</v>
      </c>
      <c r="N2356" s="153"/>
    </row>
    <row r="2357" spans="1:14" ht="13.8" x14ac:dyDescent="0.3">
      <c r="A2357" s="92" t="s">
        <v>176</v>
      </c>
      <c r="B2357" s="92" t="s">
        <v>176</v>
      </c>
      <c r="C2357" s="92" t="s">
        <v>54</v>
      </c>
      <c r="D2357" s="92">
        <v>2023</v>
      </c>
      <c r="E2357" s="93" t="s">
        <v>38</v>
      </c>
      <c r="F2357" s="61" t="s">
        <v>103</v>
      </c>
      <c r="G2357" s="27">
        <v>0</v>
      </c>
      <c r="H2357" s="27">
        <v>0</v>
      </c>
      <c r="I2357" s="27">
        <v>0</v>
      </c>
      <c r="J2357" s="27">
        <v>0</v>
      </c>
      <c r="K2357" s="27">
        <v>0</v>
      </c>
      <c r="L2357" s="27">
        <v>0</v>
      </c>
      <c r="M2357" s="27">
        <v>0</v>
      </c>
      <c r="N2357" s="153"/>
    </row>
    <row r="2358" spans="1:14" ht="14.4" thickBot="1" x14ac:dyDescent="0.35">
      <c r="A2358" s="92" t="s">
        <v>176</v>
      </c>
      <c r="B2358" s="92" t="s">
        <v>176</v>
      </c>
      <c r="C2358" s="92" t="s">
        <v>54</v>
      </c>
      <c r="D2358" s="92">
        <v>2023</v>
      </c>
      <c r="E2358" s="93" t="s">
        <v>40</v>
      </c>
      <c r="F2358" s="61" t="s">
        <v>104</v>
      </c>
      <c r="G2358" s="185">
        <v>0</v>
      </c>
      <c r="H2358" s="185">
        <v>0</v>
      </c>
      <c r="I2358" s="185">
        <v>0</v>
      </c>
      <c r="J2358" s="185">
        <v>1419721.39</v>
      </c>
      <c r="K2358" s="185">
        <v>0</v>
      </c>
      <c r="L2358" s="185">
        <v>0</v>
      </c>
      <c r="M2358" s="185">
        <v>1419721.39</v>
      </c>
      <c r="N2358" s="153"/>
    </row>
    <row r="2359" spans="1:14" ht="14.4" customHeight="1" thickTop="1" thickBot="1" x14ac:dyDescent="0.3">
      <c r="A2359" s="86" t="s">
        <v>12</v>
      </c>
      <c r="B2359" s="86" t="s">
        <v>12</v>
      </c>
      <c r="C2359" s="86" t="s">
        <v>52</v>
      </c>
      <c r="D2359" s="86" t="s">
        <v>97</v>
      </c>
      <c r="E2359" s="86" t="s">
        <v>64</v>
      </c>
      <c r="F2359" s="5" t="s">
        <v>105</v>
      </c>
      <c r="G2359" s="155" t="s">
        <v>66</v>
      </c>
      <c r="H2359" s="155">
        <v>160</v>
      </c>
      <c r="I2359" s="155">
        <v>61120</v>
      </c>
      <c r="J2359" s="155" t="s">
        <v>95</v>
      </c>
      <c r="K2359" s="155" t="s">
        <v>96</v>
      </c>
    </row>
    <row r="2360" spans="1:14" ht="13.8" x14ac:dyDescent="0.3">
      <c r="A2360" s="95" t="s">
        <v>176</v>
      </c>
      <c r="B2360" s="95" t="s">
        <v>176</v>
      </c>
      <c r="C2360" s="95" t="s">
        <v>85</v>
      </c>
      <c r="D2360" s="95">
        <v>2023</v>
      </c>
      <c r="E2360" s="94" t="s">
        <v>42</v>
      </c>
      <c r="F2360" s="62" t="s">
        <v>27</v>
      </c>
      <c r="G2360" s="27">
        <v>0</v>
      </c>
      <c r="H2360" s="27">
        <v>0</v>
      </c>
      <c r="I2360" s="27">
        <v>0</v>
      </c>
      <c r="J2360" s="27">
        <v>0</v>
      </c>
      <c r="K2360" s="27">
        <v>0</v>
      </c>
    </row>
    <row r="2361" spans="1:14" ht="13.8" x14ac:dyDescent="0.3">
      <c r="A2361" s="95" t="s">
        <v>176</v>
      </c>
      <c r="B2361" s="95" t="s">
        <v>176</v>
      </c>
      <c r="C2361" s="95" t="s">
        <v>85</v>
      </c>
      <c r="D2361" s="95">
        <v>2023</v>
      </c>
      <c r="E2361" s="94" t="s">
        <v>43</v>
      </c>
      <c r="F2361" s="62" t="s">
        <v>28</v>
      </c>
      <c r="G2361" s="27">
        <v>0</v>
      </c>
      <c r="H2361" s="27">
        <v>573460.47</v>
      </c>
      <c r="I2361" s="27">
        <v>229893.16</v>
      </c>
      <c r="J2361" s="27">
        <v>0</v>
      </c>
      <c r="K2361" s="27">
        <v>803353.63</v>
      </c>
    </row>
    <row r="2362" spans="1:14" ht="13.8" x14ac:dyDescent="0.3">
      <c r="A2362" s="95" t="s">
        <v>176</v>
      </c>
      <c r="B2362" s="95" t="s">
        <v>176</v>
      </c>
      <c r="C2362" s="95" t="s">
        <v>85</v>
      </c>
      <c r="D2362" s="95">
        <v>2023</v>
      </c>
      <c r="E2362" s="94" t="s">
        <v>44</v>
      </c>
      <c r="F2362" s="62" t="s">
        <v>29</v>
      </c>
      <c r="G2362" s="27">
        <v>0</v>
      </c>
      <c r="H2362" s="27">
        <v>0</v>
      </c>
      <c r="I2362" s="27">
        <v>0</v>
      </c>
      <c r="J2362" s="27">
        <v>0</v>
      </c>
      <c r="K2362" s="27">
        <v>0</v>
      </c>
    </row>
    <row r="2363" spans="1:14" ht="13.8" x14ac:dyDescent="0.3">
      <c r="A2363" s="95" t="s">
        <v>176</v>
      </c>
      <c r="B2363" s="95" t="s">
        <v>176</v>
      </c>
      <c r="C2363" s="95" t="s">
        <v>85</v>
      </c>
      <c r="D2363" s="95">
        <v>2023</v>
      </c>
      <c r="E2363" s="94" t="s">
        <v>80</v>
      </c>
      <c r="F2363" s="62" t="s">
        <v>60</v>
      </c>
      <c r="G2363" s="27">
        <v>11230408.359999999</v>
      </c>
      <c r="H2363" s="27">
        <v>0</v>
      </c>
      <c r="I2363" s="27">
        <v>0</v>
      </c>
      <c r="J2363" s="27">
        <v>0</v>
      </c>
      <c r="K2363" s="27">
        <v>11230408.359999999</v>
      </c>
    </row>
    <row r="2364" spans="1:14" ht="13.8" x14ac:dyDescent="0.3">
      <c r="A2364" s="95" t="s">
        <v>176</v>
      </c>
      <c r="B2364" s="95" t="s">
        <v>176</v>
      </c>
      <c r="C2364" s="95" t="s">
        <v>85</v>
      </c>
      <c r="D2364" s="95">
        <v>2023</v>
      </c>
      <c r="E2364" s="94" t="s">
        <v>18</v>
      </c>
      <c r="F2364" s="62" t="s">
        <v>31</v>
      </c>
      <c r="G2364" s="27">
        <v>0</v>
      </c>
      <c r="H2364" s="27">
        <v>0</v>
      </c>
      <c r="I2364" s="27">
        <v>0</v>
      </c>
      <c r="J2364" s="27">
        <v>0</v>
      </c>
      <c r="K2364" s="27">
        <v>0</v>
      </c>
    </row>
    <row r="2365" spans="1:14" ht="13.8" x14ac:dyDescent="0.3">
      <c r="A2365" s="95" t="s">
        <v>176</v>
      </c>
      <c r="B2365" s="95" t="s">
        <v>176</v>
      </c>
      <c r="C2365" s="95" t="s">
        <v>85</v>
      </c>
      <c r="D2365" s="95">
        <v>2023</v>
      </c>
      <c r="E2365" s="94" t="s">
        <v>19</v>
      </c>
      <c r="F2365" s="62" t="s">
        <v>32</v>
      </c>
      <c r="G2365" s="27">
        <v>20216</v>
      </c>
      <c r="H2365" s="27">
        <v>0</v>
      </c>
      <c r="I2365" s="27">
        <v>0</v>
      </c>
      <c r="J2365" s="27">
        <v>0</v>
      </c>
      <c r="K2365" s="27">
        <v>20216</v>
      </c>
    </row>
    <row r="2366" spans="1:14" ht="14.4" thickBot="1" x14ac:dyDescent="0.35">
      <c r="A2366" s="95" t="s">
        <v>176</v>
      </c>
      <c r="B2366" s="95" t="s">
        <v>176</v>
      </c>
      <c r="C2366" s="95" t="s">
        <v>85</v>
      </c>
      <c r="D2366" s="95">
        <v>2023</v>
      </c>
      <c r="E2366" s="94" t="s">
        <v>81</v>
      </c>
      <c r="F2366" s="62" t="s">
        <v>82</v>
      </c>
      <c r="G2366" s="199">
        <v>11250624.359999999</v>
      </c>
      <c r="H2366" s="199">
        <v>573460.47</v>
      </c>
      <c r="I2366" s="199">
        <v>229893.16</v>
      </c>
      <c r="J2366" s="199">
        <v>0</v>
      </c>
      <c r="K2366" s="201">
        <v>12053977.99</v>
      </c>
    </row>
    <row r="2367" spans="1:14" ht="14.4" customHeight="1" thickTop="1" thickBot="1" x14ac:dyDescent="0.3">
      <c r="A2367" s="88" t="s">
        <v>12</v>
      </c>
      <c r="B2367" s="88" t="s">
        <v>12</v>
      </c>
      <c r="C2367" s="88" t="s">
        <v>52</v>
      </c>
      <c r="D2367" s="88" t="s">
        <v>97</v>
      </c>
      <c r="E2367" s="88" t="s">
        <v>106</v>
      </c>
      <c r="F2367" s="5" t="s">
        <v>107</v>
      </c>
      <c r="G2367" s="155" t="s">
        <v>108</v>
      </c>
      <c r="H2367" s="155" t="s">
        <v>109</v>
      </c>
      <c r="I2367" s="155"/>
      <c r="J2367" s="155"/>
      <c r="K2367" s="155"/>
      <c r="L2367" s="155"/>
      <c r="M2367" s="155"/>
      <c r="N2367" s="153"/>
    </row>
    <row r="2368" spans="1:14" ht="13.8" x14ac:dyDescent="0.3">
      <c r="A2368" s="96" t="s">
        <v>176</v>
      </c>
      <c r="B2368" s="96" t="s">
        <v>176</v>
      </c>
      <c r="C2368" s="96" t="s">
        <v>110</v>
      </c>
      <c r="D2368" s="96">
        <v>2023</v>
      </c>
      <c r="E2368" s="96" t="s">
        <v>111</v>
      </c>
      <c r="F2368" s="89" t="s">
        <v>112</v>
      </c>
      <c r="G2368" s="194">
        <v>0</v>
      </c>
      <c r="H2368" s="197">
        <v>0</v>
      </c>
      <c r="I2368" s="200"/>
      <c r="J2368" s="200"/>
      <c r="K2368" s="200"/>
      <c r="L2368" s="200"/>
      <c r="M2368" s="200"/>
      <c r="N2368" s="153"/>
    </row>
    <row r="2369" spans="1:14" ht="13.8" x14ac:dyDescent="0.3">
      <c r="A2369" s="96" t="s">
        <v>176</v>
      </c>
      <c r="B2369" s="96" t="s">
        <v>176</v>
      </c>
      <c r="C2369" s="96" t="s">
        <v>110</v>
      </c>
      <c r="D2369" s="96">
        <v>2023</v>
      </c>
      <c r="E2369" s="96" t="s">
        <v>113</v>
      </c>
      <c r="F2369" s="89" t="s">
        <v>114</v>
      </c>
      <c r="G2369" s="194">
        <v>44000</v>
      </c>
      <c r="H2369" s="197">
        <v>0.66</v>
      </c>
      <c r="I2369" s="200"/>
      <c r="J2369" s="200"/>
      <c r="K2369" s="200"/>
      <c r="L2369" s="200"/>
      <c r="M2369" s="200"/>
      <c r="N2369" s="153"/>
    </row>
    <row r="2370" spans="1:14" ht="13.8" x14ac:dyDescent="0.3">
      <c r="A2370" s="96" t="s">
        <v>176</v>
      </c>
      <c r="B2370" s="96" t="s">
        <v>176</v>
      </c>
      <c r="C2370" s="96" t="s">
        <v>110</v>
      </c>
      <c r="D2370" s="96">
        <v>2023</v>
      </c>
      <c r="E2370" s="96" t="s">
        <v>115</v>
      </c>
      <c r="F2370" s="89" t="s">
        <v>116</v>
      </c>
      <c r="G2370" s="194">
        <v>0</v>
      </c>
      <c r="H2370" s="197">
        <v>0</v>
      </c>
      <c r="I2370" s="200"/>
      <c r="J2370" s="200"/>
      <c r="K2370" s="200"/>
      <c r="L2370" s="200"/>
      <c r="M2370" s="200"/>
      <c r="N2370" s="153"/>
    </row>
    <row r="2371" spans="1:14" ht="26.4" x14ac:dyDescent="0.3">
      <c r="A2371" s="96" t="s">
        <v>176</v>
      </c>
      <c r="B2371" s="96" t="s">
        <v>176</v>
      </c>
      <c r="C2371" s="96" t="s">
        <v>110</v>
      </c>
      <c r="D2371" s="96">
        <v>2023</v>
      </c>
      <c r="E2371" s="96" t="s">
        <v>117</v>
      </c>
      <c r="F2371" s="89" t="s">
        <v>118</v>
      </c>
      <c r="G2371" s="194">
        <v>0</v>
      </c>
      <c r="H2371" s="197">
        <v>0</v>
      </c>
      <c r="I2371" s="200"/>
      <c r="J2371" s="200"/>
      <c r="K2371" s="200"/>
      <c r="L2371" s="200"/>
      <c r="M2371" s="200"/>
      <c r="N2371" s="153"/>
    </row>
    <row r="2372" spans="1:14" ht="13.8" x14ac:dyDescent="0.3">
      <c r="A2372" s="96" t="s">
        <v>176</v>
      </c>
      <c r="B2372" s="96" t="s">
        <v>176</v>
      </c>
      <c r="C2372" s="96" t="s">
        <v>110</v>
      </c>
      <c r="D2372" s="96">
        <v>2023</v>
      </c>
      <c r="E2372" s="96" t="s">
        <v>119</v>
      </c>
      <c r="F2372" s="90" t="s">
        <v>120</v>
      </c>
      <c r="G2372" s="194">
        <v>0</v>
      </c>
      <c r="H2372" s="197">
        <v>0</v>
      </c>
      <c r="I2372" s="200"/>
      <c r="J2372" s="200"/>
      <c r="K2372" s="200"/>
      <c r="L2372" s="200"/>
      <c r="M2372" s="200"/>
      <c r="N2372" s="153"/>
    </row>
    <row r="2373" spans="1:14" ht="13.8" x14ac:dyDescent="0.3">
      <c r="A2373" s="96" t="s">
        <v>176</v>
      </c>
      <c r="B2373" s="96" t="s">
        <v>176</v>
      </c>
      <c r="C2373" s="96" t="s">
        <v>110</v>
      </c>
      <c r="D2373" s="96">
        <v>2023</v>
      </c>
      <c r="E2373" s="96" t="s">
        <v>121</v>
      </c>
      <c r="F2373" s="90" t="s">
        <v>122</v>
      </c>
      <c r="G2373" s="194">
        <v>0</v>
      </c>
      <c r="H2373" s="197">
        <v>0</v>
      </c>
      <c r="I2373" s="200"/>
      <c r="J2373" s="200"/>
      <c r="K2373" s="200"/>
      <c r="L2373" s="200"/>
      <c r="M2373" s="200"/>
      <c r="N2373" s="153"/>
    </row>
    <row r="2374" spans="1:14" ht="13.8" x14ac:dyDescent="0.3">
      <c r="A2374" s="96" t="s">
        <v>176</v>
      </c>
      <c r="B2374" s="96" t="s">
        <v>176</v>
      </c>
      <c r="C2374" s="96" t="s">
        <v>110</v>
      </c>
      <c r="D2374" s="96">
        <v>2023</v>
      </c>
      <c r="E2374" s="96" t="s">
        <v>123</v>
      </c>
      <c r="F2374" s="90" t="s">
        <v>124</v>
      </c>
      <c r="G2374" s="194">
        <v>0</v>
      </c>
      <c r="H2374" s="197">
        <v>0</v>
      </c>
      <c r="I2374" s="200"/>
      <c r="J2374" s="200"/>
      <c r="K2374" s="200"/>
      <c r="L2374" s="200"/>
      <c r="M2374" s="200"/>
      <c r="N2374" s="153"/>
    </row>
    <row r="2375" spans="1:14" ht="13.8" x14ac:dyDescent="0.3">
      <c r="A2375" s="96" t="s">
        <v>176</v>
      </c>
      <c r="B2375" s="96" t="s">
        <v>176</v>
      </c>
      <c r="C2375" s="96" t="s">
        <v>110</v>
      </c>
      <c r="D2375" s="96">
        <v>2023</v>
      </c>
      <c r="E2375" s="96" t="s">
        <v>125</v>
      </c>
      <c r="F2375" s="90" t="s">
        <v>126</v>
      </c>
      <c r="G2375" s="194">
        <v>0</v>
      </c>
      <c r="H2375" s="197">
        <v>0</v>
      </c>
      <c r="I2375" s="200"/>
      <c r="J2375" s="200"/>
      <c r="K2375" s="200"/>
      <c r="L2375" s="200"/>
      <c r="M2375" s="200"/>
      <c r="N2375" s="153"/>
    </row>
    <row r="2376" spans="1:14" ht="13.8" x14ac:dyDescent="0.3">
      <c r="A2376" s="96" t="s">
        <v>176</v>
      </c>
      <c r="B2376" s="96" t="s">
        <v>176</v>
      </c>
      <c r="C2376" s="96" t="s">
        <v>110</v>
      </c>
      <c r="D2376" s="96">
        <v>2023</v>
      </c>
      <c r="E2376" s="96" t="s">
        <v>127</v>
      </c>
      <c r="F2376" s="90" t="s">
        <v>128</v>
      </c>
      <c r="G2376" s="194">
        <v>0</v>
      </c>
      <c r="H2376" s="197">
        <v>0</v>
      </c>
      <c r="I2376" s="200"/>
      <c r="J2376" s="200"/>
      <c r="K2376" s="200"/>
      <c r="L2376" s="200"/>
      <c r="M2376" s="200"/>
      <c r="N2376" s="153"/>
    </row>
    <row r="2377" spans="1:14" ht="13.8" x14ac:dyDescent="0.3">
      <c r="A2377" s="96" t="s">
        <v>176</v>
      </c>
      <c r="B2377" s="96" t="s">
        <v>176</v>
      </c>
      <c r="C2377" s="96" t="s">
        <v>110</v>
      </c>
      <c r="D2377" s="96">
        <v>2023</v>
      </c>
      <c r="E2377" s="96" t="s">
        <v>129</v>
      </c>
      <c r="F2377" s="90" t="s">
        <v>130</v>
      </c>
      <c r="G2377" s="194">
        <v>0</v>
      </c>
      <c r="H2377" s="197">
        <v>0</v>
      </c>
      <c r="I2377" s="200"/>
      <c r="J2377" s="200"/>
      <c r="K2377" s="200"/>
      <c r="L2377" s="200"/>
      <c r="M2377" s="200"/>
      <c r="N2377" s="153"/>
    </row>
    <row r="2378" spans="1:14" ht="13.8" x14ac:dyDescent="0.3">
      <c r="A2378" s="96" t="s">
        <v>176</v>
      </c>
      <c r="B2378" s="96" t="s">
        <v>176</v>
      </c>
      <c r="C2378" s="96" t="s">
        <v>110</v>
      </c>
      <c r="D2378" s="96">
        <v>2023</v>
      </c>
      <c r="E2378" s="96" t="s">
        <v>131</v>
      </c>
      <c r="F2378" s="90" t="s">
        <v>132</v>
      </c>
      <c r="G2378" s="194">
        <v>0</v>
      </c>
      <c r="H2378" s="197">
        <v>0</v>
      </c>
      <c r="I2378" s="200"/>
      <c r="J2378" s="200"/>
      <c r="K2378" s="200"/>
      <c r="L2378" s="200"/>
      <c r="M2378" s="200"/>
      <c r="N2378" s="153"/>
    </row>
    <row r="2379" spans="1:14" ht="13.8" x14ac:dyDescent="0.3">
      <c r="A2379" s="96" t="s">
        <v>176</v>
      </c>
      <c r="B2379" s="96" t="s">
        <v>176</v>
      </c>
      <c r="C2379" s="96" t="s">
        <v>110</v>
      </c>
      <c r="D2379" s="96">
        <v>2023</v>
      </c>
      <c r="E2379" s="96" t="s">
        <v>19</v>
      </c>
      <c r="F2379" s="90" t="s">
        <v>133</v>
      </c>
      <c r="G2379" s="194">
        <v>0</v>
      </c>
      <c r="H2379" s="197">
        <v>0</v>
      </c>
      <c r="I2379" s="200"/>
      <c r="J2379" s="200"/>
      <c r="K2379" s="200"/>
      <c r="L2379" s="200"/>
      <c r="M2379" s="200"/>
      <c r="N2379" s="153"/>
    </row>
    <row r="2380" spans="1:14" ht="14.4" thickBot="1" x14ac:dyDescent="0.35">
      <c r="A2380" s="96" t="s">
        <v>176</v>
      </c>
      <c r="B2380" s="96" t="s">
        <v>176</v>
      </c>
      <c r="C2380" s="96" t="s">
        <v>110</v>
      </c>
      <c r="D2380" s="96">
        <v>2023</v>
      </c>
      <c r="E2380" s="96" t="s">
        <v>81</v>
      </c>
      <c r="F2380" s="91" t="s">
        <v>82</v>
      </c>
      <c r="G2380" s="192">
        <v>44000</v>
      </c>
      <c r="H2380" s="198">
        <v>0.66</v>
      </c>
      <c r="I2380" s="200"/>
      <c r="J2380" s="200"/>
      <c r="K2380" s="200"/>
      <c r="L2380" s="200"/>
      <c r="M2380" s="200"/>
      <c r="N2380" s="153"/>
    </row>
    <row r="2381" spans="1:14" ht="14.4" customHeight="1" thickTop="1" thickBot="1" x14ac:dyDescent="0.3">
      <c r="A2381" s="84" t="s">
        <v>12</v>
      </c>
      <c r="B2381" s="84" t="s">
        <v>12</v>
      </c>
      <c r="C2381" s="84" t="s">
        <v>52</v>
      </c>
      <c r="D2381" s="84" t="s">
        <v>97</v>
      </c>
      <c r="E2381" s="84" t="s">
        <v>98</v>
      </c>
      <c r="F2381" s="5" t="s">
        <v>99</v>
      </c>
      <c r="G2381" s="155" t="s">
        <v>42</v>
      </c>
      <c r="H2381" s="155" t="s">
        <v>43</v>
      </c>
      <c r="I2381" s="155" t="s">
        <v>44</v>
      </c>
      <c r="J2381" s="155" t="s">
        <v>45</v>
      </c>
      <c r="K2381" s="155" t="s">
        <v>18</v>
      </c>
      <c r="L2381" s="155" t="s">
        <v>19</v>
      </c>
      <c r="M2381" s="155" t="s">
        <v>100</v>
      </c>
      <c r="N2381" s="153"/>
    </row>
    <row r="2382" spans="1:14" ht="13.8" x14ac:dyDescent="0.3">
      <c r="A2382" s="92" t="s">
        <v>177</v>
      </c>
      <c r="B2382" s="92" t="s">
        <v>177</v>
      </c>
      <c r="C2382" s="92" t="s">
        <v>54</v>
      </c>
      <c r="D2382" s="92">
        <v>2023</v>
      </c>
      <c r="E2382" s="93" t="s">
        <v>34</v>
      </c>
      <c r="F2382" s="59" t="s">
        <v>101</v>
      </c>
      <c r="G2382" s="27">
        <v>0</v>
      </c>
      <c r="H2382" s="27">
        <v>0</v>
      </c>
      <c r="I2382" s="27">
        <v>0</v>
      </c>
      <c r="J2382" s="27">
        <v>0</v>
      </c>
      <c r="K2382" s="27">
        <v>0</v>
      </c>
      <c r="L2382" s="27">
        <v>0</v>
      </c>
      <c r="M2382" s="27">
        <v>0</v>
      </c>
      <c r="N2382" s="153"/>
    </row>
    <row r="2383" spans="1:14" ht="13.8" x14ac:dyDescent="0.3">
      <c r="A2383" s="92" t="s">
        <v>177</v>
      </c>
      <c r="B2383" s="92" t="s">
        <v>177</v>
      </c>
      <c r="C2383" s="92" t="s">
        <v>54</v>
      </c>
      <c r="D2383" s="92">
        <v>2023</v>
      </c>
      <c r="E2383" s="93" t="s">
        <v>36</v>
      </c>
      <c r="F2383" s="60" t="s">
        <v>102</v>
      </c>
      <c r="G2383" s="27">
        <v>0</v>
      </c>
      <c r="H2383" s="27">
        <v>0</v>
      </c>
      <c r="I2383" s="27">
        <v>0</v>
      </c>
      <c r="J2383" s="27">
        <v>0</v>
      </c>
      <c r="K2383" s="27">
        <v>0</v>
      </c>
      <c r="L2383" s="27">
        <v>0</v>
      </c>
      <c r="M2383" s="27">
        <v>0</v>
      </c>
      <c r="N2383" s="153"/>
    </row>
    <row r="2384" spans="1:14" ht="13.8" x14ac:dyDescent="0.3">
      <c r="A2384" s="92" t="s">
        <v>177</v>
      </c>
      <c r="B2384" s="92" t="s">
        <v>177</v>
      </c>
      <c r="C2384" s="92" t="s">
        <v>54</v>
      </c>
      <c r="D2384" s="92">
        <v>2023</v>
      </c>
      <c r="E2384" s="93" t="s">
        <v>38</v>
      </c>
      <c r="F2384" s="61" t="s">
        <v>103</v>
      </c>
      <c r="G2384" s="27">
        <v>0</v>
      </c>
      <c r="H2384" s="27">
        <v>0</v>
      </c>
      <c r="I2384" s="27">
        <v>0</v>
      </c>
      <c r="J2384" s="27">
        <v>0</v>
      </c>
      <c r="K2384" s="27">
        <v>0</v>
      </c>
      <c r="L2384" s="27">
        <v>0</v>
      </c>
      <c r="M2384" s="27">
        <v>0</v>
      </c>
      <c r="N2384" s="153"/>
    </row>
    <row r="2385" spans="1:14" ht="14.4" thickBot="1" x14ac:dyDescent="0.35">
      <c r="A2385" s="92" t="s">
        <v>177</v>
      </c>
      <c r="B2385" s="92" t="s">
        <v>177</v>
      </c>
      <c r="C2385" s="92" t="s">
        <v>54</v>
      </c>
      <c r="D2385" s="92">
        <v>2023</v>
      </c>
      <c r="E2385" s="93" t="s">
        <v>40</v>
      </c>
      <c r="F2385" s="61" t="s">
        <v>104</v>
      </c>
      <c r="G2385" s="185">
        <v>0</v>
      </c>
      <c r="H2385" s="185">
        <v>0</v>
      </c>
      <c r="I2385" s="185">
        <v>0</v>
      </c>
      <c r="J2385" s="185">
        <v>0</v>
      </c>
      <c r="K2385" s="185">
        <v>0</v>
      </c>
      <c r="L2385" s="185">
        <v>0</v>
      </c>
      <c r="M2385" s="185">
        <v>0</v>
      </c>
      <c r="N2385" s="153"/>
    </row>
    <row r="2386" spans="1:14" ht="14.4" customHeight="1" thickTop="1" thickBot="1" x14ac:dyDescent="0.3">
      <c r="A2386" s="86" t="s">
        <v>12</v>
      </c>
      <c r="B2386" s="86" t="s">
        <v>12</v>
      </c>
      <c r="C2386" s="86" t="s">
        <v>52</v>
      </c>
      <c r="D2386" s="86" t="s">
        <v>97</v>
      </c>
      <c r="E2386" s="86" t="s">
        <v>64</v>
      </c>
      <c r="F2386" s="5" t="s">
        <v>105</v>
      </c>
      <c r="G2386" s="155" t="s">
        <v>66</v>
      </c>
      <c r="H2386" s="155">
        <v>160</v>
      </c>
      <c r="I2386" s="155">
        <v>61120</v>
      </c>
      <c r="J2386" s="155" t="s">
        <v>95</v>
      </c>
      <c r="K2386" s="155" t="s">
        <v>96</v>
      </c>
    </row>
    <row r="2387" spans="1:14" ht="13.8" x14ac:dyDescent="0.3">
      <c r="A2387" s="95" t="s">
        <v>177</v>
      </c>
      <c r="B2387" s="95" t="s">
        <v>177</v>
      </c>
      <c r="C2387" s="95" t="s">
        <v>85</v>
      </c>
      <c r="D2387" s="95">
        <v>2023</v>
      </c>
      <c r="E2387" s="94" t="s">
        <v>42</v>
      </c>
      <c r="F2387" s="62" t="s">
        <v>27</v>
      </c>
      <c r="G2387" s="27">
        <v>0</v>
      </c>
      <c r="H2387" s="27">
        <v>0</v>
      </c>
      <c r="I2387" s="27">
        <v>0</v>
      </c>
      <c r="J2387" s="27">
        <v>0</v>
      </c>
      <c r="K2387" s="27">
        <v>0</v>
      </c>
    </row>
    <row r="2388" spans="1:14" ht="13.8" x14ac:dyDescent="0.3">
      <c r="A2388" s="94" t="s">
        <v>177</v>
      </c>
      <c r="B2388" s="94" t="s">
        <v>177</v>
      </c>
      <c r="C2388" s="95" t="s">
        <v>85</v>
      </c>
      <c r="D2388" s="95">
        <v>2023</v>
      </c>
      <c r="E2388" s="94" t="s">
        <v>43</v>
      </c>
      <c r="F2388" s="62" t="s">
        <v>28</v>
      </c>
      <c r="G2388" s="27">
        <v>64212.100000000006</v>
      </c>
      <c r="H2388" s="27">
        <v>40587.5</v>
      </c>
      <c r="I2388" s="27">
        <v>200</v>
      </c>
      <c r="J2388" s="27">
        <v>302.5</v>
      </c>
      <c r="K2388" s="27">
        <v>105302.1</v>
      </c>
    </row>
    <row r="2389" spans="1:14" ht="13.8" x14ac:dyDescent="0.3">
      <c r="A2389" s="94" t="s">
        <v>177</v>
      </c>
      <c r="B2389" s="94" t="s">
        <v>177</v>
      </c>
      <c r="C2389" s="95" t="s">
        <v>85</v>
      </c>
      <c r="D2389" s="95">
        <v>2023</v>
      </c>
      <c r="E2389" s="94" t="s">
        <v>44</v>
      </c>
      <c r="F2389" s="62" t="s">
        <v>29</v>
      </c>
      <c r="G2389" s="27">
        <v>2384889.13</v>
      </c>
      <c r="H2389" s="27">
        <v>0</v>
      </c>
      <c r="I2389" s="27">
        <v>0</v>
      </c>
      <c r="J2389" s="27">
        <v>28147.5</v>
      </c>
      <c r="K2389" s="27">
        <v>2413036.63</v>
      </c>
    </row>
    <row r="2390" spans="1:14" ht="13.8" x14ac:dyDescent="0.3">
      <c r="A2390" s="94" t="s">
        <v>177</v>
      </c>
      <c r="B2390" s="94" t="s">
        <v>177</v>
      </c>
      <c r="C2390" s="95" t="s">
        <v>85</v>
      </c>
      <c r="D2390" s="95">
        <v>2023</v>
      </c>
      <c r="E2390" s="94" t="s">
        <v>80</v>
      </c>
      <c r="F2390" s="62" t="s">
        <v>60</v>
      </c>
      <c r="G2390" s="27">
        <v>0</v>
      </c>
      <c r="H2390" s="27">
        <v>0</v>
      </c>
      <c r="I2390" s="27">
        <v>0</v>
      </c>
      <c r="J2390" s="27">
        <v>0</v>
      </c>
      <c r="K2390" s="27">
        <v>0</v>
      </c>
    </row>
    <row r="2391" spans="1:14" ht="13.8" x14ac:dyDescent="0.3">
      <c r="A2391" s="94" t="s">
        <v>177</v>
      </c>
      <c r="B2391" s="94" t="s">
        <v>177</v>
      </c>
      <c r="C2391" s="95" t="s">
        <v>85</v>
      </c>
      <c r="D2391" s="95">
        <v>2023</v>
      </c>
      <c r="E2391" s="94" t="s">
        <v>18</v>
      </c>
      <c r="F2391" s="62" t="s">
        <v>31</v>
      </c>
      <c r="G2391" s="27">
        <v>0</v>
      </c>
      <c r="H2391" s="27">
        <v>0</v>
      </c>
      <c r="I2391" s="27">
        <v>0</v>
      </c>
      <c r="J2391" s="27">
        <v>0</v>
      </c>
      <c r="K2391" s="27">
        <v>0</v>
      </c>
    </row>
    <row r="2392" spans="1:14" ht="13.8" x14ac:dyDescent="0.3">
      <c r="A2392" s="94" t="s">
        <v>177</v>
      </c>
      <c r="B2392" s="94" t="s">
        <v>177</v>
      </c>
      <c r="C2392" s="95" t="s">
        <v>85</v>
      </c>
      <c r="D2392" s="95">
        <v>2023</v>
      </c>
      <c r="E2392" s="94" t="s">
        <v>19</v>
      </c>
      <c r="F2392" s="62" t="s">
        <v>32</v>
      </c>
      <c r="G2392" s="27">
        <v>0</v>
      </c>
      <c r="H2392" s="27">
        <v>0</v>
      </c>
      <c r="I2392" s="27">
        <v>0</v>
      </c>
      <c r="J2392" s="27">
        <v>0</v>
      </c>
      <c r="K2392" s="27">
        <v>0</v>
      </c>
    </row>
    <row r="2393" spans="1:14" ht="14.4" thickBot="1" x14ac:dyDescent="0.35">
      <c r="A2393" s="94" t="s">
        <v>177</v>
      </c>
      <c r="B2393" s="94" t="s">
        <v>177</v>
      </c>
      <c r="C2393" s="95" t="s">
        <v>85</v>
      </c>
      <c r="D2393" s="95">
        <v>2023</v>
      </c>
      <c r="E2393" s="94" t="s">
        <v>81</v>
      </c>
      <c r="F2393" s="62" t="s">
        <v>82</v>
      </c>
      <c r="G2393" s="199">
        <v>2449101.23</v>
      </c>
      <c r="H2393" s="199">
        <v>40587.5</v>
      </c>
      <c r="I2393" s="199">
        <v>200</v>
      </c>
      <c r="J2393" s="199">
        <v>28450</v>
      </c>
      <c r="K2393" s="201">
        <v>2518338.73</v>
      </c>
    </row>
    <row r="2394" spans="1:14" ht="14.4" customHeight="1" thickTop="1" thickBot="1" x14ac:dyDescent="0.3">
      <c r="A2394" s="88" t="s">
        <v>12</v>
      </c>
      <c r="B2394" s="88" t="s">
        <v>12</v>
      </c>
      <c r="C2394" s="88" t="s">
        <v>52</v>
      </c>
      <c r="D2394" s="88" t="s">
        <v>97</v>
      </c>
      <c r="E2394" s="88" t="s">
        <v>106</v>
      </c>
      <c r="F2394" s="5" t="s">
        <v>107</v>
      </c>
      <c r="G2394" s="155" t="s">
        <v>108</v>
      </c>
      <c r="H2394" s="155" t="s">
        <v>109</v>
      </c>
      <c r="I2394" s="155"/>
      <c r="J2394" s="155"/>
      <c r="K2394" s="155"/>
      <c r="L2394" s="155"/>
      <c r="M2394" s="155"/>
    </row>
    <row r="2395" spans="1:14" ht="13.8" x14ac:dyDescent="0.3">
      <c r="A2395" s="96" t="s">
        <v>177</v>
      </c>
      <c r="B2395" s="96" t="s">
        <v>177</v>
      </c>
      <c r="C2395" s="96" t="s">
        <v>110</v>
      </c>
      <c r="D2395" s="96">
        <v>2023</v>
      </c>
      <c r="E2395" s="96" t="s">
        <v>111</v>
      </c>
      <c r="F2395" s="89" t="s">
        <v>112</v>
      </c>
      <c r="G2395" s="194">
        <v>0</v>
      </c>
      <c r="H2395" s="197">
        <v>0</v>
      </c>
      <c r="I2395" s="200"/>
      <c r="J2395" s="200"/>
      <c r="K2395" s="200"/>
      <c r="L2395" s="200"/>
      <c r="M2395" s="200"/>
    </row>
    <row r="2396" spans="1:14" ht="13.8" x14ac:dyDescent="0.3">
      <c r="A2396" s="96" t="s">
        <v>177</v>
      </c>
      <c r="B2396" s="96" t="s">
        <v>177</v>
      </c>
      <c r="C2396" s="96" t="s">
        <v>110</v>
      </c>
      <c r="D2396" s="96">
        <v>2023</v>
      </c>
      <c r="E2396" s="96" t="s">
        <v>113</v>
      </c>
      <c r="F2396" s="89" t="s">
        <v>114</v>
      </c>
      <c r="G2396" s="194">
        <v>644</v>
      </c>
      <c r="H2396" s="197">
        <v>0</v>
      </c>
      <c r="I2396" s="200"/>
      <c r="J2396" s="200"/>
      <c r="K2396" s="200"/>
      <c r="L2396" s="200"/>
      <c r="M2396" s="200"/>
    </row>
    <row r="2397" spans="1:14" ht="13.8" x14ac:dyDescent="0.3">
      <c r="A2397" s="96" t="s">
        <v>177</v>
      </c>
      <c r="B2397" s="96" t="s">
        <v>177</v>
      </c>
      <c r="C2397" s="96" t="s">
        <v>110</v>
      </c>
      <c r="D2397" s="96">
        <v>2023</v>
      </c>
      <c r="E2397" s="96" t="s">
        <v>115</v>
      </c>
      <c r="F2397" s="89" t="s">
        <v>116</v>
      </c>
      <c r="G2397" s="194">
        <v>0</v>
      </c>
      <c r="H2397" s="197">
        <v>0</v>
      </c>
      <c r="I2397" s="200"/>
      <c r="J2397" s="200"/>
      <c r="K2397" s="200"/>
      <c r="L2397" s="200"/>
      <c r="M2397" s="200"/>
    </row>
    <row r="2398" spans="1:14" ht="26.4" x14ac:dyDescent="0.3">
      <c r="A2398" s="96" t="s">
        <v>177</v>
      </c>
      <c r="B2398" s="96" t="s">
        <v>177</v>
      </c>
      <c r="C2398" s="96" t="s">
        <v>110</v>
      </c>
      <c r="D2398" s="96">
        <v>2023</v>
      </c>
      <c r="E2398" s="96" t="s">
        <v>117</v>
      </c>
      <c r="F2398" s="89" t="s">
        <v>118</v>
      </c>
      <c r="G2398" s="194">
        <v>0</v>
      </c>
      <c r="H2398" s="197">
        <v>0</v>
      </c>
      <c r="I2398" s="200"/>
      <c r="J2398" s="200"/>
      <c r="K2398" s="200"/>
      <c r="L2398" s="200"/>
      <c r="M2398" s="200"/>
    </row>
    <row r="2399" spans="1:14" ht="13.8" x14ac:dyDescent="0.3">
      <c r="A2399" s="96" t="s">
        <v>177</v>
      </c>
      <c r="B2399" s="96" t="s">
        <v>177</v>
      </c>
      <c r="C2399" s="96" t="s">
        <v>110</v>
      </c>
      <c r="D2399" s="96">
        <v>2023</v>
      </c>
      <c r="E2399" s="96" t="s">
        <v>119</v>
      </c>
      <c r="F2399" s="90" t="s">
        <v>120</v>
      </c>
      <c r="G2399" s="194">
        <v>0</v>
      </c>
      <c r="H2399" s="197">
        <v>0</v>
      </c>
      <c r="I2399" s="200"/>
      <c r="J2399" s="200"/>
      <c r="K2399" s="200"/>
      <c r="L2399" s="200"/>
      <c r="M2399" s="200"/>
    </row>
    <row r="2400" spans="1:14" ht="13.8" x14ac:dyDescent="0.3">
      <c r="A2400" s="96" t="s">
        <v>177</v>
      </c>
      <c r="B2400" s="96" t="s">
        <v>177</v>
      </c>
      <c r="C2400" s="96" t="s">
        <v>110</v>
      </c>
      <c r="D2400" s="96">
        <v>2023</v>
      </c>
      <c r="E2400" s="96" t="s">
        <v>121</v>
      </c>
      <c r="F2400" s="90" t="s">
        <v>122</v>
      </c>
      <c r="G2400" s="194">
        <v>0</v>
      </c>
      <c r="H2400" s="197">
        <v>0</v>
      </c>
      <c r="I2400" s="200"/>
      <c r="J2400" s="200"/>
      <c r="K2400" s="200"/>
      <c r="L2400" s="200"/>
      <c r="M2400" s="200"/>
    </row>
    <row r="2401" spans="1:14" ht="13.8" x14ac:dyDescent="0.3">
      <c r="A2401" s="96" t="s">
        <v>177</v>
      </c>
      <c r="B2401" s="96" t="s">
        <v>177</v>
      </c>
      <c r="C2401" s="96" t="s">
        <v>110</v>
      </c>
      <c r="D2401" s="96">
        <v>2023</v>
      </c>
      <c r="E2401" s="96" t="s">
        <v>123</v>
      </c>
      <c r="F2401" s="90" t="s">
        <v>124</v>
      </c>
      <c r="G2401" s="194">
        <v>0</v>
      </c>
      <c r="H2401" s="197">
        <v>0</v>
      </c>
      <c r="I2401" s="200"/>
      <c r="J2401" s="200"/>
      <c r="K2401" s="200"/>
      <c r="L2401" s="200"/>
      <c r="M2401" s="200"/>
    </row>
    <row r="2402" spans="1:14" ht="13.8" x14ac:dyDescent="0.3">
      <c r="A2402" s="96" t="s">
        <v>177</v>
      </c>
      <c r="B2402" s="96" t="s">
        <v>177</v>
      </c>
      <c r="C2402" s="96" t="s">
        <v>110</v>
      </c>
      <c r="D2402" s="96">
        <v>2023</v>
      </c>
      <c r="E2402" s="96" t="s">
        <v>125</v>
      </c>
      <c r="F2402" s="90" t="s">
        <v>126</v>
      </c>
      <c r="G2402" s="194">
        <v>0</v>
      </c>
      <c r="H2402" s="197">
        <v>0</v>
      </c>
      <c r="I2402" s="200"/>
      <c r="J2402" s="200"/>
      <c r="K2402" s="200"/>
      <c r="L2402" s="200"/>
      <c r="M2402" s="200"/>
    </row>
    <row r="2403" spans="1:14" ht="13.8" x14ac:dyDescent="0.3">
      <c r="A2403" s="96" t="s">
        <v>177</v>
      </c>
      <c r="B2403" s="96" t="s">
        <v>177</v>
      </c>
      <c r="C2403" s="96" t="s">
        <v>110</v>
      </c>
      <c r="D2403" s="96">
        <v>2023</v>
      </c>
      <c r="E2403" s="96" t="s">
        <v>127</v>
      </c>
      <c r="F2403" s="90" t="s">
        <v>128</v>
      </c>
      <c r="G2403" s="194">
        <v>0</v>
      </c>
      <c r="H2403" s="197">
        <v>0</v>
      </c>
      <c r="I2403" s="200"/>
      <c r="J2403" s="200"/>
      <c r="K2403" s="200"/>
      <c r="L2403" s="200"/>
      <c r="M2403" s="200"/>
    </row>
    <row r="2404" spans="1:14" ht="13.8" x14ac:dyDescent="0.3">
      <c r="A2404" s="96" t="s">
        <v>177</v>
      </c>
      <c r="B2404" s="96" t="s">
        <v>177</v>
      </c>
      <c r="C2404" s="96" t="s">
        <v>110</v>
      </c>
      <c r="D2404" s="96">
        <v>2023</v>
      </c>
      <c r="E2404" s="96" t="s">
        <v>129</v>
      </c>
      <c r="F2404" s="90" t="s">
        <v>130</v>
      </c>
      <c r="G2404" s="194">
        <v>0</v>
      </c>
      <c r="H2404" s="197">
        <v>0</v>
      </c>
      <c r="I2404" s="200"/>
      <c r="J2404" s="200"/>
      <c r="K2404" s="200"/>
      <c r="L2404" s="200"/>
      <c r="M2404" s="200"/>
    </row>
    <row r="2405" spans="1:14" ht="13.8" x14ac:dyDescent="0.3">
      <c r="A2405" s="96" t="s">
        <v>177</v>
      </c>
      <c r="B2405" s="96" t="s">
        <v>177</v>
      </c>
      <c r="C2405" s="96" t="s">
        <v>110</v>
      </c>
      <c r="D2405" s="96">
        <v>2023</v>
      </c>
      <c r="E2405" s="96" t="s">
        <v>131</v>
      </c>
      <c r="F2405" s="90" t="s">
        <v>132</v>
      </c>
      <c r="G2405" s="194">
        <v>0</v>
      </c>
      <c r="H2405" s="197">
        <v>0</v>
      </c>
      <c r="I2405" s="200"/>
      <c r="J2405" s="200"/>
      <c r="K2405" s="200"/>
      <c r="L2405" s="200"/>
      <c r="M2405" s="200"/>
    </row>
    <row r="2406" spans="1:14" ht="13.8" x14ac:dyDescent="0.3">
      <c r="A2406" s="96" t="s">
        <v>177</v>
      </c>
      <c r="B2406" s="96" t="s">
        <v>177</v>
      </c>
      <c r="C2406" s="96" t="s">
        <v>110</v>
      </c>
      <c r="D2406" s="96">
        <v>2023</v>
      </c>
      <c r="E2406" s="96" t="s">
        <v>19</v>
      </c>
      <c r="F2406" s="90" t="s">
        <v>133</v>
      </c>
      <c r="G2406" s="194">
        <v>0</v>
      </c>
      <c r="H2406" s="197">
        <v>0</v>
      </c>
      <c r="I2406" s="200"/>
      <c r="J2406" s="200"/>
      <c r="K2406" s="200"/>
      <c r="L2406" s="200"/>
      <c r="M2406" s="200"/>
    </row>
    <row r="2407" spans="1:14" ht="14.4" thickBot="1" x14ac:dyDescent="0.35">
      <c r="A2407" s="96" t="s">
        <v>177</v>
      </c>
      <c r="B2407" s="96" t="s">
        <v>177</v>
      </c>
      <c r="C2407" s="96" t="s">
        <v>110</v>
      </c>
      <c r="D2407" s="96">
        <v>2023</v>
      </c>
      <c r="E2407" s="96" t="s">
        <v>81</v>
      </c>
      <c r="F2407" s="91" t="s">
        <v>82</v>
      </c>
      <c r="G2407" s="192">
        <v>644</v>
      </c>
      <c r="H2407" s="198">
        <v>0</v>
      </c>
      <c r="I2407" s="200"/>
      <c r="J2407" s="200"/>
      <c r="K2407" s="200"/>
      <c r="L2407" s="200"/>
      <c r="M2407" s="200"/>
    </row>
    <row r="2408" spans="1:14" ht="14.4" customHeight="1" thickTop="1" thickBot="1" x14ac:dyDescent="0.3">
      <c r="A2408" s="84" t="s">
        <v>12</v>
      </c>
      <c r="B2408" s="84" t="s">
        <v>12</v>
      </c>
      <c r="C2408" s="84" t="s">
        <v>52</v>
      </c>
      <c r="D2408" s="84" t="s">
        <v>97</v>
      </c>
      <c r="E2408" s="84" t="s">
        <v>98</v>
      </c>
      <c r="F2408" s="5" t="s">
        <v>99</v>
      </c>
      <c r="G2408" s="155" t="s">
        <v>42</v>
      </c>
      <c r="H2408" s="155" t="s">
        <v>43</v>
      </c>
      <c r="I2408" s="155" t="s">
        <v>44</v>
      </c>
      <c r="J2408" s="155" t="s">
        <v>45</v>
      </c>
      <c r="K2408" s="155" t="s">
        <v>18</v>
      </c>
      <c r="L2408" s="155" t="s">
        <v>19</v>
      </c>
      <c r="M2408" s="155" t="s">
        <v>100</v>
      </c>
      <c r="N2408" s="153"/>
    </row>
    <row r="2409" spans="1:14" ht="13.8" x14ac:dyDescent="0.3">
      <c r="A2409" s="92" t="s">
        <v>178</v>
      </c>
      <c r="B2409" s="92" t="s">
        <v>178</v>
      </c>
      <c r="C2409" s="92" t="s">
        <v>54</v>
      </c>
      <c r="D2409" s="92">
        <v>2023</v>
      </c>
      <c r="E2409" s="93" t="s">
        <v>34</v>
      </c>
      <c r="F2409" s="59" t="s">
        <v>101</v>
      </c>
      <c r="G2409" s="27">
        <v>0</v>
      </c>
      <c r="H2409" s="27">
        <v>0</v>
      </c>
      <c r="I2409" s="27">
        <v>0</v>
      </c>
      <c r="J2409" s="27">
        <v>0</v>
      </c>
      <c r="K2409" s="27">
        <v>0</v>
      </c>
      <c r="L2409" s="27">
        <v>0</v>
      </c>
      <c r="M2409" s="27">
        <v>0</v>
      </c>
      <c r="N2409" s="153"/>
    </row>
    <row r="2410" spans="1:14" ht="13.8" x14ac:dyDescent="0.3">
      <c r="A2410" s="92" t="s">
        <v>178</v>
      </c>
      <c r="B2410" s="92" t="s">
        <v>178</v>
      </c>
      <c r="C2410" s="92" t="s">
        <v>54</v>
      </c>
      <c r="D2410" s="92">
        <v>2023</v>
      </c>
      <c r="E2410" s="93" t="s">
        <v>36</v>
      </c>
      <c r="F2410" s="60" t="s">
        <v>102</v>
      </c>
      <c r="G2410" s="27">
        <v>0</v>
      </c>
      <c r="H2410" s="27">
        <v>138162.97</v>
      </c>
      <c r="I2410" s="27">
        <v>0</v>
      </c>
      <c r="J2410" s="27">
        <v>0</v>
      </c>
      <c r="K2410" s="27">
        <v>0</v>
      </c>
      <c r="L2410" s="27">
        <v>0</v>
      </c>
      <c r="M2410" s="27">
        <v>138162.97</v>
      </c>
      <c r="N2410" s="153"/>
    </row>
    <row r="2411" spans="1:14" ht="13.8" x14ac:dyDescent="0.3">
      <c r="A2411" s="92" t="s">
        <v>178</v>
      </c>
      <c r="B2411" s="92" t="s">
        <v>178</v>
      </c>
      <c r="C2411" s="92" t="s">
        <v>54</v>
      </c>
      <c r="D2411" s="92">
        <v>2023</v>
      </c>
      <c r="E2411" s="93" t="s">
        <v>38</v>
      </c>
      <c r="F2411" s="61" t="s">
        <v>103</v>
      </c>
      <c r="G2411" s="27">
        <v>0</v>
      </c>
      <c r="H2411" s="27">
        <v>0</v>
      </c>
      <c r="I2411" s="27">
        <v>0</v>
      </c>
      <c r="J2411" s="27">
        <v>0</v>
      </c>
      <c r="K2411" s="27">
        <v>0</v>
      </c>
      <c r="L2411" s="27">
        <v>0</v>
      </c>
      <c r="M2411" s="27">
        <v>0</v>
      </c>
      <c r="N2411" s="153"/>
    </row>
    <row r="2412" spans="1:14" ht="14.4" thickBot="1" x14ac:dyDescent="0.35">
      <c r="A2412" s="92" t="s">
        <v>178</v>
      </c>
      <c r="B2412" s="92" t="s">
        <v>178</v>
      </c>
      <c r="C2412" s="92" t="s">
        <v>54</v>
      </c>
      <c r="D2412" s="92">
        <v>2023</v>
      </c>
      <c r="E2412" s="93" t="s">
        <v>40</v>
      </c>
      <c r="F2412" s="61" t="s">
        <v>104</v>
      </c>
      <c r="G2412" s="185">
        <v>0</v>
      </c>
      <c r="H2412" s="185">
        <v>138162.97</v>
      </c>
      <c r="I2412" s="185">
        <v>0</v>
      </c>
      <c r="J2412" s="185">
        <v>0</v>
      </c>
      <c r="K2412" s="185">
        <v>0</v>
      </c>
      <c r="L2412" s="185">
        <v>0</v>
      </c>
      <c r="M2412" s="185">
        <v>138162.97</v>
      </c>
      <c r="N2412" s="153"/>
    </row>
    <row r="2413" spans="1:14" ht="14.4" customHeight="1" thickTop="1" thickBot="1" x14ac:dyDescent="0.3">
      <c r="A2413" s="86" t="s">
        <v>12</v>
      </c>
      <c r="B2413" s="86" t="s">
        <v>12</v>
      </c>
      <c r="C2413" s="86" t="s">
        <v>52</v>
      </c>
      <c r="D2413" s="86" t="s">
        <v>97</v>
      </c>
      <c r="E2413" s="86" t="s">
        <v>64</v>
      </c>
      <c r="F2413" s="5" t="s">
        <v>105</v>
      </c>
      <c r="G2413" s="155" t="s">
        <v>66</v>
      </c>
      <c r="H2413" s="155">
        <v>160</v>
      </c>
      <c r="I2413" s="155">
        <v>61120</v>
      </c>
      <c r="J2413" s="155" t="s">
        <v>95</v>
      </c>
      <c r="K2413" s="155" t="s">
        <v>96</v>
      </c>
    </row>
    <row r="2414" spans="1:14" ht="13.8" x14ac:dyDescent="0.3">
      <c r="A2414" s="95" t="s">
        <v>178</v>
      </c>
      <c r="B2414" s="95" t="s">
        <v>178</v>
      </c>
      <c r="C2414" s="95" t="s">
        <v>85</v>
      </c>
      <c r="D2414" s="95">
        <v>2023</v>
      </c>
      <c r="E2414" s="94" t="s">
        <v>42</v>
      </c>
      <c r="F2414" s="62" t="s">
        <v>27</v>
      </c>
      <c r="G2414" s="27">
        <v>0</v>
      </c>
      <c r="H2414" s="27">
        <v>0</v>
      </c>
      <c r="I2414" s="27">
        <v>0</v>
      </c>
      <c r="J2414" s="27">
        <v>0</v>
      </c>
      <c r="K2414" s="27">
        <v>0</v>
      </c>
    </row>
    <row r="2415" spans="1:14" ht="13.8" x14ac:dyDescent="0.3">
      <c r="A2415" s="94" t="s">
        <v>178</v>
      </c>
      <c r="B2415" s="94" t="s">
        <v>178</v>
      </c>
      <c r="C2415" s="95" t="s">
        <v>85</v>
      </c>
      <c r="D2415" s="95">
        <v>2023</v>
      </c>
      <c r="E2415" s="94" t="s">
        <v>43</v>
      </c>
      <c r="F2415" s="62" t="s">
        <v>28</v>
      </c>
      <c r="G2415" s="27">
        <v>0</v>
      </c>
      <c r="H2415" s="27">
        <v>9769718.4199999999</v>
      </c>
      <c r="I2415" s="27">
        <v>1862037.52</v>
      </c>
      <c r="J2415" s="27">
        <v>380662.89</v>
      </c>
      <c r="K2415" s="27">
        <v>12012418.83</v>
      </c>
    </row>
    <row r="2416" spans="1:14" ht="13.8" x14ac:dyDescent="0.3">
      <c r="A2416" s="94" t="s">
        <v>178</v>
      </c>
      <c r="B2416" s="94" t="s">
        <v>178</v>
      </c>
      <c r="C2416" s="95" t="s">
        <v>85</v>
      </c>
      <c r="D2416" s="95">
        <v>2023</v>
      </c>
      <c r="E2416" s="94" t="s">
        <v>44</v>
      </c>
      <c r="F2416" s="62" t="s">
        <v>29</v>
      </c>
      <c r="G2416" s="27">
        <v>0</v>
      </c>
      <c r="H2416" s="27">
        <v>157463.43</v>
      </c>
      <c r="I2416" s="27">
        <v>1265148</v>
      </c>
      <c r="J2416" s="27">
        <v>0</v>
      </c>
      <c r="K2416" s="27">
        <v>1422611.43</v>
      </c>
    </row>
    <row r="2417" spans="1:14" ht="13.8" x14ac:dyDescent="0.3">
      <c r="A2417" s="94" t="s">
        <v>178</v>
      </c>
      <c r="B2417" s="94" t="s">
        <v>178</v>
      </c>
      <c r="C2417" s="95" t="s">
        <v>85</v>
      </c>
      <c r="D2417" s="95">
        <v>2023</v>
      </c>
      <c r="E2417" s="94" t="s">
        <v>80</v>
      </c>
      <c r="F2417" s="62" t="s">
        <v>60</v>
      </c>
      <c r="G2417" s="27">
        <v>0</v>
      </c>
      <c r="H2417" s="27">
        <v>0</v>
      </c>
      <c r="I2417" s="27">
        <v>0</v>
      </c>
      <c r="J2417" s="27">
        <v>0</v>
      </c>
      <c r="K2417" s="27">
        <v>0</v>
      </c>
    </row>
    <row r="2418" spans="1:14" ht="13.8" x14ac:dyDescent="0.3">
      <c r="A2418" s="94" t="s">
        <v>178</v>
      </c>
      <c r="B2418" s="94" t="s">
        <v>178</v>
      </c>
      <c r="C2418" s="95" t="s">
        <v>85</v>
      </c>
      <c r="D2418" s="95">
        <v>2023</v>
      </c>
      <c r="E2418" s="94" t="s">
        <v>18</v>
      </c>
      <c r="F2418" s="62" t="s">
        <v>31</v>
      </c>
      <c r="G2418" s="27">
        <v>0</v>
      </c>
      <c r="H2418" s="27">
        <v>0</v>
      </c>
      <c r="I2418" s="27">
        <v>0</v>
      </c>
      <c r="J2418" s="27">
        <v>0</v>
      </c>
      <c r="K2418" s="27">
        <v>0</v>
      </c>
    </row>
    <row r="2419" spans="1:14" ht="13.8" x14ac:dyDescent="0.3">
      <c r="A2419" s="94" t="s">
        <v>178</v>
      </c>
      <c r="B2419" s="94" t="s">
        <v>178</v>
      </c>
      <c r="C2419" s="95" t="s">
        <v>85</v>
      </c>
      <c r="D2419" s="95">
        <v>2023</v>
      </c>
      <c r="E2419" s="94" t="s">
        <v>19</v>
      </c>
      <c r="F2419" s="62" t="s">
        <v>32</v>
      </c>
      <c r="G2419" s="27">
        <v>251597.94</v>
      </c>
      <c r="H2419" s="27">
        <v>0</v>
      </c>
      <c r="I2419" s="27">
        <v>48049</v>
      </c>
      <c r="J2419" s="27">
        <v>107355.23000000001</v>
      </c>
      <c r="K2419" s="27">
        <v>407002.17000000004</v>
      </c>
    </row>
    <row r="2420" spans="1:14" ht="14.4" thickBot="1" x14ac:dyDescent="0.35">
      <c r="A2420" s="94" t="s">
        <v>178</v>
      </c>
      <c r="B2420" s="94" t="s">
        <v>178</v>
      </c>
      <c r="C2420" s="95" t="s">
        <v>85</v>
      </c>
      <c r="D2420" s="95">
        <v>2023</v>
      </c>
      <c r="E2420" s="94" t="s">
        <v>81</v>
      </c>
      <c r="F2420" s="62" t="s">
        <v>82</v>
      </c>
      <c r="G2420" s="199">
        <v>251597.94</v>
      </c>
      <c r="H2420" s="199">
        <v>9927181.8499999996</v>
      </c>
      <c r="I2420" s="199">
        <v>3175234.52</v>
      </c>
      <c r="J2420" s="199">
        <v>488018.12</v>
      </c>
      <c r="K2420" s="201">
        <v>13842032.43</v>
      </c>
    </row>
    <row r="2421" spans="1:14" ht="14.4" customHeight="1" thickTop="1" thickBot="1" x14ac:dyDescent="0.3">
      <c r="A2421" s="88" t="s">
        <v>12</v>
      </c>
      <c r="B2421" s="88" t="s">
        <v>12</v>
      </c>
      <c r="C2421" s="88" t="s">
        <v>52</v>
      </c>
      <c r="D2421" s="88" t="s">
        <v>97</v>
      </c>
      <c r="E2421" s="88" t="s">
        <v>106</v>
      </c>
      <c r="F2421" s="5" t="s">
        <v>107</v>
      </c>
      <c r="G2421" s="155" t="s">
        <v>108</v>
      </c>
      <c r="H2421" s="155" t="s">
        <v>109</v>
      </c>
      <c r="I2421" s="155"/>
      <c r="J2421" s="155"/>
      <c r="K2421" s="155"/>
      <c r="L2421" s="155"/>
      <c r="M2421" s="155"/>
      <c r="N2421" s="153"/>
    </row>
    <row r="2422" spans="1:14" ht="13.8" x14ac:dyDescent="0.3">
      <c r="A2422" s="96" t="s">
        <v>178</v>
      </c>
      <c r="B2422" s="96" t="s">
        <v>178</v>
      </c>
      <c r="C2422" s="96" t="s">
        <v>110</v>
      </c>
      <c r="D2422" s="96">
        <v>2023</v>
      </c>
      <c r="E2422" s="96" t="s">
        <v>111</v>
      </c>
      <c r="F2422" s="89" t="s">
        <v>112</v>
      </c>
      <c r="G2422" s="194">
        <v>0</v>
      </c>
      <c r="H2422" s="197">
        <v>0</v>
      </c>
      <c r="I2422" s="200"/>
      <c r="J2422" s="200"/>
      <c r="K2422" s="200"/>
      <c r="L2422" s="200"/>
      <c r="M2422" s="200"/>
      <c r="N2422" s="153"/>
    </row>
    <row r="2423" spans="1:14" ht="13.8" x14ac:dyDescent="0.3">
      <c r="A2423" s="96" t="s">
        <v>178</v>
      </c>
      <c r="B2423" s="96" t="s">
        <v>178</v>
      </c>
      <c r="C2423" s="96" t="s">
        <v>110</v>
      </c>
      <c r="D2423" s="96">
        <v>2023</v>
      </c>
      <c r="E2423" s="96" t="s">
        <v>113</v>
      </c>
      <c r="F2423" s="89" t="s">
        <v>114</v>
      </c>
      <c r="G2423" s="194">
        <v>32000</v>
      </c>
      <c r="H2423" s="197">
        <v>0.4</v>
      </c>
      <c r="I2423" s="200"/>
      <c r="J2423" s="200"/>
      <c r="K2423" s="200"/>
      <c r="L2423" s="200"/>
      <c r="M2423" s="200"/>
      <c r="N2423" s="153"/>
    </row>
    <row r="2424" spans="1:14" ht="13.8" x14ac:dyDescent="0.3">
      <c r="A2424" s="96" t="s">
        <v>178</v>
      </c>
      <c r="B2424" s="96" t="s">
        <v>178</v>
      </c>
      <c r="C2424" s="96" t="s">
        <v>110</v>
      </c>
      <c r="D2424" s="96">
        <v>2023</v>
      </c>
      <c r="E2424" s="96" t="s">
        <v>115</v>
      </c>
      <c r="F2424" s="89" t="s">
        <v>116</v>
      </c>
      <c r="G2424" s="194">
        <v>0</v>
      </c>
      <c r="H2424" s="197">
        <v>0</v>
      </c>
      <c r="I2424" s="200"/>
      <c r="J2424" s="200"/>
      <c r="K2424" s="200"/>
      <c r="L2424" s="200"/>
      <c r="M2424" s="200"/>
      <c r="N2424" s="153"/>
    </row>
    <row r="2425" spans="1:14" ht="26.4" x14ac:dyDescent="0.3">
      <c r="A2425" s="96" t="s">
        <v>178</v>
      </c>
      <c r="B2425" s="96" t="s">
        <v>178</v>
      </c>
      <c r="C2425" s="96" t="s">
        <v>110</v>
      </c>
      <c r="D2425" s="96">
        <v>2023</v>
      </c>
      <c r="E2425" s="96" t="s">
        <v>117</v>
      </c>
      <c r="F2425" s="89" t="s">
        <v>118</v>
      </c>
      <c r="G2425" s="194">
        <v>8000</v>
      </c>
      <c r="H2425" s="197">
        <v>0.05</v>
      </c>
      <c r="I2425" s="200"/>
      <c r="J2425" s="200"/>
      <c r="K2425" s="200"/>
      <c r="L2425" s="200"/>
      <c r="M2425" s="200"/>
      <c r="N2425" s="153"/>
    </row>
    <row r="2426" spans="1:14" ht="13.8" x14ac:dyDescent="0.3">
      <c r="A2426" s="96" t="s">
        <v>178</v>
      </c>
      <c r="B2426" s="96" t="s">
        <v>178</v>
      </c>
      <c r="C2426" s="96" t="s">
        <v>110</v>
      </c>
      <c r="D2426" s="96">
        <v>2023</v>
      </c>
      <c r="E2426" s="96" t="s">
        <v>119</v>
      </c>
      <c r="F2426" s="90" t="s">
        <v>120</v>
      </c>
      <c r="G2426" s="194">
        <v>0</v>
      </c>
      <c r="H2426" s="197">
        <v>0</v>
      </c>
      <c r="I2426" s="200"/>
      <c r="J2426" s="200"/>
      <c r="K2426" s="200"/>
      <c r="L2426" s="200"/>
      <c r="M2426" s="200"/>
      <c r="N2426" s="153"/>
    </row>
    <row r="2427" spans="1:14" ht="13.8" x14ac:dyDescent="0.3">
      <c r="A2427" s="96" t="s">
        <v>178</v>
      </c>
      <c r="B2427" s="96" t="s">
        <v>178</v>
      </c>
      <c r="C2427" s="96" t="s">
        <v>110</v>
      </c>
      <c r="D2427" s="96">
        <v>2023</v>
      </c>
      <c r="E2427" s="96" t="s">
        <v>121</v>
      </c>
      <c r="F2427" s="90" t="s">
        <v>122</v>
      </c>
      <c r="G2427" s="194">
        <v>0</v>
      </c>
      <c r="H2427" s="197">
        <v>0</v>
      </c>
      <c r="I2427" s="200"/>
      <c r="J2427" s="200"/>
      <c r="K2427" s="200"/>
      <c r="L2427" s="200"/>
      <c r="M2427" s="200"/>
      <c r="N2427" s="153"/>
    </row>
    <row r="2428" spans="1:14" ht="13.8" x14ac:dyDescent="0.3">
      <c r="A2428" s="96" t="s">
        <v>178</v>
      </c>
      <c r="B2428" s="96" t="s">
        <v>178</v>
      </c>
      <c r="C2428" s="96" t="s">
        <v>110</v>
      </c>
      <c r="D2428" s="96">
        <v>2023</v>
      </c>
      <c r="E2428" s="96" t="s">
        <v>123</v>
      </c>
      <c r="F2428" s="90" t="s">
        <v>124</v>
      </c>
      <c r="G2428" s="194">
        <v>0</v>
      </c>
      <c r="H2428" s="197">
        <v>0</v>
      </c>
      <c r="I2428" s="200"/>
      <c r="J2428" s="200"/>
      <c r="K2428" s="200"/>
      <c r="L2428" s="200"/>
      <c r="M2428" s="200"/>
      <c r="N2428" s="153"/>
    </row>
    <row r="2429" spans="1:14" ht="13.8" x14ac:dyDescent="0.3">
      <c r="A2429" s="96" t="s">
        <v>178</v>
      </c>
      <c r="B2429" s="96" t="s">
        <v>178</v>
      </c>
      <c r="C2429" s="96" t="s">
        <v>110</v>
      </c>
      <c r="D2429" s="96">
        <v>2023</v>
      </c>
      <c r="E2429" s="96" t="s">
        <v>125</v>
      </c>
      <c r="F2429" s="90" t="s">
        <v>126</v>
      </c>
      <c r="G2429" s="194">
        <v>0</v>
      </c>
      <c r="H2429" s="197">
        <v>0</v>
      </c>
      <c r="I2429" s="200"/>
      <c r="J2429" s="200"/>
      <c r="K2429" s="200"/>
      <c r="L2429" s="200"/>
      <c r="M2429" s="200"/>
      <c r="N2429" s="153"/>
    </row>
    <row r="2430" spans="1:14" ht="13.8" x14ac:dyDescent="0.3">
      <c r="A2430" s="96" t="s">
        <v>178</v>
      </c>
      <c r="B2430" s="96" t="s">
        <v>178</v>
      </c>
      <c r="C2430" s="96" t="s">
        <v>110</v>
      </c>
      <c r="D2430" s="96">
        <v>2023</v>
      </c>
      <c r="E2430" s="96" t="s">
        <v>127</v>
      </c>
      <c r="F2430" s="90" t="s">
        <v>128</v>
      </c>
      <c r="G2430" s="194">
        <v>0</v>
      </c>
      <c r="H2430" s="197">
        <v>0</v>
      </c>
      <c r="I2430" s="200"/>
      <c r="J2430" s="200"/>
      <c r="K2430" s="200"/>
      <c r="L2430" s="200"/>
      <c r="M2430" s="200"/>
      <c r="N2430" s="153"/>
    </row>
    <row r="2431" spans="1:14" ht="13.8" x14ac:dyDescent="0.3">
      <c r="A2431" s="96" t="s">
        <v>178</v>
      </c>
      <c r="B2431" s="96" t="s">
        <v>178</v>
      </c>
      <c r="C2431" s="96" t="s">
        <v>110</v>
      </c>
      <c r="D2431" s="96">
        <v>2023</v>
      </c>
      <c r="E2431" s="96" t="s">
        <v>129</v>
      </c>
      <c r="F2431" s="90" t="s">
        <v>130</v>
      </c>
      <c r="G2431" s="194">
        <v>0</v>
      </c>
      <c r="H2431" s="197">
        <v>0</v>
      </c>
      <c r="I2431" s="200"/>
      <c r="J2431" s="200"/>
      <c r="K2431" s="200"/>
      <c r="L2431" s="200"/>
      <c r="M2431" s="200"/>
      <c r="N2431" s="153"/>
    </row>
    <row r="2432" spans="1:14" ht="13.8" x14ac:dyDescent="0.3">
      <c r="A2432" s="96" t="s">
        <v>178</v>
      </c>
      <c r="B2432" s="96" t="s">
        <v>178</v>
      </c>
      <c r="C2432" s="96" t="s">
        <v>110</v>
      </c>
      <c r="D2432" s="96">
        <v>2023</v>
      </c>
      <c r="E2432" s="96" t="s">
        <v>131</v>
      </c>
      <c r="F2432" s="90" t="s">
        <v>132</v>
      </c>
      <c r="G2432" s="194">
        <v>0</v>
      </c>
      <c r="H2432" s="197">
        <v>0</v>
      </c>
      <c r="I2432" s="200"/>
      <c r="J2432" s="200"/>
      <c r="K2432" s="200"/>
      <c r="L2432" s="200"/>
      <c r="M2432" s="200"/>
      <c r="N2432" s="153"/>
    </row>
    <row r="2433" spans="1:14" ht="13.8" x14ac:dyDescent="0.3">
      <c r="A2433" s="96" t="s">
        <v>178</v>
      </c>
      <c r="B2433" s="96" t="s">
        <v>178</v>
      </c>
      <c r="C2433" s="96" t="s">
        <v>110</v>
      </c>
      <c r="D2433" s="96">
        <v>2023</v>
      </c>
      <c r="E2433" s="96" t="s">
        <v>19</v>
      </c>
      <c r="F2433" s="90" t="s">
        <v>133</v>
      </c>
      <c r="G2433" s="194">
        <v>0</v>
      </c>
      <c r="H2433" s="197">
        <v>0</v>
      </c>
      <c r="I2433" s="200"/>
      <c r="J2433" s="200"/>
      <c r="K2433" s="200"/>
      <c r="L2433" s="200"/>
      <c r="M2433" s="200"/>
      <c r="N2433" s="153"/>
    </row>
    <row r="2434" spans="1:14" ht="14.4" thickBot="1" x14ac:dyDescent="0.35">
      <c r="A2434" s="96" t="s">
        <v>178</v>
      </c>
      <c r="B2434" s="96" t="s">
        <v>178</v>
      </c>
      <c r="C2434" s="96" t="s">
        <v>110</v>
      </c>
      <c r="D2434" s="96">
        <v>2023</v>
      </c>
      <c r="E2434" s="96" t="s">
        <v>81</v>
      </c>
      <c r="F2434" s="91" t="s">
        <v>82</v>
      </c>
      <c r="G2434" s="192">
        <v>40000</v>
      </c>
      <c r="H2434" s="198">
        <v>0.45</v>
      </c>
      <c r="I2434" s="200"/>
      <c r="J2434" s="200"/>
      <c r="K2434" s="200"/>
      <c r="L2434" s="200"/>
      <c r="M2434" s="200"/>
      <c r="N2434" s="153"/>
    </row>
    <row r="2435" spans="1:14" ht="14.4" customHeight="1" thickTop="1" thickBot="1" x14ac:dyDescent="0.3">
      <c r="A2435" s="84" t="s">
        <v>12</v>
      </c>
      <c r="B2435" s="84" t="s">
        <v>12</v>
      </c>
      <c r="C2435" s="84" t="s">
        <v>52</v>
      </c>
      <c r="D2435" s="84" t="s">
        <v>97</v>
      </c>
      <c r="E2435" s="84" t="s">
        <v>98</v>
      </c>
      <c r="F2435" s="5" t="s">
        <v>99</v>
      </c>
      <c r="G2435" s="155" t="s">
        <v>42</v>
      </c>
      <c r="H2435" s="155" t="s">
        <v>43</v>
      </c>
      <c r="I2435" s="155" t="s">
        <v>44</v>
      </c>
      <c r="J2435" s="155" t="s">
        <v>45</v>
      </c>
      <c r="K2435" s="155" t="s">
        <v>18</v>
      </c>
      <c r="L2435" s="155" t="s">
        <v>19</v>
      </c>
      <c r="M2435" s="155" t="s">
        <v>100</v>
      </c>
      <c r="N2435" s="153"/>
    </row>
    <row r="2436" spans="1:14" ht="13.8" x14ac:dyDescent="0.3">
      <c r="A2436" s="92" t="s">
        <v>179</v>
      </c>
      <c r="B2436" s="92" t="s">
        <v>179</v>
      </c>
      <c r="C2436" s="92" t="s">
        <v>54</v>
      </c>
      <c r="D2436" s="92">
        <v>2023</v>
      </c>
      <c r="E2436" s="93" t="s">
        <v>34</v>
      </c>
      <c r="F2436" s="59" t="s">
        <v>101</v>
      </c>
      <c r="G2436" s="27">
        <v>0</v>
      </c>
      <c r="H2436" s="27">
        <v>0</v>
      </c>
      <c r="I2436" s="27">
        <v>0</v>
      </c>
      <c r="J2436" s="27">
        <v>1371196.99</v>
      </c>
      <c r="K2436" s="27">
        <v>0</v>
      </c>
      <c r="L2436" s="27">
        <v>0</v>
      </c>
      <c r="M2436" s="27">
        <v>1371196.99</v>
      </c>
      <c r="N2436" s="153"/>
    </row>
    <row r="2437" spans="1:14" ht="13.8" x14ac:dyDescent="0.3">
      <c r="A2437" s="92" t="s">
        <v>179</v>
      </c>
      <c r="B2437" s="92" t="s">
        <v>179</v>
      </c>
      <c r="C2437" s="92" t="s">
        <v>54</v>
      </c>
      <c r="D2437" s="92">
        <v>2023</v>
      </c>
      <c r="E2437" s="93" t="s">
        <v>36</v>
      </c>
      <c r="F2437" s="60" t="s">
        <v>102</v>
      </c>
      <c r="G2437" s="27">
        <v>0</v>
      </c>
      <c r="H2437" s="27">
        <v>0</v>
      </c>
      <c r="I2437" s="27">
        <v>0</v>
      </c>
      <c r="J2437" s="27">
        <v>0</v>
      </c>
      <c r="K2437" s="27">
        <v>0</v>
      </c>
      <c r="L2437" s="27">
        <v>0</v>
      </c>
      <c r="M2437" s="27">
        <v>0</v>
      </c>
      <c r="N2437" s="153"/>
    </row>
    <row r="2438" spans="1:14" ht="13.8" x14ac:dyDescent="0.3">
      <c r="A2438" s="92" t="s">
        <v>179</v>
      </c>
      <c r="B2438" s="92" t="s">
        <v>179</v>
      </c>
      <c r="C2438" s="92" t="s">
        <v>54</v>
      </c>
      <c r="D2438" s="92">
        <v>2023</v>
      </c>
      <c r="E2438" s="93" t="s">
        <v>38</v>
      </c>
      <c r="F2438" s="61" t="s">
        <v>103</v>
      </c>
      <c r="G2438" s="27">
        <v>0</v>
      </c>
      <c r="H2438" s="27">
        <v>0</v>
      </c>
      <c r="I2438" s="27">
        <v>0</v>
      </c>
      <c r="J2438" s="27">
        <v>0</v>
      </c>
      <c r="K2438" s="27">
        <v>0</v>
      </c>
      <c r="L2438" s="27">
        <v>0</v>
      </c>
      <c r="M2438" s="27">
        <v>0</v>
      </c>
      <c r="N2438" s="153"/>
    </row>
    <row r="2439" spans="1:14" ht="14.4" thickBot="1" x14ac:dyDescent="0.35">
      <c r="A2439" s="92" t="s">
        <v>179</v>
      </c>
      <c r="B2439" s="92" t="s">
        <v>179</v>
      </c>
      <c r="C2439" s="92" t="s">
        <v>54</v>
      </c>
      <c r="D2439" s="92">
        <v>2023</v>
      </c>
      <c r="E2439" s="93" t="s">
        <v>40</v>
      </c>
      <c r="F2439" s="61" t="s">
        <v>104</v>
      </c>
      <c r="G2439" s="185">
        <v>0</v>
      </c>
      <c r="H2439" s="185">
        <v>0</v>
      </c>
      <c r="I2439" s="185">
        <v>0</v>
      </c>
      <c r="J2439" s="185">
        <v>1371196.99</v>
      </c>
      <c r="K2439" s="185">
        <v>0</v>
      </c>
      <c r="L2439" s="185">
        <v>0</v>
      </c>
      <c r="M2439" s="185">
        <v>1371196.99</v>
      </c>
      <c r="N2439" s="153"/>
    </row>
    <row r="2440" spans="1:14" ht="14.4" customHeight="1" thickTop="1" thickBot="1" x14ac:dyDescent="0.3">
      <c r="A2440" s="86" t="s">
        <v>12</v>
      </c>
      <c r="B2440" s="86" t="s">
        <v>12</v>
      </c>
      <c r="C2440" s="86" t="s">
        <v>52</v>
      </c>
      <c r="D2440" s="86" t="s">
        <v>97</v>
      </c>
      <c r="E2440" s="86" t="s">
        <v>64</v>
      </c>
      <c r="F2440" s="5" t="s">
        <v>105</v>
      </c>
      <c r="G2440" s="155" t="s">
        <v>66</v>
      </c>
      <c r="H2440" s="155">
        <v>160</v>
      </c>
      <c r="I2440" s="155">
        <v>61120</v>
      </c>
      <c r="J2440" s="155" t="s">
        <v>95</v>
      </c>
      <c r="K2440" s="155" t="s">
        <v>96</v>
      </c>
    </row>
    <row r="2441" spans="1:14" ht="13.8" x14ac:dyDescent="0.3">
      <c r="A2441" s="95" t="s">
        <v>179</v>
      </c>
      <c r="B2441" s="95" t="s">
        <v>179</v>
      </c>
      <c r="C2441" s="95" t="s">
        <v>85</v>
      </c>
      <c r="D2441" s="95">
        <v>2023</v>
      </c>
      <c r="E2441" s="94" t="s">
        <v>42</v>
      </c>
      <c r="F2441" s="62" t="s">
        <v>27</v>
      </c>
      <c r="G2441" s="27">
        <v>0</v>
      </c>
      <c r="H2441" s="27">
        <v>0</v>
      </c>
      <c r="I2441" s="27">
        <v>0</v>
      </c>
      <c r="J2441" s="27">
        <v>0</v>
      </c>
      <c r="K2441" s="27">
        <v>0</v>
      </c>
    </row>
    <row r="2442" spans="1:14" ht="13.8" x14ac:dyDescent="0.3">
      <c r="A2442" s="94" t="s">
        <v>179</v>
      </c>
      <c r="B2442" s="94" t="s">
        <v>179</v>
      </c>
      <c r="C2442" s="95" t="s">
        <v>85</v>
      </c>
      <c r="D2442" s="95">
        <v>2023</v>
      </c>
      <c r="E2442" s="94" t="s">
        <v>43</v>
      </c>
      <c r="F2442" s="62" t="s">
        <v>28</v>
      </c>
      <c r="G2442" s="27">
        <v>6675415</v>
      </c>
      <c r="H2442" s="27">
        <v>0</v>
      </c>
      <c r="I2442" s="27">
        <v>0</v>
      </c>
      <c r="J2442" s="27">
        <v>0</v>
      </c>
      <c r="K2442" s="27">
        <v>6675415</v>
      </c>
    </row>
    <row r="2443" spans="1:14" ht="13.8" x14ac:dyDescent="0.3">
      <c r="A2443" s="94" t="s">
        <v>179</v>
      </c>
      <c r="B2443" s="94" t="s">
        <v>179</v>
      </c>
      <c r="C2443" s="95" t="s">
        <v>85</v>
      </c>
      <c r="D2443" s="95">
        <v>2023</v>
      </c>
      <c r="E2443" s="94" t="s">
        <v>44</v>
      </c>
      <c r="F2443" s="62" t="s">
        <v>29</v>
      </c>
      <c r="G2443" s="27">
        <v>4674764</v>
      </c>
      <c r="H2443" s="27">
        <v>0</v>
      </c>
      <c r="I2443" s="27">
        <v>0</v>
      </c>
      <c r="J2443" s="27">
        <v>0</v>
      </c>
      <c r="K2443" s="27">
        <v>4674764</v>
      </c>
    </row>
    <row r="2444" spans="1:14" ht="13.8" x14ac:dyDescent="0.3">
      <c r="A2444" s="94" t="s">
        <v>179</v>
      </c>
      <c r="B2444" s="94" t="s">
        <v>179</v>
      </c>
      <c r="C2444" s="95" t="s">
        <v>85</v>
      </c>
      <c r="D2444" s="95">
        <v>2023</v>
      </c>
      <c r="E2444" s="94" t="s">
        <v>80</v>
      </c>
      <c r="F2444" s="62" t="s">
        <v>60</v>
      </c>
      <c r="G2444" s="27">
        <v>157116413</v>
      </c>
      <c r="H2444" s="27">
        <v>11099492</v>
      </c>
      <c r="I2444" s="27">
        <v>1964817</v>
      </c>
      <c r="J2444" s="27">
        <v>2171640</v>
      </c>
      <c r="K2444" s="27">
        <v>172352362</v>
      </c>
    </row>
    <row r="2445" spans="1:14" ht="13.8" x14ac:dyDescent="0.3">
      <c r="A2445" s="94" t="s">
        <v>179</v>
      </c>
      <c r="B2445" s="94" t="s">
        <v>179</v>
      </c>
      <c r="C2445" s="95" t="s">
        <v>85</v>
      </c>
      <c r="D2445" s="95">
        <v>2023</v>
      </c>
      <c r="E2445" s="94" t="s">
        <v>18</v>
      </c>
      <c r="F2445" s="62" t="s">
        <v>31</v>
      </c>
      <c r="G2445" s="27">
        <v>0</v>
      </c>
      <c r="H2445" s="27">
        <v>0</v>
      </c>
      <c r="I2445" s="27">
        <v>0</v>
      </c>
      <c r="J2445" s="27">
        <v>0</v>
      </c>
      <c r="K2445" s="27">
        <v>0</v>
      </c>
    </row>
    <row r="2446" spans="1:14" ht="13.8" x14ac:dyDescent="0.3">
      <c r="A2446" s="94" t="s">
        <v>179</v>
      </c>
      <c r="B2446" s="94" t="s">
        <v>179</v>
      </c>
      <c r="C2446" s="95" t="s">
        <v>85</v>
      </c>
      <c r="D2446" s="95">
        <v>2023</v>
      </c>
      <c r="E2446" s="94" t="s">
        <v>19</v>
      </c>
      <c r="F2446" s="62" t="s">
        <v>32</v>
      </c>
      <c r="G2446" s="27">
        <v>11184632</v>
      </c>
      <c r="H2446" s="27">
        <v>568036</v>
      </c>
      <c r="I2446" s="27">
        <v>100553</v>
      </c>
      <c r="J2446" s="27">
        <v>111138</v>
      </c>
      <c r="K2446" s="27">
        <v>11964359</v>
      </c>
    </row>
    <row r="2447" spans="1:14" ht="14.4" thickBot="1" x14ac:dyDescent="0.35">
      <c r="A2447" s="94" t="s">
        <v>179</v>
      </c>
      <c r="B2447" s="94" t="s">
        <v>179</v>
      </c>
      <c r="C2447" s="95" t="s">
        <v>85</v>
      </c>
      <c r="D2447" s="95">
        <v>2023</v>
      </c>
      <c r="E2447" s="94" t="s">
        <v>81</v>
      </c>
      <c r="F2447" s="62" t="s">
        <v>82</v>
      </c>
      <c r="G2447" s="199">
        <v>179651224</v>
      </c>
      <c r="H2447" s="199">
        <v>11667528</v>
      </c>
      <c r="I2447" s="199">
        <v>2065370</v>
      </c>
      <c r="J2447" s="199">
        <v>2282778</v>
      </c>
      <c r="K2447" s="201">
        <v>195666900</v>
      </c>
    </row>
    <row r="2448" spans="1:14" ht="14.4" customHeight="1" thickTop="1" thickBot="1" x14ac:dyDescent="0.3">
      <c r="A2448" s="88" t="s">
        <v>12</v>
      </c>
      <c r="B2448" s="88" t="s">
        <v>12</v>
      </c>
      <c r="C2448" s="88" t="s">
        <v>52</v>
      </c>
      <c r="D2448" s="88" t="s">
        <v>97</v>
      </c>
      <c r="E2448" s="88" t="s">
        <v>106</v>
      </c>
      <c r="F2448" s="5" t="s">
        <v>107</v>
      </c>
      <c r="G2448" s="155" t="s">
        <v>108</v>
      </c>
      <c r="H2448" s="155" t="s">
        <v>109</v>
      </c>
      <c r="I2448" s="155"/>
      <c r="J2448" s="155"/>
      <c r="K2448" s="155"/>
      <c r="L2448" s="155"/>
      <c r="M2448" s="155"/>
      <c r="N2448" s="153"/>
    </row>
    <row r="2449" spans="1:14" ht="13.8" x14ac:dyDescent="0.3">
      <c r="A2449" s="96" t="s">
        <v>179</v>
      </c>
      <c r="B2449" s="96" t="s">
        <v>179</v>
      </c>
      <c r="C2449" s="96" t="s">
        <v>110</v>
      </c>
      <c r="D2449" s="96">
        <v>2023</v>
      </c>
      <c r="E2449" s="96" t="s">
        <v>111</v>
      </c>
      <c r="F2449" s="89" t="s">
        <v>112</v>
      </c>
      <c r="G2449" s="194">
        <v>0</v>
      </c>
      <c r="H2449" s="197">
        <v>0</v>
      </c>
      <c r="I2449" s="200"/>
      <c r="J2449" s="200"/>
      <c r="K2449" s="200"/>
      <c r="L2449" s="200"/>
      <c r="M2449" s="200"/>
      <c r="N2449" s="153"/>
    </row>
    <row r="2450" spans="1:14" ht="13.8" x14ac:dyDescent="0.3">
      <c r="A2450" s="96" t="s">
        <v>179</v>
      </c>
      <c r="B2450" s="96" t="s">
        <v>179</v>
      </c>
      <c r="C2450" s="96" t="s">
        <v>110</v>
      </c>
      <c r="D2450" s="96">
        <v>2023</v>
      </c>
      <c r="E2450" s="96" t="s">
        <v>113</v>
      </c>
      <c r="F2450" s="89" t="s">
        <v>114</v>
      </c>
      <c r="G2450" s="194">
        <v>0</v>
      </c>
      <c r="H2450" s="197">
        <v>0</v>
      </c>
      <c r="I2450" s="200"/>
      <c r="J2450" s="200"/>
      <c r="K2450" s="200"/>
      <c r="L2450" s="200"/>
      <c r="M2450" s="200"/>
      <c r="N2450" s="153"/>
    </row>
    <row r="2451" spans="1:14" ht="13.8" x14ac:dyDescent="0.3">
      <c r="A2451" s="96" t="s">
        <v>179</v>
      </c>
      <c r="B2451" s="96" t="s">
        <v>179</v>
      </c>
      <c r="C2451" s="96" t="s">
        <v>110</v>
      </c>
      <c r="D2451" s="96">
        <v>2023</v>
      </c>
      <c r="E2451" s="96" t="s">
        <v>115</v>
      </c>
      <c r="F2451" s="89" t="s">
        <v>116</v>
      </c>
      <c r="G2451" s="194">
        <v>0</v>
      </c>
      <c r="H2451" s="197">
        <v>0</v>
      </c>
      <c r="I2451" s="200"/>
      <c r="J2451" s="200"/>
      <c r="K2451" s="200"/>
      <c r="L2451" s="200"/>
      <c r="M2451" s="200"/>
      <c r="N2451" s="153"/>
    </row>
    <row r="2452" spans="1:14" ht="26.4" x14ac:dyDescent="0.3">
      <c r="A2452" s="96" t="s">
        <v>179</v>
      </c>
      <c r="B2452" s="96" t="s">
        <v>179</v>
      </c>
      <c r="C2452" s="96" t="s">
        <v>110</v>
      </c>
      <c r="D2452" s="96">
        <v>2023</v>
      </c>
      <c r="E2452" s="96" t="s">
        <v>117</v>
      </c>
      <c r="F2452" s="89" t="s">
        <v>118</v>
      </c>
      <c r="G2452" s="194">
        <v>0</v>
      </c>
      <c r="H2452" s="197">
        <v>0</v>
      </c>
      <c r="I2452" s="200"/>
      <c r="J2452" s="200"/>
      <c r="K2452" s="200"/>
      <c r="L2452" s="200"/>
      <c r="M2452" s="200"/>
      <c r="N2452" s="153"/>
    </row>
    <row r="2453" spans="1:14" ht="13.8" x14ac:dyDescent="0.3">
      <c r="A2453" s="96" t="s">
        <v>179</v>
      </c>
      <c r="B2453" s="96" t="s">
        <v>179</v>
      </c>
      <c r="C2453" s="96" t="s">
        <v>110</v>
      </c>
      <c r="D2453" s="96">
        <v>2023</v>
      </c>
      <c r="E2453" s="96" t="s">
        <v>119</v>
      </c>
      <c r="F2453" s="90" t="s">
        <v>120</v>
      </c>
      <c r="G2453" s="194">
        <v>0</v>
      </c>
      <c r="H2453" s="197">
        <v>0</v>
      </c>
      <c r="I2453" s="200"/>
      <c r="J2453" s="200"/>
      <c r="K2453" s="200"/>
      <c r="L2453" s="200"/>
      <c r="M2453" s="200"/>
      <c r="N2453" s="153"/>
    </row>
    <row r="2454" spans="1:14" ht="13.8" x14ac:dyDescent="0.3">
      <c r="A2454" s="96" t="s">
        <v>179</v>
      </c>
      <c r="B2454" s="96" t="s">
        <v>179</v>
      </c>
      <c r="C2454" s="96" t="s">
        <v>110</v>
      </c>
      <c r="D2454" s="96">
        <v>2023</v>
      </c>
      <c r="E2454" s="96" t="s">
        <v>121</v>
      </c>
      <c r="F2454" s="90" t="s">
        <v>122</v>
      </c>
      <c r="G2454" s="194">
        <v>554746.39</v>
      </c>
      <c r="H2454" s="197">
        <v>0</v>
      </c>
      <c r="I2454" s="200"/>
      <c r="J2454" s="200"/>
      <c r="K2454" s="200"/>
      <c r="L2454" s="200"/>
      <c r="M2454" s="200"/>
      <c r="N2454" s="153"/>
    </row>
    <row r="2455" spans="1:14" ht="13.8" x14ac:dyDescent="0.3">
      <c r="A2455" s="96" t="s">
        <v>179</v>
      </c>
      <c r="B2455" s="96" t="s">
        <v>179</v>
      </c>
      <c r="C2455" s="96" t="s">
        <v>110</v>
      </c>
      <c r="D2455" s="96">
        <v>2023</v>
      </c>
      <c r="E2455" s="96" t="s">
        <v>123</v>
      </c>
      <c r="F2455" s="90" t="s">
        <v>124</v>
      </c>
      <c r="G2455" s="194">
        <v>0</v>
      </c>
      <c r="H2455" s="197">
        <v>0</v>
      </c>
      <c r="I2455" s="200"/>
      <c r="J2455" s="200"/>
      <c r="K2455" s="200"/>
      <c r="L2455" s="200"/>
      <c r="M2455" s="200"/>
      <c r="N2455" s="153"/>
    </row>
    <row r="2456" spans="1:14" ht="13.8" x14ac:dyDescent="0.3">
      <c r="A2456" s="96" t="s">
        <v>179</v>
      </c>
      <c r="B2456" s="96" t="s">
        <v>179</v>
      </c>
      <c r="C2456" s="96" t="s">
        <v>110</v>
      </c>
      <c r="D2456" s="96">
        <v>2023</v>
      </c>
      <c r="E2456" s="96" t="s">
        <v>125</v>
      </c>
      <c r="F2456" s="90" t="s">
        <v>126</v>
      </c>
      <c r="G2456" s="194">
        <v>0</v>
      </c>
      <c r="H2456" s="197">
        <v>0</v>
      </c>
      <c r="I2456" s="200"/>
      <c r="J2456" s="200"/>
      <c r="K2456" s="200"/>
      <c r="L2456" s="200"/>
      <c r="M2456" s="200"/>
      <c r="N2456" s="153"/>
    </row>
    <row r="2457" spans="1:14" ht="13.8" x14ac:dyDescent="0.3">
      <c r="A2457" s="96" t="s">
        <v>179</v>
      </c>
      <c r="B2457" s="96" t="s">
        <v>179</v>
      </c>
      <c r="C2457" s="96" t="s">
        <v>110</v>
      </c>
      <c r="D2457" s="96">
        <v>2023</v>
      </c>
      <c r="E2457" s="96" t="s">
        <v>127</v>
      </c>
      <c r="F2457" s="90" t="s">
        <v>128</v>
      </c>
      <c r="G2457" s="194">
        <v>0</v>
      </c>
      <c r="H2457" s="197">
        <v>0</v>
      </c>
      <c r="I2457" s="200"/>
      <c r="J2457" s="200"/>
      <c r="K2457" s="200"/>
      <c r="L2457" s="200"/>
      <c r="M2457" s="200"/>
      <c r="N2457" s="153"/>
    </row>
    <row r="2458" spans="1:14" ht="13.8" x14ac:dyDescent="0.3">
      <c r="A2458" s="96" t="s">
        <v>179</v>
      </c>
      <c r="B2458" s="96" t="s">
        <v>179</v>
      </c>
      <c r="C2458" s="96" t="s">
        <v>110</v>
      </c>
      <c r="D2458" s="96">
        <v>2023</v>
      </c>
      <c r="E2458" s="96" t="s">
        <v>129</v>
      </c>
      <c r="F2458" s="90" t="s">
        <v>130</v>
      </c>
      <c r="G2458" s="194">
        <v>0</v>
      </c>
      <c r="H2458" s="197">
        <v>0</v>
      </c>
      <c r="I2458" s="200"/>
      <c r="J2458" s="200"/>
      <c r="K2458" s="200"/>
      <c r="L2458" s="200"/>
      <c r="M2458" s="200"/>
      <c r="N2458" s="153"/>
    </row>
    <row r="2459" spans="1:14" ht="13.8" x14ac:dyDescent="0.3">
      <c r="A2459" s="96" t="s">
        <v>179</v>
      </c>
      <c r="B2459" s="96" t="s">
        <v>179</v>
      </c>
      <c r="C2459" s="96" t="s">
        <v>110</v>
      </c>
      <c r="D2459" s="96">
        <v>2023</v>
      </c>
      <c r="E2459" s="96" t="s">
        <v>131</v>
      </c>
      <c r="F2459" s="90" t="s">
        <v>132</v>
      </c>
      <c r="G2459" s="194">
        <v>0</v>
      </c>
      <c r="H2459" s="197">
        <v>0</v>
      </c>
      <c r="I2459" s="200"/>
      <c r="J2459" s="200"/>
      <c r="K2459" s="200"/>
      <c r="L2459" s="200"/>
      <c r="M2459" s="200"/>
      <c r="N2459" s="153"/>
    </row>
    <row r="2460" spans="1:14" ht="13.8" x14ac:dyDescent="0.3">
      <c r="A2460" s="96" t="s">
        <v>179</v>
      </c>
      <c r="B2460" s="96" t="s">
        <v>179</v>
      </c>
      <c r="C2460" s="96" t="s">
        <v>110</v>
      </c>
      <c r="D2460" s="96">
        <v>2023</v>
      </c>
      <c r="E2460" s="96" t="s">
        <v>19</v>
      </c>
      <c r="F2460" s="90" t="s">
        <v>133</v>
      </c>
      <c r="G2460" s="194">
        <v>717829.51</v>
      </c>
      <c r="H2460" s="197">
        <v>0</v>
      </c>
      <c r="I2460" s="200"/>
      <c r="J2460" s="200"/>
      <c r="K2460" s="200"/>
      <c r="L2460" s="200"/>
      <c r="M2460" s="200"/>
      <c r="N2460" s="153"/>
    </row>
    <row r="2461" spans="1:14" ht="14.4" thickBot="1" x14ac:dyDescent="0.35">
      <c r="A2461" s="96" t="s">
        <v>179</v>
      </c>
      <c r="B2461" s="96" t="s">
        <v>179</v>
      </c>
      <c r="C2461" s="96" t="s">
        <v>110</v>
      </c>
      <c r="D2461" s="96">
        <v>2023</v>
      </c>
      <c r="E2461" s="96" t="s">
        <v>81</v>
      </c>
      <c r="F2461" s="91" t="s">
        <v>82</v>
      </c>
      <c r="G2461" s="192">
        <v>1272575.8999999999</v>
      </c>
      <c r="H2461" s="198">
        <v>0</v>
      </c>
      <c r="I2461" s="200"/>
      <c r="J2461" s="200"/>
      <c r="K2461" s="200"/>
      <c r="L2461" s="200"/>
      <c r="M2461" s="200"/>
      <c r="N2461" s="153"/>
    </row>
    <row r="2462" spans="1:14" ht="14.4" customHeight="1" thickTop="1" thickBot="1" x14ac:dyDescent="0.3">
      <c r="A2462" s="84" t="s">
        <v>12</v>
      </c>
      <c r="B2462" s="84" t="s">
        <v>12</v>
      </c>
      <c r="C2462" s="84" t="s">
        <v>52</v>
      </c>
      <c r="D2462" s="84" t="s">
        <v>97</v>
      </c>
      <c r="E2462" s="84" t="s">
        <v>98</v>
      </c>
      <c r="F2462" s="5" t="s">
        <v>99</v>
      </c>
      <c r="G2462" s="155" t="s">
        <v>42</v>
      </c>
      <c r="H2462" s="155" t="s">
        <v>43</v>
      </c>
      <c r="I2462" s="155" t="s">
        <v>44</v>
      </c>
      <c r="J2462" s="155" t="s">
        <v>45</v>
      </c>
      <c r="K2462" s="155" t="s">
        <v>18</v>
      </c>
      <c r="L2462" s="155" t="s">
        <v>19</v>
      </c>
      <c r="M2462" s="155" t="s">
        <v>100</v>
      </c>
      <c r="N2462" s="153"/>
    </row>
    <row r="2463" spans="1:14" ht="13.8" x14ac:dyDescent="0.3">
      <c r="A2463" s="92" t="s">
        <v>180</v>
      </c>
      <c r="B2463" s="92" t="s">
        <v>180</v>
      </c>
      <c r="C2463" s="92" t="s">
        <v>54</v>
      </c>
      <c r="D2463" s="92">
        <v>2023</v>
      </c>
      <c r="E2463" s="93" t="s">
        <v>34</v>
      </c>
      <c r="F2463" s="59" t="s">
        <v>101</v>
      </c>
      <c r="G2463" s="27">
        <v>0</v>
      </c>
      <c r="H2463" s="27">
        <v>0</v>
      </c>
      <c r="I2463" s="27">
        <v>0</v>
      </c>
      <c r="J2463" s="27">
        <v>0</v>
      </c>
      <c r="K2463" s="27">
        <v>0</v>
      </c>
      <c r="L2463" s="27">
        <v>0</v>
      </c>
      <c r="M2463" s="27">
        <v>0</v>
      </c>
      <c r="N2463" s="153"/>
    </row>
    <row r="2464" spans="1:14" ht="13.8" x14ac:dyDescent="0.3">
      <c r="A2464" s="92" t="s">
        <v>180</v>
      </c>
      <c r="B2464" s="92" t="s">
        <v>180</v>
      </c>
      <c r="C2464" s="92" t="s">
        <v>54</v>
      </c>
      <c r="D2464" s="92">
        <v>2023</v>
      </c>
      <c r="E2464" s="93" t="s">
        <v>36</v>
      </c>
      <c r="F2464" s="60" t="s">
        <v>102</v>
      </c>
      <c r="G2464" s="27">
        <v>0</v>
      </c>
      <c r="H2464" s="27">
        <v>0</v>
      </c>
      <c r="I2464" s="27">
        <v>0</v>
      </c>
      <c r="J2464" s="27">
        <v>0</v>
      </c>
      <c r="K2464" s="27">
        <v>0</v>
      </c>
      <c r="L2464" s="27">
        <v>0</v>
      </c>
      <c r="M2464" s="27">
        <v>0</v>
      </c>
      <c r="N2464" s="153"/>
    </row>
    <row r="2465" spans="1:14" ht="13.8" x14ac:dyDescent="0.3">
      <c r="A2465" s="92" t="s">
        <v>180</v>
      </c>
      <c r="B2465" s="92" t="s">
        <v>180</v>
      </c>
      <c r="C2465" s="92" t="s">
        <v>54</v>
      </c>
      <c r="D2465" s="92">
        <v>2023</v>
      </c>
      <c r="E2465" s="93" t="s">
        <v>38</v>
      </c>
      <c r="F2465" s="61" t="s">
        <v>103</v>
      </c>
      <c r="G2465" s="27">
        <v>0</v>
      </c>
      <c r="H2465" s="27">
        <v>0</v>
      </c>
      <c r="I2465" s="27">
        <v>0</v>
      </c>
      <c r="J2465" s="27">
        <v>0</v>
      </c>
      <c r="K2465" s="27">
        <v>0</v>
      </c>
      <c r="L2465" s="27">
        <v>0</v>
      </c>
      <c r="M2465" s="27">
        <v>0</v>
      </c>
      <c r="N2465" s="153"/>
    </row>
    <row r="2466" spans="1:14" ht="14.4" thickBot="1" x14ac:dyDescent="0.35">
      <c r="A2466" s="92" t="s">
        <v>180</v>
      </c>
      <c r="B2466" s="92" t="s">
        <v>180</v>
      </c>
      <c r="C2466" s="92" t="s">
        <v>54</v>
      </c>
      <c r="D2466" s="92">
        <v>2023</v>
      </c>
      <c r="E2466" s="93" t="s">
        <v>40</v>
      </c>
      <c r="F2466" s="61" t="s">
        <v>104</v>
      </c>
      <c r="G2466" s="185">
        <v>0</v>
      </c>
      <c r="H2466" s="185">
        <v>0</v>
      </c>
      <c r="I2466" s="185">
        <v>0</v>
      </c>
      <c r="J2466" s="185">
        <v>0</v>
      </c>
      <c r="K2466" s="185">
        <v>0</v>
      </c>
      <c r="L2466" s="185">
        <v>0</v>
      </c>
      <c r="M2466" s="185">
        <v>0</v>
      </c>
      <c r="N2466" s="153"/>
    </row>
    <row r="2467" spans="1:14" ht="14.4" customHeight="1" thickTop="1" thickBot="1" x14ac:dyDescent="0.3">
      <c r="A2467" s="86" t="s">
        <v>12</v>
      </c>
      <c r="B2467" s="86" t="s">
        <v>12</v>
      </c>
      <c r="C2467" s="86" t="s">
        <v>52</v>
      </c>
      <c r="D2467" s="86" t="s">
        <v>97</v>
      </c>
      <c r="E2467" s="86" t="s">
        <v>64</v>
      </c>
      <c r="F2467" s="5" t="s">
        <v>105</v>
      </c>
      <c r="G2467" s="155" t="s">
        <v>66</v>
      </c>
      <c r="H2467" s="155">
        <v>160</v>
      </c>
      <c r="I2467" s="155">
        <v>61120</v>
      </c>
      <c r="J2467" s="155" t="s">
        <v>95</v>
      </c>
      <c r="K2467" s="155" t="s">
        <v>96</v>
      </c>
    </row>
    <row r="2468" spans="1:14" ht="13.8" x14ac:dyDescent="0.3">
      <c r="A2468" s="95" t="s">
        <v>180</v>
      </c>
      <c r="B2468" s="95" t="s">
        <v>180</v>
      </c>
      <c r="C2468" s="95" t="s">
        <v>85</v>
      </c>
      <c r="D2468" s="95">
        <v>2023</v>
      </c>
      <c r="E2468" s="94" t="s">
        <v>42</v>
      </c>
      <c r="F2468" s="62" t="s">
        <v>27</v>
      </c>
      <c r="G2468" s="27">
        <v>0</v>
      </c>
      <c r="H2468" s="27">
        <v>0</v>
      </c>
      <c r="I2468" s="27">
        <v>0</v>
      </c>
      <c r="J2468" s="27">
        <v>0</v>
      </c>
      <c r="K2468" s="27">
        <v>0</v>
      </c>
    </row>
    <row r="2469" spans="1:14" ht="13.8" x14ac:dyDescent="0.3">
      <c r="A2469" s="94" t="s">
        <v>180</v>
      </c>
      <c r="B2469" s="94" t="s">
        <v>180</v>
      </c>
      <c r="C2469" s="95" t="s">
        <v>85</v>
      </c>
      <c r="D2469" s="95">
        <v>2023</v>
      </c>
      <c r="E2469" s="94" t="s">
        <v>43</v>
      </c>
      <c r="F2469" s="62" t="s">
        <v>28</v>
      </c>
      <c r="G2469" s="27">
        <v>0</v>
      </c>
      <c r="H2469" s="27">
        <v>0</v>
      </c>
      <c r="I2469" s="27">
        <v>0</v>
      </c>
      <c r="J2469" s="27">
        <v>0</v>
      </c>
      <c r="K2469" s="27">
        <v>0</v>
      </c>
    </row>
    <row r="2470" spans="1:14" ht="13.8" x14ac:dyDescent="0.3">
      <c r="A2470" s="94" t="s">
        <v>180</v>
      </c>
      <c r="B2470" s="94" t="s">
        <v>180</v>
      </c>
      <c r="C2470" s="95" t="s">
        <v>85</v>
      </c>
      <c r="D2470" s="95">
        <v>2023</v>
      </c>
      <c r="E2470" s="94" t="s">
        <v>44</v>
      </c>
      <c r="F2470" s="62" t="s">
        <v>29</v>
      </c>
      <c r="G2470" s="27">
        <v>0</v>
      </c>
      <c r="H2470" s="27">
        <v>0</v>
      </c>
      <c r="I2470" s="27">
        <v>0</v>
      </c>
      <c r="J2470" s="27">
        <v>0</v>
      </c>
      <c r="K2470" s="27">
        <v>0</v>
      </c>
    </row>
    <row r="2471" spans="1:14" ht="13.8" x14ac:dyDescent="0.3">
      <c r="A2471" s="94" t="s">
        <v>180</v>
      </c>
      <c r="B2471" s="94" t="s">
        <v>180</v>
      </c>
      <c r="C2471" s="95" t="s">
        <v>85</v>
      </c>
      <c r="D2471" s="95">
        <v>2023</v>
      </c>
      <c r="E2471" s="94" t="s">
        <v>80</v>
      </c>
      <c r="F2471" s="62" t="s">
        <v>60</v>
      </c>
      <c r="G2471" s="27">
        <v>19821.400000000001</v>
      </c>
      <c r="H2471" s="27">
        <v>0</v>
      </c>
      <c r="I2471" s="27">
        <v>0</v>
      </c>
      <c r="J2471" s="27">
        <v>0</v>
      </c>
      <c r="K2471" s="27">
        <v>19821.400000000001</v>
      </c>
    </row>
    <row r="2472" spans="1:14" ht="13.8" x14ac:dyDescent="0.3">
      <c r="A2472" s="94" t="s">
        <v>180</v>
      </c>
      <c r="B2472" s="94" t="s">
        <v>180</v>
      </c>
      <c r="C2472" s="95" t="s">
        <v>85</v>
      </c>
      <c r="D2472" s="95">
        <v>2023</v>
      </c>
      <c r="E2472" s="94" t="s">
        <v>18</v>
      </c>
      <c r="F2472" s="62" t="s">
        <v>31</v>
      </c>
      <c r="G2472" s="27">
        <v>2886497.04</v>
      </c>
      <c r="H2472" s="27">
        <v>0</v>
      </c>
      <c r="I2472" s="27">
        <v>0</v>
      </c>
      <c r="J2472" s="27">
        <v>0</v>
      </c>
      <c r="K2472" s="27">
        <v>2886497.04</v>
      </c>
    </row>
    <row r="2473" spans="1:14" ht="13.8" x14ac:dyDescent="0.3">
      <c r="A2473" s="94" t="s">
        <v>180</v>
      </c>
      <c r="B2473" s="94" t="s">
        <v>180</v>
      </c>
      <c r="C2473" s="95" t="s">
        <v>85</v>
      </c>
      <c r="D2473" s="95">
        <v>2023</v>
      </c>
      <c r="E2473" s="94" t="s">
        <v>19</v>
      </c>
      <c r="F2473" s="62" t="s">
        <v>32</v>
      </c>
      <c r="G2473" s="27">
        <v>0</v>
      </c>
      <c r="H2473" s="27">
        <v>0</v>
      </c>
      <c r="I2473" s="27">
        <v>0</v>
      </c>
      <c r="J2473" s="27">
        <v>0</v>
      </c>
      <c r="K2473" s="27">
        <v>0</v>
      </c>
    </row>
    <row r="2474" spans="1:14" ht="14.4" thickBot="1" x14ac:dyDescent="0.35">
      <c r="A2474" s="94" t="s">
        <v>180</v>
      </c>
      <c r="B2474" s="94" t="s">
        <v>180</v>
      </c>
      <c r="C2474" s="95" t="s">
        <v>85</v>
      </c>
      <c r="D2474" s="95">
        <v>2023</v>
      </c>
      <c r="E2474" s="94" t="s">
        <v>81</v>
      </c>
      <c r="F2474" s="62" t="s">
        <v>82</v>
      </c>
      <c r="G2474" s="199">
        <v>2906318.44</v>
      </c>
      <c r="H2474" s="199">
        <v>0</v>
      </c>
      <c r="I2474" s="199">
        <v>0</v>
      </c>
      <c r="J2474" s="199">
        <v>0</v>
      </c>
      <c r="K2474" s="201">
        <v>2906318.44</v>
      </c>
    </row>
    <row r="2475" spans="1:14" ht="14.4" customHeight="1" thickTop="1" thickBot="1" x14ac:dyDescent="0.3">
      <c r="A2475" s="88" t="s">
        <v>12</v>
      </c>
      <c r="B2475" s="88" t="s">
        <v>12</v>
      </c>
      <c r="C2475" s="88" t="s">
        <v>52</v>
      </c>
      <c r="D2475" s="88" t="s">
        <v>97</v>
      </c>
      <c r="E2475" s="88" t="s">
        <v>106</v>
      </c>
      <c r="F2475" s="5" t="s">
        <v>107</v>
      </c>
      <c r="G2475" s="155" t="s">
        <v>108</v>
      </c>
      <c r="H2475" s="155" t="s">
        <v>109</v>
      </c>
      <c r="I2475" s="155"/>
      <c r="J2475" s="155"/>
      <c r="K2475" s="155"/>
      <c r="L2475" s="155"/>
      <c r="M2475" s="155"/>
      <c r="N2475" s="153"/>
    </row>
    <row r="2476" spans="1:14" ht="13.8" x14ac:dyDescent="0.3">
      <c r="A2476" s="96" t="s">
        <v>180</v>
      </c>
      <c r="B2476" s="96" t="s">
        <v>180</v>
      </c>
      <c r="C2476" s="96" t="s">
        <v>110</v>
      </c>
      <c r="D2476" s="96">
        <v>2023</v>
      </c>
      <c r="E2476" s="96" t="s">
        <v>111</v>
      </c>
      <c r="F2476" s="89" t="s">
        <v>112</v>
      </c>
      <c r="G2476" s="194">
        <v>0</v>
      </c>
      <c r="H2476" s="197">
        <v>0</v>
      </c>
      <c r="I2476" s="200"/>
      <c r="J2476" s="200"/>
      <c r="K2476" s="200"/>
      <c r="L2476" s="200"/>
      <c r="M2476" s="200"/>
      <c r="N2476" s="153"/>
    </row>
    <row r="2477" spans="1:14" ht="13.8" x14ac:dyDescent="0.3">
      <c r="A2477" s="96" t="s">
        <v>180</v>
      </c>
      <c r="B2477" s="96" t="s">
        <v>180</v>
      </c>
      <c r="C2477" s="96" t="s">
        <v>110</v>
      </c>
      <c r="D2477" s="96">
        <v>2023</v>
      </c>
      <c r="E2477" s="96" t="s">
        <v>113</v>
      </c>
      <c r="F2477" s="89" t="s">
        <v>114</v>
      </c>
      <c r="G2477" s="194">
        <v>0</v>
      </c>
      <c r="H2477" s="197">
        <v>0</v>
      </c>
      <c r="I2477" s="200"/>
      <c r="J2477" s="200"/>
      <c r="K2477" s="200"/>
      <c r="L2477" s="200"/>
      <c r="M2477" s="200"/>
      <c r="N2477" s="153"/>
    </row>
    <row r="2478" spans="1:14" ht="13.8" x14ac:dyDescent="0.3">
      <c r="A2478" s="96" t="s">
        <v>180</v>
      </c>
      <c r="B2478" s="96" t="s">
        <v>180</v>
      </c>
      <c r="C2478" s="96" t="s">
        <v>110</v>
      </c>
      <c r="D2478" s="96">
        <v>2023</v>
      </c>
      <c r="E2478" s="96" t="s">
        <v>115</v>
      </c>
      <c r="F2478" s="89" t="s">
        <v>116</v>
      </c>
      <c r="G2478" s="194">
        <v>0</v>
      </c>
      <c r="H2478" s="197">
        <v>0</v>
      </c>
      <c r="I2478" s="200"/>
      <c r="J2478" s="200"/>
      <c r="K2478" s="200"/>
      <c r="L2478" s="200"/>
      <c r="M2478" s="200"/>
      <c r="N2478" s="153"/>
    </row>
    <row r="2479" spans="1:14" ht="26.4" x14ac:dyDescent="0.3">
      <c r="A2479" s="96" t="s">
        <v>180</v>
      </c>
      <c r="B2479" s="96" t="s">
        <v>180</v>
      </c>
      <c r="C2479" s="96" t="s">
        <v>110</v>
      </c>
      <c r="D2479" s="96">
        <v>2023</v>
      </c>
      <c r="E2479" s="96" t="s">
        <v>117</v>
      </c>
      <c r="F2479" s="89" t="s">
        <v>118</v>
      </c>
      <c r="G2479" s="194">
        <v>0</v>
      </c>
      <c r="H2479" s="197">
        <v>0</v>
      </c>
      <c r="I2479" s="200"/>
      <c r="J2479" s="200"/>
      <c r="K2479" s="200"/>
      <c r="L2479" s="200"/>
      <c r="M2479" s="200"/>
      <c r="N2479" s="153"/>
    </row>
    <row r="2480" spans="1:14" ht="13.8" x14ac:dyDescent="0.3">
      <c r="A2480" s="96" t="s">
        <v>180</v>
      </c>
      <c r="B2480" s="96" t="s">
        <v>180</v>
      </c>
      <c r="C2480" s="96" t="s">
        <v>110</v>
      </c>
      <c r="D2480" s="96">
        <v>2023</v>
      </c>
      <c r="E2480" s="96" t="s">
        <v>119</v>
      </c>
      <c r="F2480" s="90" t="s">
        <v>120</v>
      </c>
      <c r="G2480" s="194">
        <v>0</v>
      </c>
      <c r="H2480" s="197">
        <v>0</v>
      </c>
      <c r="I2480" s="200"/>
      <c r="J2480" s="200"/>
      <c r="K2480" s="200"/>
      <c r="L2480" s="200"/>
      <c r="M2480" s="200"/>
      <c r="N2480" s="153"/>
    </row>
    <row r="2481" spans="1:14" ht="13.8" x14ac:dyDescent="0.3">
      <c r="A2481" s="96" t="s">
        <v>180</v>
      </c>
      <c r="B2481" s="96" t="s">
        <v>180</v>
      </c>
      <c r="C2481" s="96" t="s">
        <v>110</v>
      </c>
      <c r="D2481" s="96">
        <v>2023</v>
      </c>
      <c r="E2481" s="96" t="s">
        <v>121</v>
      </c>
      <c r="F2481" s="90" t="s">
        <v>122</v>
      </c>
      <c r="G2481" s="194">
        <v>0</v>
      </c>
      <c r="H2481" s="197">
        <v>0</v>
      </c>
      <c r="I2481" s="200"/>
      <c r="J2481" s="200"/>
      <c r="K2481" s="200"/>
      <c r="L2481" s="200"/>
      <c r="M2481" s="200"/>
      <c r="N2481" s="153"/>
    </row>
    <row r="2482" spans="1:14" ht="13.8" x14ac:dyDescent="0.3">
      <c r="A2482" s="96" t="s">
        <v>180</v>
      </c>
      <c r="B2482" s="96" t="s">
        <v>180</v>
      </c>
      <c r="C2482" s="96" t="s">
        <v>110</v>
      </c>
      <c r="D2482" s="96">
        <v>2023</v>
      </c>
      <c r="E2482" s="96" t="s">
        <v>123</v>
      </c>
      <c r="F2482" s="90" t="s">
        <v>124</v>
      </c>
      <c r="G2482" s="194">
        <v>0</v>
      </c>
      <c r="H2482" s="197">
        <v>0</v>
      </c>
      <c r="I2482" s="200"/>
      <c r="J2482" s="200"/>
      <c r="K2482" s="200"/>
      <c r="L2482" s="200"/>
      <c r="M2482" s="200"/>
      <c r="N2482" s="153"/>
    </row>
    <row r="2483" spans="1:14" ht="13.8" x14ac:dyDescent="0.3">
      <c r="A2483" s="96" t="s">
        <v>180</v>
      </c>
      <c r="B2483" s="96" t="s">
        <v>180</v>
      </c>
      <c r="C2483" s="96" t="s">
        <v>110</v>
      </c>
      <c r="D2483" s="96">
        <v>2023</v>
      </c>
      <c r="E2483" s="96" t="s">
        <v>125</v>
      </c>
      <c r="F2483" s="90" t="s">
        <v>126</v>
      </c>
      <c r="G2483" s="194">
        <v>0</v>
      </c>
      <c r="H2483" s="197">
        <v>0</v>
      </c>
      <c r="I2483" s="200"/>
      <c r="J2483" s="200"/>
      <c r="K2483" s="200"/>
      <c r="L2483" s="200"/>
      <c r="M2483" s="200"/>
      <c r="N2483" s="153"/>
    </row>
    <row r="2484" spans="1:14" ht="13.8" x14ac:dyDescent="0.3">
      <c r="A2484" s="96" t="s">
        <v>180</v>
      </c>
      <c r="B2484" s="96" t="s">
        <v>180</v>
      </c>
      <c r="C2484" s="96" t="s">
        <v>110</v>
      </c>
      <c r="D2484" s="96">
        <v>2023</v>
      </c>
      <c r="E2484" s="96" t="s">
        <v>127</v>
      </c>
      <c r="F2484" s="90" t="s">
        <v>128</v>
      </c>
      <c r="G2484" s="194">
        <v>0</v>
      </c>
      <c r="H2484" s="197">
        <v>0</v>
      </c>
      <c r="I2484" s="200"/>
      <c r="J2484" s="200"/>
      <c r="K2484" s="200"/>
      <c r="L2484" s="200"/>
      <c r="M2484" s="200"/>
      <c r="N2484" s="153"/>
    </row>
    <row r="2485" spans="1:14" ht="13.8" x14ac:dyDescent="0.3">
      <c r="A2485" s="96" t="s">
        <v>180</v>
      </c>
      <c r="B2485" s="96" t="s">
        <v>180</v>
      </c>
      <c r="C2485" s="96" t="s">
        <v>110</v>
      </c>
      <c r="D2485" s="96">
        <v>2023</v>
      </c>
      <c r="E2485" s="96" t="s">
        <v>129</v>
      </c>
      <c r="F2485" s="90" t="s">
        <v>130</v>
      </c>
      <c r="G2485" s="194">
        <v>0</v>
      </c>
      <c r="H2485" s="197">
        <v>0</v>
      </c>
      <c r="I2485" s="200"/>
      <c r="J2485" s="200"/>
      <c r="K2485" s="200"/>
      <c r="L2485" s="200"/>
      <c r="M2485" s="200"/>
      <c r="N2485" s="153"/>
    </row>
    <row r="2486" spans="1:14" ht="13.8" x14ac:dyDescent="0.3">
      <c r="A2486" s="96" t="s">
        <v>180</v>
      </c>
      <c r="B2486" s="96" t="s">
        <v>180</v>
      </c>
      <c r="C2486" s="96" t="s">
        <v>110</v>
      </c>
      <c r="D2486" s="96">
        <v>2023</v>
      </c>
      <c r="E2486" s="96" t="s">
        <v>131</v>
      </c>
      <c r="F2486" s="90" t="s">
        <v>132</v>
      </c>
      <c r="G2486" s="194">
        <v>0</v>
      </c>
      <c r="H2486" s="197">
        <v>0</v>
      </c>
      <c r="I2486" s="200"/>
      <c r="J2486" s="200"/>
      <c r="K2486" s="200"/>
      <c r="L2486" s="200"/>
      <c r="M2486" s="200"/>
      <c r="N2486" s="153"/>
    </row>
    <row r="2487" spans="1:14" ht="13.8" x14ac:dyDescent="0.3">
      <c r="A2487" s="96" t="s">
        <v>180</v>
      </c>
      <c r="B2487" s="96" t="s">
        <v>180</v>
      </c>
      <c r="C2487" s="96" t="s">
        <v>110</v>
      </c>
      <c r="D2487" s="96">
        <v>2023</v>
      </c>
      <c r="E2487" s="96" t="s">
        <v>19</v>
      </c>
      <c r="F2487" s="90" t="s">
        <v>133</v>
      </c>
      <c r="G2487" s="194">
        <v>0</v>
      </c>
      <c r="H2487" s="197">
        <v>0</v>
      </c>
      <c r="I2487" s="200"/>
      <c r="J2487" s="200"/>
      <c r="K2487" s="200"/>
      <c r="L2487" s="200"/>
      <c r="M2487" s="200"/>
      <c r="N2487" s="153"/>
    </row>
    <row r="2488" spans="1:14" ht="14.4" thickBot="1" x14ac:dyDescent="0.35">
      <c r="A2488" s="96" t="s">
        <v>180</v>
      </c>
      <c r="B2488" s="96" t="s">
        <v>180</v>
      </c>
      <c r="C2488" s="96" t="s">
        <v>110</v>
      </c>
      <c r="D2488" s="96">
        <v>2023</v>
      </c>
      <c r="E2488" s="96" t="s">
        <v>81</v>
      </c>
      <c r="F2488" s="91" t="s">
        <v>82</v>
      </c>
      <c r="G2488" s="192">
        <v>0</v>
      </c>
      <c r="H2488" s="198">
        <v>0</v>
      </c>
      <c r="I2488" s="200"/>
      <c r="J2488" s="200"/>
      <c r="K2488" s="200"/>
      <c r="L2488" s="200"/>
      <c r="M2488" s="200"/>
      <c r="N2488" s="153"/>
    </row>
    <row r="2489" spans="1:14" ht="14.4" customHeight="1" thickTop="1" thickBot="1" x14ac:dyDescent="0.3">
      <c r="A2489" s="84" t="s">
        <v>12</v>
      </c>
      <c r="B2489" s="84" t="s">
        <v>12</v>
      </c>
      <c r="C2489" s="84" t="s">
        <v>52</v>
      </c>
      <c r="D2489" s="84" t="s">
        <v>97</v>
      </c>
      <c r="E2489" s="84" t="s">
        <v>98</v>
      </c>
      <c r="F2489" s="5" t="s">
        <v>99</v>
      </c>
      <c r="G2489" s="155" t="s">
        <v>42</v>
      </c>
      <c r="H2489" s="155" t="s">
        <v>43</v>
      </c>
      <c r="I2489" s="155" t="s">
        <v>44</v>
      </c>
      <c r="J2489" s="155" t="s">
        <v>45</v>
      </c>
      <c r="K2489" s="155" t="s">
        <v>18</v>
      </c>
      <c r="L2489" s="155" t="s">
        <v>19</v>
      </c>
      <c r="M2489" s="155" t="s">
        <v>100</v>
      </c>
      <c r="N2489" s="153"/>
    </row>
    <row r="2490" spans="1:14" ht="13.8" x14ac:dyDescent="0.3">
      <c r="A2490" s="92" t="s">
        <v>181</v>
      </c>
      <c r="B2490" s="92" t="s">
        <v>181</v>
      </c>
      <c r="C2490" s="92" t="s">
        <v>54</v>
      </c>
      <c r="D2490" s="92">
        <v>2023</v>
      </c>
      <c r="E2490" s="93" t="s">
        <v>34</v>
      </c>
      <c r="F2490" s="59" t="s">
        <v>101</v>
      </c>
      <c r="G2490" s="27">
        <v>0</v>
      </c>
      <c r="H2490" s="27">
        <v>0</v>
      </c>
      <c r="I2490" s="27">
        <v>0</v>
      </c>
      <c r="J2490" s="27">
        <v>0</v>
      </c>
      <c r="K2490" s="27">
        <v>0</v>
      </c>
      <c r="L2490" s="27">
        <v>0</v>
      </c>
      <c r="M2490" s="27">
        <v>0</v>
      </c>
      <c r="N2490" s="153"/>
    </row>
    <row r="2491" spans="1:14" ht="13.8" x14ac:dyDescent="0.3">
      <c r="A2491" s="92" t="s">
        <v>181</v>
      </c>
      <c r="B2491" s="92" t="s">
        <v>181</v>
      </c>
      <c r="C2491" s="92" t="s">
        <v>54</v>
      </c>
      <c r="D2491" s="92">
        <v>2023</v>
      </c>
      <c r="E2491" s="93" t="s">
        <v>36</v>
      </c>
      <c r="F2491" s="60" t="s">
        <v>102</v>
      </c>
      <c r="G2491" s="27">
        <v>0</v>
      </c>
      <c r="H2491" s="27">
        <v>0</v>
      </c>
      <c r="I2491" s="27">
        <v>0</v>
      </c>
      <c r="J2491" s="27">
        <v>0</v>
      </c>
      <c r="K2491" s="27">
        <v>0</v>
      </c>
      <c r="L2491" s="27">
        <v>0</v>
      </c>
      <c r="M2491" s="27">
        <v>0</v>
      </c>
      <c r="N2491" s="153"/>
    </row>
    <row r="2492" spans="1:14" ht="13.8" x14ac:dyDescent="0.3">
      <c r="A2492" s="92" t="s">
        <v>181</v>
      </c>
      <c r="B2492" s="92" t="s">
        <v>181</v>
      </c>
      <c r="C2492" s="92" t="s">
        <v>54</v>
      </c>
      <c r="D2492" s="92">
        <v>2023</v>
      </c>
      <c r="E2492" s="93" t="s">
        <v>38</v>
      </c>
      <c r="F2492" s="61" t="s">
        <v>103</v>
      </c>
      <c r="G2492" s="27">
        <v>0</v>
      </c>
      <c r="H2492" s="27">
        <v>0</v>
      </c>
      <c r="I2492" s="27">
        <v>0</v>
      </c>
      <c r="J2492" s="27">
        <v>0</v>
      </c>
      <c r="K2492" s="27">
        <v>0</v>
      </c>
      <c r="L2492" s="27">
        <v>0</v>
      </c>
      <c r="M2492" s="27">
        <v>0</v>
      </c>
      <c r="N2492" s="153"/>
    </row>
    <row r="2493" spans="1:14" ht="14.4" thickBot="1" x14ac:dyDescent="0.35">
      <c r="A2493" s="92" t="s">
        <v>181</v>
      </c>
      <c r="B2493" s="92" t="s">
        <v>181</v>
      </c>
      <c r="C2493" s="92" t="s">
        <v>54</v>
      </c>
      <c r="D2493" s="92">
        <v>2023</v>
      </c>
      <c r="E2493" s="93" t="s">
        <v>40</v>
      </c>
      <c r="F2493" s="61" t="s">
        <v>104</v>
      </c>
      <c r="G2493" s="185">
        <v>0</v>
      </c>
      <c r="H2493" s="185">
        <v>0</v>
      </c>
      <c r="I2493" s="185">
        <v>0</v>
      </c>
      <c r="J2493" s="185">
        <v>0</v>
      </c>
      <c r="K2493" s="185">
        <v>0</v>
      </c>
      <c r="L2493" s="185">
        <v>0</v>
      </c>
      <c r="M2493" s="185">
        <v>0</v>
      </c>
      <c r="N2493" s="153"/>
    </row>
    <row r="2494" spans="1:14" ht="14.4" customHeight="1" thickTop="1" thickBot="1" x14ac:dyDescent="0.3">
      <c r="A2494" s="86" t="s">
        <v>12</v>
      </c>
      <c r="B2494" s="86" t="s">
        <v>12</v>
      </c>
      <c r="C2494" s="86" t="s">
        <v>52</v>
      </c>
      <c r="D2494" s="86" t="s">
        <v>97</v>
      </c>
      <c r="E2494" s="86" t="s">
        <v>64</v>
      </c>
      <c r="F2494" s="5" t="s">
        <v>105</v>
      </c>
      <c r="G2494" s="155" t="s">
        <v>66</v>
      </c>
      <c r="H2494" s="155">
        <v>160</v>
      </c>
      <c r="I2494" s="155">
        <v>61120</v>
      </c>
      <c r="J2494" s="155" t="s">
        <v>95</v>
      </c>
      <c r="K2494" s="155" t="s">
        <v>96</v>
      </c>
    </row>
    <row r="2495" spans="1:14" ht="13.8" x14ac:dyDescent="0.3">
      <c r="A2495" s="95" t="s">
        <v>181</v>
      </c>
      <c r="B2495" s="95" t="s">
        <v>181</v>
      </c>
      <c r="C2495" s="95" t="s">
        <v>85</v>
      </c>
      <c r="D2495" s="95">
        <v>2023</v>
      </c>
      <c r="E2495" s="94" t="s">
        <v>42</v>
      </c>
      <c r="F2495" s="62" t="s">
        <v>27</v>
      </c>
      <c r="G2495" s="27">
        <v>0</v>
      </c>
      <c r="H2495" s="27">
        <v>6438.61</v>
      </c>
      <c r="I2495" s="27">
        <v>6287.88</v>
      </c>
      <c r="J2495" s="27">
        <v>6206.79</v>
      </c>
      <c r="K2495" s="27">
        <v>18933.28</v>
      </c>
    </row>
    <row r="2496" spans="1:14" ht="13.8" x14ac:dyDescent="0.3">
      <c r="A2496" s="94" t="s">
        <v>181</v>
      </c>
      <c r="B2496" s="94" t="s">
        <v>181</v>
      </c>
      <c r="C2496" s="95" t="s">
        <v>85</v>
      </c>
      <c r="D2496" s="95">
        <v>2023</v>
      </c>
      <c r="E2496" s="94" t="s">
        <v>43</v>
      </c>
      <c r="F2496" s="62" t="s">
        <v>28</v>
      </c>
      <c r="G2496" s="27">
        <v>286014.51</v>
      </c>
      <c r="H2496" s="27">
        <v>13340</v>
      </c>
      <c r="I2496" s="27">
        <v>780</v>
      </c>
      <c r="J2496" s="27">
        <v>3750</v>
      </c>
      <c r="K2496" s="27">
        <v>303884.51</v>
      </c>
    </row>
    <row r="2497" spans="1:14" ht="13.8" x14ac:dyDescent="0.3">
      <c r="A2497" s="94" t="s">
        <v>181</v>
      </c>
      <c r="B2497" s="94" t="s">
        <v>181</v>
      </c>
      <c r="C2497" s="95" t="s">
        <v>85</v>
      </c>
      <c r="D2497" s="95">
        <v>2023</v>
      </c>
      <c r="E2497" s="94" t="s">
        <v>44</v>
      </c>
      <c r="F2497" s="62" t="s">
        <v>29</v>
      </c>
      <c r="G2497" s="27">
        <v>0</v>
      </c>
      <c r="H2497" s="27">
        <v>0</v>
      </c>
      <c r="I2497" s="27">
        <v>0</v>
      </c>
      <c r="J2497" s="27">
        <v>0</v>
      </c>
      <c r="K2497" s="27">
        <v>0</v>
      </c>
    </row>
    <row r="2498" spans="1:14" ht="13.8" x14ac:dyDescent="0.3">
      <c r="A2498" s="94" t="s">
        <v>181</v>
      </c>
      <c r="B2498" s="94" t="s">
        <v>181</v>
      </c>
      <c r="C2498" s="95" t="s">
        <v>85</v>
      </c>
      <c r="D2498" s="95">
        <v>2023</v>
      </c>
      <c r="E2498" s="94" t="s">
        <v>80</v>
      </c>
      <c r="F2498" s="62" t="s">
        <v>60</v>
      </c>
      <c r="G2498" s="27">
        <v>0</v>
      </c>
      <c r="H2498" s="27">
        <v>0</v>
      </c>
      <c r="I2498" s="27">
        <v>0</v>
      </c>
      <c r="J2498" s="27">
        <v>0</v>
      </c>
      <c r="K2498" s="27">
        <v>0</v>
      </c>
    </row>
    <row r="2499" spans="1:14" ht="13.8" x14ac:dyDescent="0.3">
      <c r="A2499" s="94" t="s">
        <v>181</v>
      </c>
      <c r="B2499" s="94" t="s">
        <v>181</v>
      </c>
      <c r="C2499" s="95" t="s">
        <v>85</v>
      </c>
      <c r="D2499" s="95">
        <v>2023</v>
      </c>
      <c r="E2499" s="94" t="s">
        <v>18</v>
      </c>
      <c r="F2499" s="62" t="s">
        <v>31</v>
      </c>
      <c r="G2499" s="27">
        <v>100763.62</v>
      </c>
      <c r="H2499" s="27">
        <v>17101.59</v>
      </c>
      <c r="I2499" s="27">
        <v>0</v>
      </c>
      <c r="J2499" s="27">
        <v>0</v>
      </c>
      <c r="K2499" s="27">
        <v>117865.20999999999</v>
      </c>
    </row>
    <row r="2500" spans="1:14" ht="13.8" x14ac:dyDescent="0.3">
      <c r="A2500" s="94" t="s">
        <v>181</v>
      </c>
      <c r="B2500" s="94" t="s">
        <v>181</v>
      </c>
      <c r="C2500" s="95" t="s">
        <v>85</v>
      </c>
      <c r="D2500" s="95">
        <v>2023</v>
      </c>
      <c r="E2500" s="94" t="s">
        <v>19</v>
      </c>
      <c r="F2500" s="62" t="s">
        <v>32</v>
      </c>
      <c r="G2500" s="27">
        <v>0</v>
      </c>
      <c r="H2500" s="27">
        <v>0</v>
      </c>
      <c r="I2500" s="27">
        <v>0</v>
      </c>
      <c r="J2500" s="27">
        <v>0</v>
      </c>
      <c r="K2500" s="27">
        <v>0</v>
      </c>
    </row>
    <row r="2501" spans="1:14" ht="14.4" thickBot="1" x14ac:dyDescent="0.35">
      <c r="A2501" s="94" t="s">
        <v>181</v>
      </c>
      <c r="B2501" s="94" t="s">
        <v>181</v>
      </c>
      <c r="C2501" s="95" t="s">
        <v>85</v>
      </c>
      <c r="D2501" s="95">
        <v>2023</v>
      </c>
      <c r="E2501" s="94" t="s">
        <v>81</v>
      </c>
      <c r="F2501" s="62" t="s">
        <v>82</v>
      </c>
      <c r="G2501" s="199">
        <v>386778.13</v>
      </c>
      <c r="H2501" s="199">
        <v>36880.199999999997</v>
      </c>
      <c r="I2501" s="199">
        <v>7067.88</v>
      </c>
      <c r="J2501" s="199">
        <v>9956.7900000000009</v>
      </c>
      <c r="K2501" s="201">
        <v>440683</v>
      </c>
    </row>
    <row r="2502" spans="1:14" ht="14.4" customHeight="1" thickTop="1" thickBot="1" x14ac:dyDescent="0.3">
      <c r="A2502" s="88" t="s">
        <v>12</v>
      </c>
      <c r="B2502" s="88" t="s">
        <v>12</v>
      </c>
      <c r="C2502" s="88" t="s">
        <v>52</v>
      </c>
      <c r="D2502" s="88" t="s">
        <v>97</v>
      </c>
      <c r="E2502" s="88" t="s">
        <v>106</v>
      </c>
      <c r="F2502" s="5" t="s">
        <v>107</v>
      </c>
      <c r="G2502" s="155" t="s">
        <v>108</v>
      </c>
      <c r="H2502" s="155" t="s">
        <v>109</v>
      </c>
      <c r="I2502" s="155"/>
      <c r="J2502" s="155"/>
      <c r="K2502" s="155"/>
      <c r="L2502" s="155"/>
      <c r="M2502" s="155"/>
      <c r="N2502" s="153"/>
    </row>
    <row r="2503" spans="1:14" ht="13.8" x14ac:dyDescent="0.3">
      <c r="A2503" s="96" t="s">
        <v>181</v>
      </c>
      <c r="B2503" s="96" t="s">
        <v>181</v>
      </c>
      <c r="C2503" s="96" t="s">
        <v>110</v>
      </c>
      <c r="D2503" s="96">
        <v>2023</v>
      </c>
      <c r="E2503" s="96" t="s">
        <v>111</v>
      </c>
      <c r="F2503" s="89" t="s">
        <v>112</v>
      </c>
      <c r="G2503" s="194">
        <v>0</v>
      </c>
      <c r="H2503" s="197">
        <v>0</v>
      </c>
      <c r="I2503" s="200"/>
      <c r="J2503" s="200"/>
      <c r="K2503" s="200"/>
      <c r="L2503" s="200"/>
      <c r="M2503" s="200"/>
      <c r="N2503" s="153"/>
    </row>
    <row r="2504" spans="1:14" ht="13.8" x14ac:dyDescent="0.3">
      <c r="A2504" s="96" t="s">
        <v>181</v>
      </c>
      <c r="B2504" s="96" t="s">
        <v>181</v>
      </c>
      <c r="C2504" s="96" t="s">
        <v>110</v>
      </c>
      <c r="D2504" s="96">
        <v>2023</v>
      </c>
      <c r="E2504" s="96" t="s">
        <v>113</v>
      </c>
      <c r="F2504" s="89" t="s">
        <v>114</v>
      </c>
      <c r="G2504" s="194">
        <v>3790</v>
      </c>
      <c r="H2504" s="197">
        <v>0</v>
      </c>
      <c r="I2504" s="200"/>
      <c r="J2504" s="200"/>
      <c r="K2504" s="200"/>
      <c r="L2504" s="200"/>
      <c r="M2504" s="200"/>
      <c r="N2504" s="153"/>
    </row>
    <row r="2505" spans="1:14" ht="13.8" x14ac:dyDescent="0.3">
      <c r="A2505" s="96" t="s">
        <v>181</v>
      </c>
      <c r="B2505" s="96" t="s">
        <v>181</v>
      </c>
      <c r="C2505" s="96" t="s">
        <v>110</v>
      </c>
      <c r="D2505" s="96">
        <v>2023</v>
      </c>
      <c r="E2505" s="96" t="s">
        <v>115</v>
      </c>
      <c r="F2505" s="89" t="s">
        <v>116</v>
      </c>
      <c r="G2505" s="194">
        <v>0</v>
      </c>
      <c r="H2505" s="197">
        <v>0</v>
      </c>
      <c r="I2505" s="200"/>
      <c r="J2505" s="200"/>
      <c r="K2505" s="200"/>
      <c r="L2505" s="200"/>
      <c r="M2505" s="200"/>
      <c r="N2505" s="153"/>
    </row>
    <row r="2506" spans="1:14" ht="26.4" x14ac:dyDescent="0.3">
      <c r="A2506" s="96" t="s">
        <v>181</v>
      </c>
      <c r="B2506" s="96" t="s">
        <v>181</v>
      </c>
      <c r="C2506" s="96" t="s">
        <v>110</v>
      </c>
      <c r="D2506" s="96">
        <v>2023</v>
      </c>
      <c r="E2506" s="96" t="s">
        <v>117</v>
      </c>
      <c r="F2506" s="89" t="s">
        <v>118</v>
      </c>
      <c r="G2506" s="194">
        <v>0</v>
      </c>
      <c r="H2506" s="197">
        <v>0</v>
      </c>
      <c r="I2506" s="200"/>
      <c r="J2506" s="200"/>
      <c r="K2506" s="200"/>
      <c r="L2506" s="200"/>
      <c r="M2506" s="200"/>
      <c r="N2506" s="153"/>
    </row>
    <row r="2507" spans="1:14" ht="13.8" x14ac:dyDescent="0.3">
      <c r="A2507" s="96" t="s">
        <v>181</v>
      </c>
      <c r="B2507" s="96" t="s">
        <v>181</v>
      </c>
      <c r="C2507" s="96" t="s">
        <v>110</v>
      </c>
      <c r="D2507" s="96">
        <v>2023</v>
      </c>
      <c r="E2507" s="96" t="s">
        <v>119</v>
      </c>
      <c r="F2507" s="90" t="s">
        <v>120</v>
      </c>
      <c r="G2507" s="194">
        <v>0</v>
      </c>
      <c r="H2507" s="197">
        <v>0</v>
      </c>
      <c r="I2507" s="200"/>
      <c r="J2507" s="200"/>
      <c r="K2507" s="200"/>
      <c r="L2507" s="200"/>
      <c r="M2507" s="200"/>
      <c r="N2507" s="153"/>
    </row>
    <row r="2508" spans="1:14" ht="13.8" x14ac:dyDescent="0.3">
      <c r="A2508" s="96" t="s">
        <v>181</v>
      </c>
      <c r="B2508" s="96" t="s">
        <v>181</v>
      </c>
      <c r="C2508" s="96" t="s">
        <v>110</v>
      </c>
      <c r="D2508" s="96">
        <v>2023</v>
      </c>
      <c r="E2508" s="96" t="s">
        <v>121</v>
      </c>
      <c r="F2508" s="90" t="s">
        <v>122</v>
      </c>
      <c r="G2508" s="194">
        <v>0</v>
      </c>
      <c r="H2508" s="197">
        <v>0</v>
      </c>
      <c r="I2508" s="200"/>
      <c r="J2508" s="200"/>
      <c r="K2508" s="200"/>
      <c r="L2508" s="200"/>
      <c r="M2508" s="200"/>
      <c r="N2508" s="153"/>
    </row>
    <row r="2509" spans="1:14" ht="13.8" x14ac:dyDescent="0.3">
      <c r="A2509" s="96" t="s">
        <v>181</v>
      </c>
      <c r="B2509" s="96" t="s">
        <v>181</v>
      </c>
      <c r="C2509" s="96" t="s">
        <v>110</v>
      </c>
      <c r="D2509" s="96">
        <v>2023</v>
      </c>
      <c r="E2509" s="96" t="s">
        <v>123</v>
      </c>
      <c r="F2509" s="90" t="s">
        <v>124</v>
      </c>
      <c r="G2509" s="194">
        <v>0</v>
      </c>
      <c r="H2509" s="197">
        <v>0</v>
      </c>
      <c r="I2509" s="200"/>
      <c r="J2509" s="200"/>
      <c r="K2509" s="200"/>
      <c r="L2509" s="200"/>
      <c r="M2509" s="200"/>
      <c r="N2509" s="153"/>
    </row>
    <row r="2510" spans="1:14" ht="13.8" x14ac:dyDescent="0.3">
      <c r="A2510" s="96" t="s">
        <v>181</v>
      </c>
      <c r="B2510" s="96" t="s">
        <v>181</v>
      </c>
      <c r="C2510" s="96" t="s">
        <v>110</v>
      </c>
      <c r="D2510" s="96">
        <v>2023</v>
      </c>
      <c r="E2510" s="96" t="s">
        <v>125</v>
      </c>
      <c r="F2510" s="90" t="s">
        <v>126</v>
      </c>
      <c r="G2510" s="194">
        <v>0</v>
      </c>
      <c r="H2510" s="197">
        <v>0</v>
      </c>
      <c r="I2510" s="200"/>
      <c r="J2510" s="200"/>
      <c r="K2510" s="200"/>
      <c r="L2510" s="200"/>
      <c r="M2510" s="200"/>
      <c r="N2510" s="153"/>
    </row>
    <row r="2511" spans="1:14" ht="13.8" x14ac:dyDescent="0.3">
      <c r="A2511" s="96" t="s">
        <v>181</v>
      </c>
      <c r="B2511" s="96" t="s">
        <v>181</v>
      </c>
      <c r="C2511" s="96" t="s">
        <v>110</v>
      </c>
      <c r="D2511" s="96">
        <v>2023</v>
      </c>
      <c r="E2511" s="96" t="s">
        <v>127</v>
      </c>
      <c r="F2511" s="90" t="s">
        <v>128</v>
      </c>
      <c r="G2511" s="194">
        <v>0</v>
      </c>
      <c r="H2511" s="197">
        <v>0</v>
      </c>
      <c r="I2511" s="200"/>
      <c r="J2511" s="200"/>
      <c r="K2511" s="200"/>
      <c r="L2511" s="200"/>
      <c r="M2511" s="200"/>
      <c r="N2511" s="153"/>
    </row>
    <row r="2512" spans="1:14" ht="13.8" x14ac:dyDescent="0.3">
      <c r="A2512" s="96" t="s">
        <v>181</v>
      </c>
      <c r="B2512" s="96" t="s">
        <v>181</v>
      </c>
      <c r="C2512" s="96" t="s">
        <v>110</v>
      </c>
      <c r="D2512" s="96">
        <v>2023</v>
      </c>
      <c r="E2512" s="96" t="s">
        <v>129</v>
      </c>
      <c r="F2512" s="90" t="s">
        <v>130</v>
      </c>
      <c r="G2512" s="194">
        <v>0</v>
      </c>
      <c r="H2512" s="197">
        <v>0</v>
      </c>
      <c r="I2512" s="200"/>
      <c r="J2512" s="200"/>
      <c r="K2512" s="200"/>
      <c r="L2512" s="200"/>
      <c r="M2512" s="200"/>
      <c r="N2512" s="153"/>
    </row>
    <row r="2513" spans="1:14" ht="13.8" x14ac:dyDescent="0.3">
      <c r="A2513" s="96" t="s">
        <v>181</v>
      </c>
      <c r="B2513" s="96" t="s">
        <v>181</v>
      </c>
      <c r="C2513" s="96" t="s">
        <v>110</v>
      </c>
      <c r="D2513" s="96">
        <v>2023</v>
      </c>
      <c r="E2513" s="96" t="s">
        <v>131</v>
      </c>
      <c r="F2513" s="90" t="s">
        <v>132</v>
      </c>
      <c r="G2513" s="194">
        <v>0</v>
      </c>
      <c r="H2513" s="197">
        <v>0</v>
      </c>
      <c r="I2513" s="200"/>
      <c r="J2513" s="200"/>
      <c r="K2513" s="200"/>
      <c r="L2513" s="200"/>
      <c r="M2513" s="200"/>
      <c r="N2513" s="153"/>
    </row>
    <row r="2514" spans="1:14" ht="13.8" x14ac:dyDescent="0.3">
      <c r="A2514" s="96" t="s">
        <v>181</v>
      </c>
      <c r="B2514" s="96" t="s">
        <v>181</v>
      </c>
      <c r="C2514" s="96" t="s">
        <v>110</v>
      </c>
      <c r="D2514" s="96">
        <v>2023</v>
      </c>
      <c r="E2514" s="96" t="s">
        <v>19</v>
      </c>
      <c r="F2514" s="90" t="s">
        <v>133</v>
      </c>
      <c r="G2514" s="194">
        <v>0</v>
      </c>
      <c r="H2514" s="197">
        <v>0</v>
      </c>
      <c r="I2514" s="200"/>
      <c r="J2514" s="200"/>
      <c r="K2514" s="200"/>
      <c r="L2514" s="200"/>
      <c r="M2514" s="200"/>
      <c r="N2514" s="153"/>
    </row>
    <row r="2515" spans="1:14" ht="14.4" thickBot="1" x14ac:dyDescent="0.35">
      <c r="A2515" s="96" t="s">
        <v>181</v>
      </c>
      <c r="B2515" s="96" t="s">
        <v>181</v>
      </c>
      <c r="C2515" s="96" t="s">
        <v>110</v>
      </c>
      <c r="D2515" s="96">
        <v>2023</v>
      </c>
      <c r="E2515" s="96" t="s">
        <v>81</v>
      </c>
      <c r="F2515" s="91" t="s">
        <v>82</v>
      </c>
      <c r="G2515" s="192">
        <v>3790</v>
      </c>
      <c r="H2515" s="198">
        <v>0</v>
      </c>
      <c r="I2515" s="200"/>
      <c r="J2515" s="200"/>
      <c r="K2515" s="200"/>
      <c r="L2515" s="200"/>
      <c r="M2515" s="200"/>
      <c r="N2515" s="153"/>
    </row>
    <row r="2516" spans="1:14" ht="14.4" customHeight="1" thickTop="1" thickBot="1" x14ac:dyDescent="0.3">
      <c r="A2516" s="84" t="s">
        <v>12</v>
      </c>
      <c r="B2516" s="84" t="s">
        <v>12</v>
      </c>
      <c r="C2516" s="84" t="s">
        <v>52</v>
      </c>
      <c r="D2516" s="84" t="s">
        <v>97</v>
      </c>
      <c r="E2516" s="84" t="s">
        <v>98</v>
      </c>
      <c r="F2516" s="5" t="s">
        <v>99</v>
      </c>
      <c r="G2516" s="155" t="s">
        <v>42</v>
      </c>
      <c r="H2516" s="155" t="s">
        <v>43</v>
      </c>
      <c r="I2516" s="155" t="s">
        <v>44</v>
      </c>
      <c r="J2516" s="155" t="s">
        <v>45</v>
      </c>
      <c r="K2516" s="155" t="s">
        <v>18</v>
      </c>
      <c r="L2516" s="155" t="s">
        <v>19</v>
      </c>
      <c r="M2516" s="155" t="s">
        <v>100</v>
      </c>
    </row>
    <row r="2517" spans="1:14" ht="13.8" x14ac:dyDescent="0.3">
      <c r="A2517" s="92" t="s">
        <v>182</v>
      </c>
      <c r="B2517" s="92" t="s">
        <v>182</v>
      </c>
      <c r="C2517" s="92" t="s">
        <v>54</v>
      </c>
      <c r="D2517" s="92">
        <v>2023</v>
      </c>
      <c r="E2517" s="93" t="s">
        <v>34</v>
      </c>
      <c r="F2517" s="59" t="s">
        <v>101</v>
      </c>
      <c r="G2517" s="27">
        <v>0</v>
      </c>
      <c r="H2517" s="27">
        <v>0</v>
      </c>
      <c r="I2517" s="27">
        <v>0</v>
      </c>
      <c r="J2517" s="27">
        <v>0</v>
      </c>
      <c r="K2517" s="27">
        <v>0</v>
      </c>
      <c r="L2517" s="27">
        <v>0</v>
      </c>
      <c r="M2517" s="27">
        <v>0</v>
      </c>
    </row>
    <row r="2518" spans="1:14" ht="13.8" x14ac:dyDescent="0.3">
      <c r="A2518" s="92" t="s">
        <v>182</v>
      </c>
      <c r="B2518" s="92" t="s">
        <v>182</v>
      </c>
      <c r="C2518" s="92" t="s">
        <v>54</v>
      </c>
      <c r="D2518" s="92">
        <v>2023</v>
      </c>
      <c r="E2518" s="93" t="s">
        <v>36</v>
      </c>
      <c r="F2518" s="60" t="s">
        <v>102</v>
      </c>
      <c r="G2518" s="27">
        <v>0</v>
      </c>
      <c r="H2518" s="27">
        <v>0</v>
      </c>
      <c r="I2518" s="27">
        <v>0</v>
      </c>
      <c r="J2518" s="27">
        <v>0</v>
      </c>
      <c r="K2518" s="27">
        <v>0</v>
      </c>
      <c r="L2518" s="27">
        <v>0</v>
      </c>
      <c r="M2518" s="27">
        <v>0</v>
      </c>
    </row>
    <row r="2519" spans="1:14" ht="13.8" x14ac:dyDescent="0.3">
      <c r="A2519" s="92" t="s">
        <v>182</v>
      </c>
      <c r="B2519" s="92" t="s">
        <v>182</v>
      </c>
      <c r="C2519" s="92" t="s">
        <v>54</v>
      </c>
      <c r="D2519" s="92">
        <v>2023</v>
      </c>
      <c r="E2519" s="93" t="s">
        <v>38</v>
      </c>
      <c r="F2519" s="61" t="s">
        <v>103</v>
      </c>
      <c r="G2519" s="27">
        <v>0</v>
      </c>
      <c r="H2519" s="27">
        <v>0</v>
      </c>
      <c r="I2519" s="27">
        <v>0</v>
      </c>
      <c r="J2519" s="27">
        <v>0</v>
      </c>
      <c r="K2519" s="27">
        <v>0</v>
      </c>
      <c r="L2519" s="27">
        <v>0</v>
      </c>
      <c r="M2519" s="27">
        <v>0</v>
      </c>
    </row>
    <row r="2520" spans="1:14" ht="14.4" thickBot="1" x14ac:dyDescent="0.35">
      <c r="A2520" s="92" t="s">
        <v>182</v>
      </c>
      <c r="B2520" s="92" t="s">
        <v>182</v>
      </c>
      <c r="C2520" s="92" t="s">
        <v>54</v>
      </c>
      <c r="D2520" s="92">
        <v>2023</v>
      </c>
      <c r="E2520" s="93" t="s">
        <v>40</v>
      </c>
      <c r="F2520" s="61" t="s">
        <v>104</v>
      </c>
      <c r="G2520" s="185">
        <v>0</v>
      </c>
      <c r="H2520" s="185">
        <v>0</v>
      </c>
      <c r="I2520" s="185">
        <v>0</v>
      </c>
      <c r="J2520" s="185">
        <v>0</v>
      </c>
      <c r="K2520" s="185">
        <v>0</v>
      </c>
      <c r="L2520" s="185">
        <v>0</v>
      </c>
      <c r="M2520" s="185">
        <v>0</v>
      </c>
    </row>
    <row r="2521" spans="1:14" ht="14.4" customHeight="1" thickTop="1" thickBot="1" x14ac:dyDescent="0.3">
      <c r="A2521" s="86" t="s">
        <v>12</v>
      </c>
      <c r="B2521" s="86" t="s">
        <v>12</v>
      </c>
      <c r="C2521" s="86" t="s">
        <v>52</v>
      </c>
      <c r="D2521" s="86" t="s">
        <v>97</v>
      </c>
      <c r="E2521" s="86" t="s">
        <v>64</v>
      </c>
      <c r="F2521" s="5" t="s">
        <v>105</v>
      </c>
      <c r="G2521" s="155" t="s">
        <v>66</v>
      </c>
      <c r="H2521" s="155">
        <v>160</v>
      </c>
      <c r="I2521" s="155">
        <v>61120</v>
      </c>
      <c r="J2521" s="155" t="s">
        <v>95</v>
      </c>
      <c r="K2521" s="155" t="s">
        <v>96</v>
      </c>
    </row>
    <row r="2522" spans="1:14" ht="13.8" x14ac:dyDescent="0.3">
      <c r="A2522" s="95" t="s">
        <v>182</v>
      </c>
      <c r="B2522" s="95" t="s">
        <v>182</v>
      </c>
      <c r="C2522" s="95" t="s">
        <v>85</v>
      </c>
      <c r="D2522" s="95">
        <v>2023</v>
      </c>
      <c r="E2522" s="94" t="s">
        <v>42</v>
      </c>
      <c r="F2522" s="62" t="s">
        <v>27</v>
      </c>
      <c r="G2522" s="27">
        <v>0</v>
      </c>
      <c r="H2522" s="27">
        <v>0</v>
      </c>
      <c r="I2522" s="27">
        <v>0</v>
      </c>
      <c r="J2522" s="27">
        <v>0</v>
      </c>
      <c r="K2522" s="27">
        <v>0</v>
      </c>
    </row>
    <row r="2523" spans="1:14" ht="13.8" x14ac:dyDescent="0.3">
      <c r="A2523" s="95" t="s">
        <v>182</v>
      </c>
      <c r="B2523" s="95" t="s">
        <v>182</v>
      </c>
      <c r="C2523" s="95" t="s">
        <v>85</v>
      </c>
      <c r="D2523" s="95">
        <v>2023</v>
      </c>
      <c r="E2523" s="94" t="s">
        <v>43</v>
      </c>
      <c r="F2523" s="62" t="s">
        <v>28</v>
      </c>
      <c r="G2523" s="27">
        <v>0</v>
      </c>
      <c r="H2523" s="27">
        <v>25000</v>
      </c>
      <c r="I2523" s="27">
        <v>50500</v>
      </c>
      <c r="J2523" s="27">
        <v>0</v>
      </c>
      <c r="K2523" s="27">
        <v>75500</v>
      </c>
    </row>
    <row r="2524" spans="1:14" ht="13.8" x14ac:dyDescent="0.3">
      <c r="A2524" s="95" t="s">
        <v>182</v>
      </c>
      <c r="B2524" s="95" t="s">
        <v>182</v>
      </c>
      <c r="C2524" s="95" t="s">
        <v>85</v>
      </c>
      <c r="D2524" s="95">
        <v>2023</v>
      </c>
      <c r="E2524" s="94" t="s">
        <v>44</v>
      </c>
      <c r="F2524" s="62" t="s">
        <v>29</v>
      </c>
      <c r="G2524" s="27">
        <v>0</v>
      </c>
      <c r="H2524" s="27">
        <v>0</v>
      </c>
      <c r="I2524" s="27">
        <v>0</v>
      </c>
      <c r="J2524" s="27">
        <v>0</v>
      </c>
      <c r="K2524" s="27">
        <v>0</v>
      </c>
    </row>
    <row r="2525" spans="1:14" ht="13.8" x14ac:dyDescent="0.3">
      <c r="A2525" s="95" t="s">
        <v>182</v>
      </c>
      <c r="B2525" s="95" t="s">
        <v>182</v>
      </c>
      <c r="C2525" s="95" t="s">
        <v>85</v>
      </c>
      <c r="D2525" s="95">
        <v>2023</v>
      </c>
      <c r="E2525" s="94" t="s">
        <v>80</v>
      </c>
      <c r="F2525" s="62" t="s">
        <v>60</v>
      </c>
      <c r="G2525" s="27">
        <v>0</v>
      </c>
      <c r="H2525" s="27">
        <v>0</v>
      </c>
      <c r="I2525" s="27">
        <v>0</v>
      </c>
      <c r="J2525" s="27">
        <v>0</v>
      </c>
      <c r="K2525" s="27">
        <v>0</v>
      </c>
    </row>
    <row r="2526" spans="1:14" ht="13.8" x14ac:dyDescent="0.3">
      <c r="A2526" s="95" t="s">
        <v>182</v>
      </c>
      <c r="B2526" s="95" t="s">
        <v>182</v>
      </c>
      <c r="C2526" s="95" t="s">
        <v>85</v>
      </c>
      <c r="D2526" s="95">
        <v>2023</v>
      </c>
      <c r="E2526" s="94" t="s">
        <v>18</v>
      </c>
      <c r="F2526" s="62" t="s">
        <v>31</v>
      </c>
      <c r="G2526" s="27">
        <v>0</v>
      </c>
      <c r="H2526" s="27">
        <v>0</v>
      </c>
      <c r="I2526" s="27">
        <v>0</v>
      </c>
      <c r="J2526" s="27">
        <v>0</v>
      </c>
      <c r="K2526" s="27">
        <v>0</v>
      </c>
    </row>
    <row r="2527" spans="1:14" ht="13.8" x14ac:dyDescent="0.3">
      <c r="A2527" s="95" t="s">
        <v>182</v>
      </c>
      <c r="B2527" s="95" t="s">
        <v>182</v>
      </c>
      <c r="C2527" s="95" t="s">
        <v>85</v>
      </c>
      <c r="D2527" s="95">
        <v>2023</v>
      </c>
      <c r="E2527" s="94" t="s">
        <v>19</v>
      </c>
      <c r="F2527" s="62" t="s">
        <v>32</v>
      </c>
      <c r="G2527" s="27">
        <v>192272</v>
      </c>
      <c r="H2527" s="27">
        <v>0</v>
      </c>
      <c r="I2527" s="27">
        <v>0</v>
      </c>
      <c r="J2527" s="27">
        <v>0</v>
      </c>
      <c r="K2527" s="27">
        <v>192272</v>
      </c>
    </row>
    <row r="2528" spans="1:14" ht="14.4" thickBot="1" x14ac:dyDescent="0.35">
      <c r="A2528" s="95" t="s">
        <v>182</v>
      </c>
      <c r="B2528" s="95" t="s">
        <v>182</v>
      </c>
      <c r="C2528" s="95" t="s">
        <v>85</v>
      </c>
      <c r="D2528" s="95">
        <v>2023</v>
      </c>
      <c r="E2528" s="94" t="s">
        <v>81</v>
      </c>
      <c r="F2528" s="62" t="s">
        <v>82</v>
      </c>
      <c r="G2528" s="199">
        <v>192272</v>
      </c>
      <c r="H2528" s="199">
        <v>25000</v>
      </c>
      <c r="I2528" s="199">
        <v>50500</v>
      </c>
      <c r="J2528" s="199">
        <v>0</v>
      </c>
      <c r="K2528" s="201">
        <v>267772</v>
      </c>
    </row>
    <row r="2529" spans="1:14" ht="14.4" customHeight="1" thickTop="1" thickBot="1" x14ac:dyDescent="0.3">
      <c r="A2529" s="88" t="s">
        <v>12</v>
      </c>
      <c r="B2529" s="88" t="s">
        <v>12</v>
      </c>
      <c r="C2529" s="88" t="s">
        <v>52</v>
      </c>
      <c r="D2529" s="88" t="s">
        <v>97</v>
      </c>
      <c r="E2529" s="88" t="s">
        <v>106</v>
      </c>
      <c r="F2529" s="5" t="s">
        <v>107</v>
      </c>
      <c r="G2529" s="155" t="s">
        <v>108</v>
      </c>
      <c r="H2529" s="155" t="s">
        <v>109</v>
      </c>
      <c r="I2529" s="155"/>
      <c r="J2529" s="155"/>
      <c r="K2529" s="155"/>
      <c r="L2529" s="155"/>
      <c r="M2529" s="155"/>
    </row>
    <row r="2530" spans="1:14" ht="13.8" x14ac:dyDescent="0.3">
      <c r="A2530" s="96" t="s">
        <v>182</v>
      </c>
      <c r="B2530" s="96" t="s">
        <v>182</v>
      </c>
      <c r="C2530" s="96" t="s">
        <v>110</v>
      </c>
      <c r="D2530" s="96">
        <v>2023</v>
      </c>
      <c r="E2530" s="96" t="s">
        <v>111</v>
      </c>
      <c r="F2530" s="89" t="s">
        <v>112</v>
      </c>
      <c r="G2530" s="194">
        <v>0</v>
      </c>
      <c r="H2530" s="197">
        <v>0</v>
      </c>
      <c r="I2530" s="200"/>
      <c r="J2530" s="200"/>
      <c r="K2530" s="200"/>
      <c r="L2530" s="200"/>
      <c r="M2530" s="200"/>
    </row>
    <row r="2531" spans="1:14" ht="13.8" x14ac:dyDescent="0.3">
      <c r="A2531" s="96" t="s">
        <v>182</v>
      </c>
      <c r="B2531" s="96" t="s">
        <v>182</v>
      </c>
      <c r="C2531" s="96" t="s">
        <v>110</v>
      </c>
      <c r="D2531" s="96">
        <v>2023</v>
      </c>
      <c r="E2531" s="96" t="s">
        <v>113</v>
      </c>
      <c r="F2531" s="89" t="s">
        <v>114</v>
      </c>
      <c r="G2531" s="194">
        <v>0</v>
      </c>
      <c r="H2531" s="197">
        <v>0</v>
      </c>
      <c r="I2531" s="200"/>
      <c r="J2531" s="200"/>
      <c r="K2531" s="200"/>
      <c r="L2531" s="200"/>
      <c r="M2531" s="200"/>
    </row>
    <row r="2532" spans="1:14" ht="13.8" x14ac:dyDescent="0.3">
      <c r="A2532" s="96" t="s">
        <v>182</v>
      </c>
      <c r="B2532" s="96" t="s">
        <v>182</v>
      </c>
      <c r="C2532" s="96" t="s">
        <v>110</v>
      </c>
      <c r="D2532" s="96">
        <v>2023</v>
      </c>
      <c r="E2532" s="96" t="s">
        <v>115</v>
      </c>
      <c r="F2532" s="89" t="s">
        <v>116</v>
      </c>
      <c r="G2532" s="194">
        <v>0</v>
      </c>
      <c r="H2532" s="197">
        <v>0</v>
      </c>
      <c r="I2532" s="200"/>
      <c r="J2532" s="200"/>
      <c r="K2532" s="200"/>
      <c r="L2532" s="200"/>
      <c r="M2532" s="200"/>
    </row>
    <row r="2533" spans="1:14" ht="26.4" x14ac:dyDescent="0.3">
      <c r="A2533" s="96" t="s">
        <v>182</v>
      </c>
      <c r="B2533" s="96" t="s">
        <v>182</v>
      </c>
      <c r="C2533" s="96" t="s">
        <v>110</v>
      </c>
      <c r="D2533" s="96">
        <v>2023</v>
      </c>
      <c r="E2533" s="96" t="s">
        <v>117</v>
      </c>
      <c r="F2533" s="89" t="s">
        <v>118</v>
      </c>
      <c r="G2533" s="194">
        <v>0</v>
      </c>
      <c r="H2533" s="197">
        <v>0</v>
      </c>
      <c r="I2533" s="200"/>
      <c r="J2533" s="200"/>
      <c r="K2533" s="200"/>
      <c r="L2533" s="200"/>
      <c r="M2533" s="200"/>
    </row>
    <row r="2534" spans="1:14" ht="13.8" x14ac:dyDescent="0.3">
      <c r="A2534" s="96" t="s">
        <v>182</v>
      </c>
      <c r="B2534" s="96" t="s">
        <v>182</v>
      </c>
      <c r="C2534" s="96" t="s">
        <v>110</v>
      </c>
      <c r="D2534" s="96">
        <v>2023</v>
      </c>
      <c r="E2534" s="96" t="s">
        <v>119</v>
      </c>
      <c r="F2534" s="90" t="s">
        <v>120</v>
      </c>
      <c r="G2534" s="194">
        <v>0</v>
      </c>
      <c r="H2534" s="197">
        <v>0</v>
      </c>
      <c r="I2534" s="200"/>
      <c r="J2534" s="200"/>
      <c r="K2534" s="200"/>
      <c r="L2534" s="200"/>
      <c r="M2534" s="200"/>
    </row>
    <row r="2535" spans="1:14" ht="13.8" x14ac:dyDescent="0.3">
      <c r="A2535" s="96" t="s">
        <v>182</v>
      </c>
      <c r="B2535" s="96" t="s">
        <v>182</v>
      </c>
      <c r="C2535" s="96" t="s">
        <v>110</v>
      </c>
      <c r="D2535" s="96">
        <v>2023</v>
      </c>
      <c r="E2535" s="96" t="s">
        <v>121</v>
      </c>
      <c r="F2535" s="90" t="s">
        <v>122</v>
      </c>
      <c r="G2535" s="194">
        <v>0</v>
      </c>
      <c r="H2535" s="197">
        <v>0</v>
      </c>
      <c r="I2535" s="200"/>
      <c r="J2535" s="200"/>
      <c r="K2535" s="200"/>
      <c r="L2535" s="200"/>
      <c r="M2535" s="200"/>
    </row>
    <row r="2536" spans="1:14" ht="13.8" x14ac:dyDescent="0.3">
      <c r="A2536" s="96" t="s">
        <v>182</v>
      </c>
      <c r="B2536" s="96" t="s">
        <v>182</v>
      </c>
      <c r="C2536" s="96" t="s">
        <v>110</v>
      </c>
      <c r="D2536" s="96">
        <v>2023</v>
      </c>
      <c r="E2536" s="96" t="s">
        <v>123</v>
      </c>
      <c r="F2536" s="90" t="s">
        <v>124</v>
      </c>
      <c r="G2536" s="194">
        <v>0</v>
      </c>
      <c r="H2536" s="197">
        <v>0</v>
      </c>
      <c r="I2536" s="200"/>
      <c r="J2536" s="200"/>
      <c r="K2536" s="200"/>
      <c r="L2536" s="200"/>
      <c r="M2536" s="200"/>
    </row>
    <row r="2537" spans="1:14" ht="13.8" x14ac:dyDescent="0.3">
      <c r="A2537" s="96" t="s">
        <v>182</v>
      </c>
      <c r="B2537" s="96" t="s">
        <v>182</v>
      </c>
      <c r="C2537" s="96" t="s">
        <v>110</v>
      </c>
      <c r="D2537" s="96">
        <v>2023</v>
      </c>
      <c r="E2537" s="96" t="s">
        <v>125</v>
      </c>
      <c r="F2537" s="90" t="s">
        <v>126</v>
      </c>
      <c r="G2537" s="194">
        <v>0</v>
      </c>
      <c r="H2537" s="197">
        <v>0</v>
      </c>
      <c r="I2537" s="200"/>
      <c r="J2537" s="200"/>
      <c r="K2537" s="200"/>
      <c r="L2537" s="200"/>
      <c r="M2537" s="200"/>
    </row>
    <row r="2538" spans="1:14" ht="13.8" x14ac:dyDescent="0.3">
      <c r="A2538" s="96" t="s">
        <v>182</v>
      </c>
      <c r="B2538" s="96" t="s">
        <v>182</v>
      </c>
      <c r="C2538" s="96" t="s">
        <v>110</v>
      </c>
      <c r="D2538" s="96">
        <v>2023</v>
      </c>
      <c r="E2538" s="96" t="s">
        <v>127</v>
      </c>
      <c r="F2538" s="90" t="s">
        <v>128</v>
      </c>
      <c r="G2538" s="194">
        <v>0</v>
      </c>
      <c r="H2538" s="197">
        <v>0</v>
      </c>
      <c r="I2538" s="200"/>
      <c r="J2538" s="200"/>
      <c r="K2538" s="200"/>
      <c r="L2538" s="200"/>
      <c r="M2538" s="200"/>
    </row>
    <row r="2539" spans="1:14" ht="13.8" x14ac:dyDescent="0.3">
      <c r="A2539" s="96" t="s">
        <v>182</v>
      </c>
      <c r="B2539" s="96" t="s">
        <v>182</v>
      </c>
      <c r="C2539" s="96" t="s">
        <v>110</v>
      </c>
      <c r="D2539" s="96">
        <v>2023</v>
      </c>
      <c r="E2539" s="96" t="s">
        <v>129</v>
      </c>
      <c r="F2539" s="90" t="s">
        <v>130</v>
      </c>
      <c r="G2539" s="194">
        <v>0</v>
      </c>
      <c r="H2539" s="197">
        <v>0</v>
      </c>
      <c r="I2539" s="200"/>
      <c r="J2539" s="200"/>
      <c r="K2539" s="200"/>
      <c r="L2539" s="200"/>
      <c r="M2539" s="200"/>
    </row>
    <row r="2540" spans="1:14" ht="13.8" x14ac:dyDescent="0.3">
      <c r="A2540" s="96" t="s">
        <v>182</v>
      </c>
      <c r="B2540" s="96" t="s">
        <v>182</v>
      </c>
      <c r="C2540" s="96" t="s">
        <v>110</v>
      </c>
      <c r="D2540" s="96">
        <v>2023</v>
      </c>
      <c r="E2540" s="96" t="s">
        <v>131</v>
      </c>
      <c r="F2540" s="90" t="s">
        <v>132</v>
      </c>
      <c r="G2540" s="194">
        <v>0</v>
      </c>
      <c r="H2540" s="197">
        <v>0</v>
      </c>
      <c r="I2540" s="200"/>
      <c r="J2540" s="200"/>
      <c r="K2540" s="200"/>
      <c r="L2540" s="200"/>
      <c r="M2540" s="200"/>
    </row>
    <row r="2541" spans="1:14" ht="13.8" x14ac:dyDescent="0.3">
      <c r="A2541" s="96" t="s">
        <v>182</v>
      </c>
      <c r="B2541" s="96" t="s">
        <v>182</v>
      </c>
      <c r="C2541" s="96" t="s">
        <v>110</v>
      </c>
      <c r="D2541" s="96">
        <v>2023</v>
      </c>
      <c r="E2541" s="96" t="s">
        <v>19</v>
      </c>
      <c r="F2541" s="90" t="s">
        <v>133</v>
      </c>
      <c r="G2541" s="194">
        <v>0</v>
      </c>
      <c r="H2541" s="197">
        <v>0</v>
      </c>
      <c r="I2541" s="200"/>
      <c r="J2541" s="200"/>
      <c r="K2541" s="200"/>
      <c r="L2541" s="200"/>
      <c r="M2541" s="200"/>
    </row>
    <row r="2542" spans="1:14" ht="14.4" thickBot="1" x14ac:dyDescent="0.35">
      <c r="A2542" s="96" t="s">
        <v>182</v>
      </c>
      <c r="B2542" s="96" t="s">
        <v>182</v>
      </c>
      <c r="C2542" s="96" t="s">
        <v>110</v>
      </c>
      <c r="D2542" s="96">
        <v>2023</v>
      </c>
      <c r="E2542" s="96" t="s">
        <v>81</v>
      </c>
      <c r="F2542" s="91" t="s">
        <v>82</v>
      </c>
      <c r="G2542" s="192">
        <v>0</v>
      </c>
      <c r="H2542" s="198">
        <v>0</v>
      </c>
      <c r="I2542" s="200"/>
      <c r="J2542" s="200"/>
      <c r="K2542" s="200"/>
      <c r="L2542" s="200"/>
      <c r="M2542" s="200"/>
    </row>
    <row r="2543" spans="1:14" ht="13.8" thickTop="1" x14ac:dyDescent="0.25">
      <c r="A2543" s="153"/>
      <c r="B2543"/>
      <c r="C2543"/>
      <c r="D2543"/>
      <c r="E2543"/>
      <c r="F2543"/>
      <c r="G2543"/>
    </row>
    <row r="2544" spans="1:14" x14ac:dyDescent="0.25">
      <c r="A2544" s="153"/>
      <c r="B2544" s="153"/>
      <c r="C2544" s="153"/>
      <c r="D2544" s="153"/>
      <c r="E2544" s="153"/>
      <c r="F2544" s="153"/>
      <c r="G2544" s="153"/>
      <c r="H2544" s="153"/>
      <c r="I2544" s="153"/>
      <c r="J2544" s="153"/>
      <c r="K2544" s="153"/>
      <c r="L2544" s="153"/>
      <c r="M2544" s="153"/>
      <c r="N2544" s="153"/>
    </row>
    <row r="2545" spans="1:14" x14ac:dyDescent="0.25">
      <c r="A2545" s="153"/>
      <c r="B2545" s="153"/>
      <c r="C2545" s="153"/>
      <c r="D2545" s="153"/>
      <c r="E2545" s="153"/>
      <c r="F2545" s="153"/>
      <c r="G2545" s="153"/>
      <c r="H2545" s="153"/>
      <c r="I2545" s="153"/>
      <c r="J2545" s="153"/>
      <c r="K2545" s="153"/>
      <c r="L2545" s="153"/>
      <c r="M2545" s="153"/>
      <c r="N2545" s="153"/>
    </row>
    <row r="2546" spans="1:14" x14ac:dyDescent="0.25">
      <c r="A2546" s="153"/>
      <c r="B2546" s="153"/>
      <c r="C2546" s="153"/>
      <c r="D2546" s="153"/>
      <c r="E2546" s="153"/>
      <c r="F2546" s="153"/>
      <c r="G2546" s="153"/>
      <c r="H2546" s="153"/>
      <c r="I2546" s="153"/>
      <c r="J2546" s="153"/>
      <c r="K2546" s="153"/>
      <c r="L2546" s="153"/>
      <c r="M2546" s="153"/>
      <c r="N2546" s="153"/>
    </row>
    <row r="2547" spans="1:14" x14ac:dyDescent="0.25">
      <c r="A2547" s="153"/>
      <c r="B2547" s="153"/>
      <c r="C2547" s="153"/>
      <c r="D2547" s="153"/>
      <c r="E2547" s="153"/>
      <c r="F2547" s="153"/>
      <c r="G2547" s="153"/>
      <c r="H2547" s="153"/>
      <c r="I2547" s="153"/>
      <c r="J2547" s="153"/>
      <c r="K2547" s="153"/>
      <c r="L2547" s="153"/>
      <c r="M2547" s="153"/>
      <c r="N2547" s="153"/>
    </row>
    <row r="2548" spans="1:14" x14ac:dyDescent="0.25">
      <c r="A2548" s="153"/>
      <c r="B2548" s="153"/>
      <c r="C2548" s="153"/>
      <c r="D2548" s="153"/>
      <c r="E2548" s="153"/>
      <c r="F2548" s="153"/>
      <c r="G2548" s="153"/>
      <c r="H2548" s="153"/>
      <c r="I2548" s="153"/>
      <c r="J2548" s="153"/>
      <c r="K2548" s="153"/>
      <c r="L2548" s="153"/>
      <c r="M2548" s="153"/>
      <c r="N2548" s="153"/>
    </row>
    <row r="2549" spans="1:14" x14ac:dyDescent="0.25">
      <c r="A2549" s="153"/>
      <c r="B2549" s="153"/>
      <c r="C2549" s="153"/>
      <c r="D2549" s="153"/>
      <c r="E2549" s="153"/>
      <c r="F2549" s="153"/>
      <c r="G2549" s="153"/>
      <c r="H2549" s="153"/>
      <c r="I2549" s="153"/>
      <c r="J2549" s="153"/>
      <c r="K2549" s="153"/>
      <c r="L2549" s="153"/>
      <c r="M2549" s="153"/>
      <c r="N2549" s="153"/>
    </row>
    <row r="2550" spans="1:14" x14ac:dyDescent="0.25">
      <c r="A2550" s="153"/>
      <c r="B2550" s="153"/>
      <c r="C2550" s="153"/>
      <c r="D2550" s="153"/>
      <c r="E2550" s="153"/>
      <c r="F2550" s="153"/>
      <c r="G2550" s="153"/>
      <c r="H2550" s="153"/>
      <c r="I2550" s="153"/>
      <c r="J2550" s="153"/>
      <c r="K2550" s="153"/>
      <c r="L2550" s="153"/>
      <c r="M2550" s="153"/>
      <c r="N2550" s="153"/>
    </row>
    <row r="2551" spans="1:14" x14ac:dyDescent="0.25">
      <c r="A2551" s="153"/>
      <c r="B2551" s="153"/>
      <c r="C2551" s="153"/>
      <c r="D2551" s="153"/>
      <c r="E2551" s="153"/>
      <c r="F2551" s="153"/>
      <c r="G2551" s="153"/>
      <c r="H2551" s="153"/>
      <c r="I2551" s="153"/>
      <c r="J2551" s="153"/>
      <c r="K2551" s="153"/>
      <c r="L2551" s="153"/>
      <c r="M2551" s="153"/>
      <c r="N2551" s="153"/>
    </row>
    <row r="2552" spans="1:14" x14ac:dyDescent="0.25">
      <c r="A2552" s="153"/>
      <c r="B2552" s="153"/>
      <c r="C2552" s="153"/>
      <c r="D2552" s="153"/>
      <c r="E2552" s="153"/>
      <c r="F2552" s="153"/>
      <c r="G2552" s="153"/>
      <c r="H2552" s="153"/>
      <c r="I2552" s="153"/>
      <c r="J2552" s="153"/>
      <c r="K2552" s="153"/>
      <c r="L2552" s="153"/>
      <c r="M2552" s="153"/>
      <c r="N2552" s="153"/>
    </row>
    <row r="2553" spans="1:14" x14ac:dyDescent="0.25">
      <c r="A2553" s="153"/>
      <c r="B2553" s="153"/>
      <c r="C2553" s="153"/>
      <c r="D2553" s="153"/>
      <c r="E2553" s="153"/>
      <c r="F2553" s="153"/>
      <c r="G2553" s="153"/>
      <c r="H2553" s="153"/>
      <c r="I2553" s="153"/>
      <c r="J2553" s="153"/>
      <c r="K2553" s="153"/>
      <c r="L2553" s="153"/>
      <c r="M2553" s="153"/>
      <c r="N2553" s="153"/>
    </row>
    <row r="2554" spans="1:14" x14ac:dyDescent="0.25">
      <c r="A2554" s="153"/>
      <c r="B2554" s="153"/>
      <c r="C2554" s="153"/>
      <c r="D2554" s="153"/>
      <c r="E2554" s="153"/>
      <c r="F2554" s="153"/>
      <c r="G2554" s="153"/>
      <c r="H2554" s="153"/>
      <c r="I2554" s="153"/>
      <c r="J2554" s="153"/>
      <c r="K2554" s="153"/>
      <c r="L2554" s="153"/>
      <c r="M2554" s="153"/>
      <c r="N2554" s="153"/>
    </row>
    <row r="2555" spans="1:14" x14ac:dyDescent="0.25">
      <c r="A2555" s="153"/>
      <c r="B2555" s="153"/>
      <c r="C2555" s="153"/>
      <c r="D2555" s="153"/>
      <c r="E2555" s="153"/>
      <c r="F2555" s="153"/>
      <c r="G2555" s="153"/>
      <c r="H2555" s="153"/>
      <c r="I2555" s="153"/>
      <c r="J2555" s="153"/>
      <c r="K2555" s="153"/>
      <c r="L2555" s="153"/>
      <c r="M2555" s="153"/>
      <c r="N2555" s="153"/>
    </row>
    <row r="2556" spans="1:14" x14ac:dyDescent="0.25">
      <c r="A2556" s="153"/>
      <c r="B2556" s="153"/>
      <c r="C2556" s="153"/>
      <c r="D2556" s="153"/>
      <c r="E2556" s="153"/>
      <c r="F2556" s="153"/>
      <c r="G2556" s="153"/>
      <c r="H2556" s="153"/>
      <c r="I2556" s="153"/>
      <c r="J2556" s="153"/>
      <c r="K2556" s="153"/>
      <c r="L2556" s="153"/>
      <c r="M2556" s="153"/>
      <c r="N2556" s="153"/>
    </row>
    <row r="2557" spans="1:14" x14ac:dyDescent="0.25">
      <c r="A2557" s="153"/>
      <c r="B2557" s="153"/>
      <c r="C2557" s="153"/>
      <c r="D2557" s="153"/>
      <c r="E2557" s="153"/>
      <c r="F2557" s="153"/>
      <c r="G2557" s="153"/>
      <c r="H2557" s="153"/>
      <c r="I2557" s="153"/>
      <c r="J2557" s="153"/>
      <c r="K2557" s="153"/>
      <c r="L2557" s="153"/>
      <c r="M2557" s="153"/>
      <c r="N2557" s="153"/>
    </row>
    <row r="2558" spans="1:14" x14ac:dyDescent="0.25">
      <c r="A2558" s="153"/>
      <c r="B2558" s="153"/>
      <c r="C2558" s="153"/>
      <c r="D2558" s="153"/>
      <c r="E2558" s="153"/>
      <c r="F2558" s="153"/>
      <c r="G2558" s="153"/>
      <c r="H2558" s="153"/>
      <c r="I2558" s="153"/>
      <c r="J2558" s="153"/>
      <c r="K2558" s="153"/>
      <c r="L2558" s="153"/>
      <c r="M2558" s="153"/>
      <c r="N2558" s="153"/>
    </row>
    <row r="2559" spans="1:14" x14ac:dyDescent="0.25">
      <c r="A2559" s="153"/>
      <c r="B2559" s="153"/>
      <c r="C2559" s="153"/>
      <c r="D2559" s="153"/>
      <c r="E2559" s="153"/>
      <c r="F2559" s="153"/>
      <c r="G2559" s="153"/>
      <c r="H2559" s="153"/>
      <c r="I2559" s="153"/>
      <c r="J2559" s="153"/>
      <c r="K2559" s="153"/>
      <c r="L2559" s="153"/>
      <c r="M2559" s="153"/>
      <c r="N2559" s="153"/>
    </row>
    <row r="2560" spans="1:14" x14ac:dyDescent="0.25">
      <c r="A2560" s="153"/>
      <c r="B2560" s="153"/>
      <c r="C2560" s="153"/>
      <c r="D2560" s="153"/>
      <c r="E2560" s="153"/>
      <c r="F2560" s="153"/>
      <c r="G2560" s="153"/>
      <c r="H2560" s="153"/>
      <c r="I2560" s="153"/>
      <c r="J2560" s="153"/>
      <c r="K2560" s="153"/>
      <c r="L2560" s="153"/>
      <c r="M2560" s="153"/>
      <c r="N2560" s="153"/>
    </row>
    <row r="2561" spans="1:14" x14ac:dyDescent="0.25">
      <c r="A2561" s="153"/>
      <c r="B2561" s="153"/>
      <c r="C2561" s="153"/>
      <c r="D2561" s="153"/>
      <c r="E2561" s="153"/>
      <c r="F2561" s="153"/>
      <c r="G2561" s="153"/>
      <c r="H2561" s="153"/>
      <c r="I2561" s="153"/>
      <c r="J2561" s="153"/>
      <c r="K2561" s="153"/>
      <c r="L2561" s="153"/>
      <c r="M2561" s="153"/>
      <c r="N2561" s="153"/>
    </row>
    <row r="2562" spans="1:14" x14ac:dyDescent="0.25">
      <c r="A2562" s="153"/>
      <c r="B2562" s="153"/>
      <c r="C2562" s="153"/>
      <c r="D2562" s="153"/>
      <c r="E2562" s="153"/>
      <c r="F2562" s="153"/>
      <c r="G2562" s="153"/>
      <c r="H2562" s="153"/>
      <c r="I2562" s="153"/>
      <c r="J2562" s="153"/>
      <c r="K2562" s="153"/>
      <c r="L2562" s="153"/>
      <c r="M2562" s="153"/>
      <c r="N2562" s="153"/>
    </row>
    <row r="2563" spans="1:14" x14ac:dyDescent="0.25">
      <c r="A2563" s="153"/>
      <c r="B2563" s="153"/>
      <c r="C2563" s="153"/>
      <c r="D2563" s="153"/>
      <c r="E2563" s="153"/>
      <c r="F2563" s="153"/>
      <c r="G2563" s="153"/>
      <c r="H2563" s="153"/>
      <c r="I2563" s="153"/>
      <c r="J2563" s="153"/>
      <c r="K2563" s="153"/>
      <c r="L2563" s="153"/>
      <c r="M2563" s="153"/>
      <c r="N2563" s="153"/>
    </row>
    <row r="2564" spans="1:14" x14ac:dyDescent="0.25">
      <c r="A2564" s="153"/>
      <c r="B2564" s="153"/>
      <c r="C2564" s="153"/>
      <c r="D2564" s="153"/>
      <c r="E2564" s="153"/>
      <c r="F2564" s="153"/>
      <c r="G2564" s="153"/>
      <c r="H2564" s="153"/>
      <c r="I2564" s="153"/>
      <c r="J2564" s="153"/>
      <c r="K2564" s="153"/>
      <c r="L2564" s="153"/>
      <c r="M2564" s="153"/>
      <c r="N2564" s="153"/>
    </row>
    <row r="2565" spans="1:14" x14ac:dyDescent="0.25">
      <c r="A2565" s="153"/>
      <c r="B2565" s="153"/>
      <c r="C2565" s="153"/>
      <c r="D2565" s="153"/>
      <c r="E2565" s="153"/>
      <c r="F2565" s="153"/>
      <c r="G2565" s="153"/>
      <c r="H2565" s="153"/>
      <c r="I2565" s="153"/>
      <c r="J2565" s="153"/>
      <c r="K2565" s="153"/>
      <c r="L2565" s="153"/>
      <c r="M2565" s="153"/>
      <c r="N2565" s="153"/>
    </row>
    <row r="2566" spans="1:14" x14ac:dyDescent="0.25">
      <c r="A2566" s="153"/>
      <c r="B2566" s="153"/>
      <c r="C2566" s="153"/>
      <c r="D2566" s="153"/>
      <c r="E2566" s="153"/>
      <c r="F2566" s="153"/>
      <c r="G2566" s="153"/>
      <c r="H2566" s="153"/>
      <c r="I2566" s="153"/>
      <c r="J2566" s="153"/>
      <c r="K2566" s="153"/>
      <c r="L2566" s="153"/>
      <c r="M2566" s="153"/>
      <c r="N2566" s="153"/>
    </row>
    <row r="2567" spans="1:14" x14ac:dyDescent="0.25">
      <c r="A2567" s="153"/>
      <c r="B2567" s="153"/>
      <c r="C2567" s="153"/>
      <c r="D2567" s="153"/>
      <c r="E2567" s="153"/>
      <c r="F2567" s="153"/>
      <c r="G2567" s="153"/>
      <c r="H2567" s="153"/>
      <c r="I2567" s="153"/>
      <c r="J2567" s="153"/>
      <c r="K2567" s="153"/>
      <c r="L2567" s="153"/>
      <c r="M2567" s="153"/>
      <c r="N2567" s="153"/>
    </row>
    <row r="2568" spans="1:14" x14ac:dyDescent="0.25">
      <c r="A2568" s="153"/>
      <c r="B2568" s="153"/>
      <c r="C2568" s="153"/>
      <c r="D2568" s="153"/>
      <c r="E2568" s="153"/>
      <c r="F2568" s="153"/>
      <c r="G2568" s="153"/>
      <c r="H2568" s="153"/>
      <c r="I2568" s="153"/>
      <c r="J2568" s="153"/>
      <c r="K2568" s="153"/>
      <c r="L2568" s="153"/>
      <c r="M2568" s="153"/>
      <c r="N2568" s="153"/>
    </row>
    <row r="2569" spans="1:14" x14ac:dyDescent="0.25">
      <c r="A2569" s="153"/>
      <c r="B2569" s="153"/>
      <c r="C2569" s="153"/>
      <c r="D2569" s="153"/>
      <c r="E2569" s="153"/>
      <c r="F2569" s="153"/>
      <c r="G2569" s="153"/>
      <c r="H2569" s="153"/>
      <c r="I2569" s="153"/>
      <c r="J2569" s="153"/>
      <c r="K2569" s="153"/>
      <c r="L2569" s="153"/>
      <c r="M2569" s="153"/>
      <c r="N2569" s="153"/>
    </row>
    <row r="2570" spans="1:14" x14ac:dyDescent="0.25">
      <c r="A2570" s="153"/>
      <c r="B2570" s="153"/>
      <c r="C2570" s="153"/>
      <c r="D2570" s="153"/>
      <c r="E2570" s="153"/>
      <c r="F2570" s="153"/>
      <c r="G2570" s="153"/>
      <c r="H2570" s="153"/>
      <c r="I2570" s="153"/>
      <c r="J2570" s="153"/>
      <c r="K2570" s="153"/>
      <c r="L2570" s="153"/>
      <c r="M2570" s="153"/>
      <c r="N2570" s="153"/>
    </row>
    <row r="2571" spans="1:14" x14ac:dyDescent="0.25">
      <c r="A2571" s="153"/>
      <c r="B2571" s="153"/>
      <c r="C2571" s="153"/>
      <c r="D2571" s="153"/>
      <c r="E2571" s="153"/>
      <c r="F2571" s="153"/>
      <c r="G2571" s="153"/>
      <c r="H2571" s="153"/>
      <c r="I2571" s="153"/>
      <c r="J2571" s="153"/>
      <c r="K2571" s="153"/>
      <c r="L2571" s="153"/>
      <c r="M2571" s="153"/>
      <c r="N2571" s="153"/>
    </row>
    <row r="2572" spans="1:14" x14ac:dyDescent="0.25">
      <c r="A2572" s="153"/>
      <c r="B2572" s="153"/>
      <c r="C2572" s="153"/>
      <c r="D2572" s="153"/>
      <c r="E2572" s="153"/>
      <c r="F2572" s="153"/>
      <c r="G2572" s="153"/>
      <c r="H2572" s="153"/>
      <c r="I2572" s="153"/>
      <c r="J2572" s="153"/>
      <c r="K2572" s="153"/>
      <c r="L2572" s="153"/>
      <c r="M2572" s="153"/>
      <c r="N2572" s="153"/>
    </row>
    <row r="2573" spans="1:14" x14ac:dyDescent="0.25">
      <c r="A2573" s="153"/>
      <c r="B2573" s="153"/>
      <c r="C2573" s="153"/>
      <c r="D2573" s="153"/>
      <c r="E2573" s="153"/>
      <c r="F2573" s="153"/>
      <c r="G2573" s="153"/>
      <c r="H2573" s="153"/>
      <c r="I2573" s="153"/>
      <c r="J2573" s="153"/>
      <c r="K2573" s="153"/>
      <c r="L2573" s="153"/>
      <c r="M2573" s="153"/>
      <c r="N2573" s="153"/>
    </row>
    <row r="2574" spans="1:14" x14ac:dyDescent="0.25">
      <c r="A2574" s="153"/>
      <c r="B2574" s="153"/>
      <c r="C2574" s="153"/>
      <c r="D2574" s="153"/>
      <c r="E2574" s="153"/>
      <c r="F2574" s="153"/>
      <c r="G2574" s="153"/>
      <c r="H2574" s="153"/>
      <c r="I2574" s="153"/>
      <c r="J2574" s="153"/>
      <c r="K2574" s="153"/>
      <c r="L2574" s="153"/>
      <c r="M2574" s="153"/>
      <c r="N2574" s="153"/>
    </row>
    <row r="2575" spans="1:14" x14ac:dyDescent="0.25">
      <c r="A2575" s="153"/>
      <c r="B2575" s="153"/>
      <c r="C2575" s="153"/>
      <c r="D2575" s="153"/>
      <c r="E2575" s="153"/>
      <c r="F2575" s="153"/>
      <c r="G2575" s="153"/>
      <c r="H2575" s="153"/>
      <c r="I2575" s="153"/>
      <c r="J2575" s="153"/>
      <c r="K2575" s="153"/>
      <c r="L2575" s="153"/>
      <c r="M2575" s="153"/>
      <c r="N2575" s="153"/>
    </row>
    <row r="2576" spans="1:14" x14ac:dyDescent="0.25">
      <c r="A2576" s="153"/>
      <c r="B2576" s="153"/>
      <c r="C2576" s="153"/>
      <c r="D2576" s="153"/>
      <c r="E2576" s="153"/>
      <c r="F2576" s="153"/>
      <c r="G2576" s="153"/>
      <c r="H2576" s="153"/>
      <c r="I2576" s="153"/>
      <c r="J2576" s="153"/>
      <c r="K2576" s="153"/>
      <c r="L2576" s="153"/>
      <c r="M2576" s="153"/>
      <c r="N2576" s="153"/>
    </row>
    <row r="2577" spans="1:14" x14ac:dyDescent="0.25">
      <c r="A2577" s="153"/>
      <c r="B2577" s="153"/>
      <c r="C2577" s="153"/>
      <c r="D2577" s="153"/>
      <c r="E2577" s="153"/>
      <c r="F2577" s="153"/>
      <c r="G2577" s="153"/>
      <c r="H2577" s="153"/>
      <c r="I2577" s="153"/>
      <c r="J2577" s="153"/>
      <c r="K2577" s="153"/>
      <c r="L2577" s="153"/>
      <c r="M2577" s="153"/>
      <c r="N2577" s="153"/>
    </row>
    <row r="2578" spans="1:14" x14ac:dyDescent="0.25">
      <c r="A2578" s="153"/>
      <c r="B2578" s="153"/>
      <c r="C2578" s="153"/>
      <c r="D2578" s="153"/>
      <c r="E2578" s="153"/>
      <c r="F2578" s="153"/>
      <c r="G2578" s="153"/>
      <c r="H2578" s="153"/>
      <c r="I2578" s="153"/>
      <c r="J2578" s="153"/>
      <c r="K2578" s="153"/>
      <c r="L2578" s="153"/>
      <c r="M2578" s="153"/>
      <c r="N2578" s="153"/>
    </row>
    <row r="2579" spans="1:14" x14ac:dyDescent="0.25">
      <c r="A2579" s="153"/>
      <c r="B2579" s="153"/>
      <c r="C2579" s="153"/>
      <c r="D2579" s="153"/>
      <c r="E2579" s="153"/>
      <c r="F2579" s="153"/>
      <c r="G2579" s="153"/>
      <c r="H2579" s="153"/>
      <c r="I2579" s="153"/>
      <c r="J2579" s="153"/>
      <c r="K2579" s="153"/>
      <c r="L2579" s="153"/>
      <c r="M2579" s="153"/>
      <c r="N2579" s="153"/>
    </row>
    <row r="2580" spans="1:14" x14ac:dyDescent="0.25">
      <c r="A2580" s="153"/>
      <c r="B2580" s="153"/>
      <c r="C2580" s="153"/>
      <c r="D2580" s="153"/>
      <c r="E2580" s="153"/>
      <c r="F2580" s="153"/>
      <c r="G2580" s="153"/>
      <c r="H2580" s="153"/>
      <c r="I2580" s="153"/>
      <c r="J2580" s="153"/>
      <c r="K2580" s="153"/>
      <c r="L2580" s="153"/>
      <c r="M2580" s="153"/>
      <c r="N2580" s="153"/>
    </row>
    <row r="2581" spans="1:14" x14ac:dyDescent="0.25">
      <c r="A2581" s="153"/>
      <c r="B2581" s="153"/>
      <c r="C2581" s="153"/>
      <c r="D2581" s="153"/>
      <c r="E2581" s="153"/>
      <c r="F2581" s="153"/>
      <c r="G2581" s="153"/>
      <c r="H2581" s="153"/>
      <c r="I2581" s="153"/>
      <c r="J2581" s="153"/>
      <c r="K2581" s="153"/>
      <c r="L2581" s="153"/>
      <c r="M2581" s="153"/>
      <c r="N2581" s="153"/>
    </row>
    <row r="2582" spans="1:14" x14ac:dyDescent="0.25">
      <c r="A2582" s="153"/>
      <c r="B2582" s="153"/>
      <c r="C2582" s="153"/>
      <c r="D2582" s="153"/>
      <c r="E2582" s="153"/>
      <c r="F2582" s="153"/>
      <c r="G2582" s="153"/>
      <c r="H2582" s="153"/>
      <c r="I2582" s="153"/>
      <c r="J2582" s="153"/>
      <c r="K2582" s="153"/>
      <c r="L2582" s="153"/>
      <c r="M2582" s="153"/>
      <c r="N2582" s="153"/>
    </row>
    <row r="2583" spans="1:14" x14ac:dyDescent="0.25">
      <c r="A2583" s="153"/>
      <c r="B2583" s="153"/>
      <c r="C2583" s="153"/>
      <c r="D2583" s="153"/>
      <c r="E2583" s="153"/>
      <c r="F2583" s="153"/>
      <c r="G2583" s="153"/>
      <c r="H2583" s="153"/>
      <c r="I2583" s="153"/>
      <c r="J2583" s="153"/>
      <c r="K2583" s="153"/>
      <c r="L2583" s="153"/>
      <c r="M2583" s="153"/>
      <c r="N2583" s="153"/>
    </row>
    <row r="2584" spans="1:14" x14ac:dyDescent="0.25">
      <c r="A2584" s="153"/>
      <c r="B2584" s="153"/>
      <c r="C2584" s="153"/>
      <c r="D2584" s="153"/>
      <c r="E2584" s="153"/>
      <c r="F2584" s="153"/>
      <c r="G2584" s="153"/>
      <c r="H2584" s="153"/>
      <c r="I2584" s="153"/>
      <c r="J2584" s="153"/>
      <c r="K2584" s="153"/>
      <c r="L2584" s="153"/>
      <c r="M2584" s="153"/>
      <c r="N2584" s="153"/>
    </row>
    <row r="2585" spans="1:14" x14ac:dyDescent="0.25">
      <c r="A2585" s="153"/>
      <c r="B2585" s="153"/>
      <c r="C2585" s="153"/>
      <c r="D2585" s="153"/>
      <c r="E2585" s="153"/>
      <c r="F2585" s="153"/>
      <c r="G2585" s="153"/>
      <c r="H2585" s="153"/>
      <c r="I2585" s="153"/>
      <c r="J2585" s="153"/>
      <c r="K2585" s="153"/>
      <c r="L2585" s="153"/>
      <c r="M2585" s="153"/>
      <c r="N2585" s="153"/>
    </row>
    <row r="2586" spans="1:14" x14ac:dyDescent="0.25">
      <c r="A2586" s="153"/>
      <c r="B2586" s="153"/>
      <c r="C2586" s="153"/>
      <c r="D2586" s="153"/>
      <c r="E2586" s="153"/>
      <c r="F2586" s="153"/>
      <c r="G2586" s="153"/>
      <c r="H2586" s="153"/>
      <c r="I2586" s="153"/>
      <c r="J2586" s="153"/>
      <c r="K2586" s="153"/>
      <c r="L2586" s="153"/>
      <c r="M2586" s="153"/>
      <c r="N2586" s="153"/>
    </row>
    <row r="2587" spans="1:14" x14ac:dyDescent="0.25">
      <c r="A2587" s="153"/>
      <c r="B2587" s="153"/>
      <c r="C2587" s="153"/>
      <c r="D2587" s="153"/>
      <c r="E2587" s="153"/>
      <c r="F2587" s="153"/>
      <c r="G2587" s="153"/>
      <c r="H2587" s="153"/>
      <c r="I2587" s="153"/>
      <c r="J2587" s="153"/>
      <c r="K2587" s="153"/>
      <c r="L2587" s="153"/>
      <c r="M2587" s="153"/>
      <c r="N2587" s="153"/>
    </row>
    <row r="2588" spans="1:14" x14ac:dyDescent="0.25">
      <c r="A2588" s="153"/>
      <c r="B2588" s="153"/>
      <c r="C2588" s="153"/>
      <c r="D2588" s="153"/>
      <c r="E2588" s="153"/>
      <c r="F2588" s="153"/>
      <c r="G2588" s="153"/>
      <c r="H2588" s="153"/>
      <c r="I2588" s="153"/>
      <c r="J2588" s="153"/>
      <c r="K2588" s="153"/>
      <c r="L2588" s="153"/>
      <c r="M2588" s="153"/>
      <c r="N2588" s="153"/>
    </row>
    <row r="2589" spans="1:14" x14ac:dyDescent="0.25">
      <c r="A2589" s="153"/>
      <c r="B2589" s="153"/>
      <c r="C2589" s="153"/>
      <c r="D2589" s="153"/>
      <c r="E2589" s="153"/>
      <c r="F2589" s="153"/>
      <c r="G2589" s="153"/>
      <c r="H2589" s="153"/>
      <c r="I2589" s="153"/>
      <c r="J2589" s="153"/>
      <c r="K2589" s="153"/>
      <c r="L2589" s="153"/>
      <c r="M2589" s="153"/>
      <c r="N2589" s="153"/>
    </row>
    <row r="2590" spans="1:14" x14ac:dyDescent="0.25">
      <c r="A2590" s="153"/>
      <c r="B2590" s="153"/>
      <c r="C2590" s="153"/>
      <c r="D2590" s="153"/>
      <c r="E2590" s="153"/>
      <c r="F2590" s="153"/>
      <c r="G2590" s="153"/>
      <c r="H2590" s="153"/>
      <c r="I2590" s="153"/>
      <c r="J2590" s="153"/>
      <c r="K2590" s="153"/>
      <c r="L2590" s="153"/>
      <c r="M2590" s="153"/>
      <c r="N2590" s="153"/>
    </row>
    <row r="2591" spans="1:14" x14ac:dyDescent="0.25">
      <c r="A2591" s="153"/>
      <c r="B2591" s="153"/>
      <c r="C2591" s="153"/>
      <c r="D2591" s="153"/>
      <c r="E2591" s="153"/>
      <c r="F2591" s="153"/>
      <c r="G2591" s="153"/>
      <c r="H2591" s="153"/>
      <c r="I2591" s="153"/>
      <c r="J2591" s="153"/>
      <c r="K2591" s="153"/>
      <c r="L2591" s="153"/>
      <c r="M2591" s="153"/>
      <c r="N2591" s="153"/>
    </row>
    <row r="2592" spans="1:14" x14ac:dyDescent="0.25">
      <c r="A2592" s="153"/>
      <c r="B2592" s="153"/>
      <c r="C2592" s="153"/>
      <c r="D2592" s="153"/>
      <c r="E2592" s="153"/>
      <c r="F2592" s="153"/>
      <c r="G2592" s="153"/>
      <c r="H2592" s="153"/>
      <c r="I2592" s="153"/>
      <c r="J2592" s="153"/>
      <c r="K2592" s="153"/>
      <c r="L2592" s="153"/>
      <c r="M2592" s="153"/>
      <c r="N2592" s="153"/>
    </row>
    <row r="2593" spans="1:14" x14ac:dyDescent="0.25">
      <c r="A2593" s="153"/>
      <c r="B2593" s="153"/>
      <c r="C2593" s="153"/>
      <c r="D2593" s="153"/>
      <c r="E2593" s="153"/>
      <c r="F2593" s="153"/>
      <c r="G2593" s="153"/>
      <c r="H2593" s="153"/>
      <c r="I2593" s="153"/>
      <c r="J2593" s="153"/>
      <c r="K2593" s="153"/>
      <c r="L2593" s="153"/>
      <c r="M2593" s="153"/>
      <c r="N2593" s="153"/>
    </row>
    <row r="2594" spans="1:14" x14ac:dyDescent="0.25">
      <c r="A2594" s="153"/>
      <c r="B2594" s="153"/>
      <c r="C2594" s="153"/>
      <c r="D2594" s="153"/>
      <c r="E2594" s="153"/>
      <c r="F2594" s="153"/>
      <c r="G2594" s="153"/>
      <c r="H2594" s="153"/>
      <c r="I2594" s="153"/>
      <c r="J2594" s="153"/>
      <c r="K2594" s="153"/>
      <c r="L2594" s="153"/>
      <c r="M2594" s="153"/>
      <c r="N2594" s="153"/>
    </row>
    <row r="2595" spans="1:14" x14ac:dyDescent="0.25">
      <c r="A2595" s="153"/>
      <c r="B2595" s="153"/>
      <c r="C2595" s="153"/>
      <c r="D2595" s="153"/>
      <c r="E2595" s="153"/>
      <c r="F2595" s="153"/>
      <c r="G2595" s="153"/>
      <c r="H2595" s="153"/>
      <c r="I2595" s="153"/>
      <c r="J2595" s="153"/>
      <c r="K2595" s="153"/>
      <c r="L2595" s="153"/>
      <c r="M2595" s="153"/>
      <c r="N2595" s="153"/>
    </row>
    <row r="2596" spans="1:14" x14ac:dyDescent="0.25">
      <c r="A2596" s="153"/>
      <c r="B2596" s="153"/>
      <c r="C2596" s="153"/>
      <c r="D2596" s="153"/>
      <c r="E2596" s="153"/>
      <c r="F2596" s="153"/>
      <c r="G2596" s="153"/>
      <c r="H2596" s="153"/>
      <c r="I2596" s="153"/>
      <c r="J2596" s="153"/>
      <c r="K2596" s="153"/>
      <c r="L2596" s="153"/>
      <c r="M2596" s="153"/>
      <c r="N2596" s="153"/>
    </row>
    <row r="2597" spans="1:14" x14ac:dyDescent="0.25">
      <c r="A2597" s="153"/>
      <c r="B2597" s="153"/>
      <c r="C2597" s="153"/>
      <c r="D2597" s="153"/>
      <c r="E2597" s="153"/>
      <c r="F2597" s="153"/>
      <c r="G2597" s="153"/>
      <c r="H2597" s="153"/>
      <c r="I2597" s="153"/>
      <c r="J2597" s="153"/>
      <c r="K2597" s="153"/>
      <c r="L2597" s="153"/>
      <c r="M2597" s="153"/>
      <c r="N2597" s="153"/>
    </row>
    <row r="2598" spans="1:14" x14ac:dyDescent="0.25">
      <c r="A2598" s="153"/>
      <c r="B2598" s="153"/>
      <c r="C2598" s="153"/>
      <c r="D2598" s="153"/>
      <c r="E2598" s="153"/>
      <c r="F2598" s="153"/>
      <c r="G2598" s="153"/>
      <c r="H2598" s="153"/>
      <c r="I2598" s="153"/>
      <c r="J2598" s="153"/>
      <c r="K2598" s="153"/>
      <c r="L2598" s="153"/>
      <c r="M2598" s="153"/>
      <c r="N2598" s="153"/>
    </row>
    <row r="2599" spans="1:14" x14ac:dyDescent="0.25">
      <c r="A2599" s="153"/>
      <c r="B2599" s="153"/>
      <c r="C2599" s="153"/>
      <c r="D2599" s="153"/>
      <c r="E2599" s="153"/>
      <c r="F2599" s="153"/>
      <c r="G2599" s="153"/>
      <c r="H2599" s="153"/>
      <c r="I2599" s="153"/>
      <c r="J2599" s="153"/>
      <c r="K2599" s="153"/>
      <c r="L2599" s="153"/>
      <c r="M2599" s="153"/>
      <c r="N2599" s="153"/>
    </row>
    <row r="2600" spans="1:14" x14ac:dyDescent="0.25">
      <c r="A2600" s="153"/>
      <c r="B2600" s="153"/>
      <c r="C2600" s="153"/>
      <c r="D2600" s="153"/>
      <c r="E2600" s="153"/>
      <c r="F2600" s="153"/>
      <c r="G2600" s="153"/>
      <c r="H2600" s="153"/>
      <c r="I2600" s="153"/>
      <c r="J2600" s="153"/>
      <c r="K2600" s="153"/>
      <c r="L2600" s="153"/>
      <c r="M2600" s="153"/>
      <c r="N2600" s="153"/>
    </row>
    <row r="2601" spans="1:14" x14ac:dyDescent="0.25">
      <c r="A2601" s="153"/>
      <c r="B2601" s="153"/>
      <c r="C2601" s="153"/>
      <c r="D2601" s="153"/>
      <c r="E2601" s="153"/>
      <c r="F2601" s="153"/>
      <c r="G2601" s="153"/>
      <c r="H2601" s="153"/>
      <c r="I2601" s="153"/>
      <c r="J2601" s="153"/>
      <c r="K2601" s="153"/>
      <c r="L2601" s="153"/>
      <c r="M2601" s="153"/>
      <c r="N2601" s="153"/>
    </row>
    <row r="2602" spans="1:14" x14ac:dyDescent="0.25">
      <c r="A2602" s="153"/>
      <c r="B2602" s="153"/>
      <c r="C2602" s="153"/>
      <c r="D2602" s="153"/>
      <c r="E2602" s="153"/>
      <c r="F2602" s="153"/>
      <c r="G2602" s="153"/>
      <c r="H2602" s="153"/>
      <c r="I2602" s="153"/>
      <c r="J2602" s="153"/>
      <c r="K2602" s="153"/>
      <c r="L2602" s="153"/>
      <c r="M2602" s="153"/>
      <c r="N2602" s="153"/>
    </row>
    <row r="2603" spans="1:14" x14ac:dyDescent="0.25">
      <c r="A2603" s="153"/>
      <c r="B2603" s="153"/>
      <c r="C2603" s="153"/>
      <c r="D2603" s="153"/>
      <c r="E2603" s="153"/>
      <c r="F2603" s="153"/>
      <c r="G2603" s="153"/>
      <c r="H2603" s="153"/>
      <c r="I2603" s="153"/>
      <c r="J2603" s="153"/>
      <c r="K2603" s="153"/>
      <c r="L2603" s="153"/>
      <c r="M2603" s="153"/>
      <c r="N2603" s="153"/>
    </row>
    <row r="2604" spans="1:14" x14ac:dyDescent="0.25">
      <c r="A2604" s="153"/>
      <c r="B2604" s="153"/>
      <c r="C2604" s="153"/>
      <c r="D2604" s="153"/>
      <c r="E2604" s="153"/>
      <c r="F2604" s="153"/>
      <c r="G2604" s="153"/>
      <c r="H2604" s="153"/>
      <c r="I2604" s="153"/>
      <c r="J2604" s="153"/>
      <c r="K2604" s="153"/>
      <c r="L2604" s="153"/>
      <c r="M2604" s="153"/>
      <c r="N2604" s="153"/>
    </row>
    <row r="2605" spans="1:14" x14ac:dyDescent="0.25">
      <c r="A2605" s="153"/>
      <c r="B2605" s="153"/>
      <c r="C2605" s="153"/>
      <c r="D2605" s="153"/>
      <c r="E2605" s="153"/>
      <c r="F2605" s="153"/>
      <c r="G2605" s="153"/>
      <c r="H2605" s="153"/>
      <c r="I2605" s="153"/>
      <c r="J2605" s="153"/>
      <c r="K2605" s="153"/>
      <c r="L2605" s="153"/>
      <c r="M2605" s="153"/>
      <c r="N2605" s="153"/>
    </row>
    <row r="2606" spans="1:14" x14ac:dyDescent="0.25">
      <c r="A2606" s="153"/>
      <c r="B2606" s="153"/>
      <c r="C2606" s="153"/>
      <c r="D2606" s="153"/>
      <c r="E2606" s="153"/>
      <c r="F2606" s="153"/>
      <c r="G2606" s="153"/>
      <c r="H2606" s="153"/>
      <c r="I2606" s="153"/>
      <c r="J2606" s="153"/>
      <c r="K2606" s="153"/>
      <c r="L2606" s="153"/>
      <c r="M2606" s="153"/>
      <c r="N2606" s="153"/>
    </row>
    <row r="2607" spans="1:14" x14ac:dyDescent="0.25">
      <c r="A2607" s="153"/>
      <c r="B2607" s="153"/>
      <c r="C2607" s="153"/>
      <c r="D2607" s="153"/>
      <c r="E2607" s="153"/>
      <c r="F2607" s="153"/>
      <c r="G2607" s="153"/>
      <c r="H2607" s="153"/>
      <c r="I2607" s="153"/>
      <c r="J2607" s="153"/>
      <c r="K2607" s="153"/>
      <c r="L2607" s="153"/>
      <c r="M2607" s="153"/>
      <c r="N2607" s="153"/>
    </row>
    <row r="2608" spans="1:14" x14ac:dyDescent="0.25">
      <c r="A2608" s="153"/>
      <c r="B2608" s="153"/>
      <c r="C2608" s="153"/>
      <c r="D2608" s="153"/>
      <c r="E2608" s="153"/>
      <c r="F2608" s="153"/>
      <c r="G2608" s="153"/>
      <c r="H2608" s="153"/>
      <c r="I2608" s="153"/>
      <c r="J2608" s="153"/>
      <c r="K2608" s="153"/>
      <c r="L2608" s="153"/>
      <c r="M2608" s="153"/>
      <c r="N2608" s="153"/>
    </row>
    <row r="2609" spans="1:14" x14ac:dyDescent="0.25">
      <c r="A2609" s="153"/>
      <c r="B2609" s="153"/>
      <c r="C2609" s="153"/>
      <c r="D2609" s="153"/>
      <c r="E2609" s="153"/>
      <c r="F2609" s="153"/>
      <c r="G2609" s="153"/>
      <c r="H2609" s="153"/>
      <c r="I2609" s="153"/>
      <c r="J2609" s="153"/>
      <c r="K2609" s="153"/>
      <c r="L2609" s="153"/>
      <c r="M2609" s="153"/>
      <c r="N2609" s="153"/>
    </row>
    <row r="2610" spans="1:14" x14ac:dyDescent="0.25">
      <c r="A2610" s="153"/>
      <c r="B2610" s="153"/>
      <c r="C2610" s="153"/>
      <c r="D2610" s="153"/>
      <c r="E2610" s="153"/>
      <c r="F2610" s="153"/>
      <c r="G2610" s="153"/>
      <c r="H2610" s="153"/>
      <c r="I2610" s="153"/>
      <c r="J2610" s="153"/>
      <c r="K2610" s="153"/>
      <c r="L2610" s="153"/>
      <c r="M2610" s="153"/>
      <c r="N2610" s="153"/>
    </row>
    <row r="2611" spans="1:14" x14ac:dyDescent="0.25">
      <c r="A2611" s="153"/>
      <c r="B2611" s="153"/>
      <c r="C2611" s="153"/>
      <c r="D2611" s="153"/>
      <c r="E2611" s="153"/>
      <c r="F2611" s="153"/>
      <c r="G2611" s="153"/>
      <c r="H2611" s="153"/>
      <c r="I2611" s="153"/>
      <c r="J2611" s="153"/>
      <c r="K2611" s="153"/>
      <c r="L2611" s="153"/>
      <c r="M2611" s="153"/>
      <c r="N2611" s="153"/>
    </row>
    <row r="2612" spans="1:14" x14ac:dyDescent="0.25">
      <c r="A2612" s="153"/>
      <c r="B2612" s="153"/>
      <c r="C2612" s="153"/>
      <c r="D2612" s="153"/>
      <c r="E2612" s="153"/>
      <c r="F2612" s="153"/>
      <c r="G2612" s="153"/>
      <c r="H2612" s="153"/>
      <c r="I2612" s="153"/>
      <c r="J2612" s="153"/>
      <c r="K2612" s="153"/>
      <c r="L2612" s="153"/>
      <c r="M2612" s="153"/>
      <c r="N2612" s="153"/>
    </row>
    <row r="2613" spans="1:14" x14ac:dyDescent="0.25">
      <c r="A2613" s="153"/>
      <c r="B2613" s="153"/>
      <c r="C2613" s="153"/>
      <c r="D2613" s="153"/>
      <c r="E2613" s="153"/>
      <c r="F2613" s="153"/>
      <c r="G2613" s="153"/>
      <c r="H2613" s="153"/>
      <c r="I2613" s="153"/>
      <c r="J2613" s="153"/>
      <c r="K2613" s="153"/>
      <c r="L2613" s="153"/>
      <c r="M2613" s="153"/>
      <c r="N2613" s="153"/>
    </row>
    <row r="2614" spans="1:14" x14ac:dyDescent="0.25">
      <c r="A2614" s="153"/>
      <c r="B2614" s="153"/>
      <c r="C2614" s="153"/>
      <c r="D2614" s="153"/>
      <c r="E2614" s="153"/>
      <c r="F2614" s="153"/>
      <c r="G2614" s="153"/>
      <c r="H2614" s="153"/>
      <c r="I2614" s="153"/>
      <c r="J2614" s="153"/>
      <c r="K2614" s="153"/>
      <c r="L2614" s="153"/>
      <c r="M2614" s="153"/>
      <c r="N2614" s="153"/>
    </row>
    <row r="2615" spans="1:14" x14ac:dyDescent="0.25">
      <c r="A2615" s="153"/>
      <c r="B2615" s="153"/>
      <c r="C2615" s="153"/>
      <c r="D2615" s="153"/>
      <c r="E2615" s="153"/>
      <c r="F2615" s="153"/>
      <c r="G2615" s="153"/>
      <c r="H2615" s="153"/>
      <c r="I2615" s="153"/>
      <c r="J2615" s="153"/>
      <c r="K2615" s="153"/>
      <c r="L2615" s="153"/>
      <c r="M2615" s="153"/>
      <c r="N2615" s="153"/>
    </row>
    <row r="2616" spans="1:14" x14ac:dyDescent="0.25">
      <c r="A2616" s="153"/>
      <c r="B2616" s="153"/>
      <c r="C2616" s="153"/>
      <c r="D2616" s="153"/>
      <c r="E2616" s="153"/>
      <c r="F2616" s="153"/>
      <c r="G2616" s="153"/>
      <c r="H2616" s="153"/>
      <c r="I2616" s="153"/>
      <c r="J2616" s="153"/>
      <c r="K2616" s="153"/>
      <c r="L2616" s="153"/>
      <c r="M2616" s="153"/>
      <c r="N2616" s="153"/>
    </row>
    <row r="2617" spans="1:14" x14ac:dyDescent="0.25">
      <c r="A2617" s="153"/>
      <c r="B2617" s="153"/>
      <c r="C2617" s="153"/>
      <c r="D2617" s="153"/>
      <c r="E2617" s="153"/>
      <c r="F2617" s="153"/>
      <c r="G2617" s="153"/>
      <c r="H2617" s="153"/>
      <c r="I2617" s="153"/>
      <c r="J2617" s="153"/>
      <c r="K2617" s="153"/>
      <c r="L2617" s="153"/>
      <c r="M2617" s="153"/>
      <c r="N2617" s="153"/>
    </row>
    <row r="2618" spans="1:14" x14ac:dyDescent="0.25">
      <c r="A2618" s="153"/>
      <c r="B2618" s="153"/>
      <c r="C2618" s="153"/>
      <c r="D2618" s="153"/>
      <c r="E2618" s="153"/>
      <c r="F2618" s="153"/>
      <c r="G2618" s="153"/>
      <c r="H2618" s="153"/>
      <c r="I2618" s="153"/>
      <c r="J2618" s="153"/>
      <c r="K2618" s="153"/>
      <c r="L2618" s="153"/>
      <c r="M2618" s="153"/>
      <c r="N2618" s="153"/>
    </row>
    <row r="2619" spans="1:14" x14ac:dyDescent="0.25">
      <c r="A2619" s="153"/>
      <c r="B2619" s="153"/>
      <c r="C2619" s="153"/>
      <c r="D2619" s="153"/>
      <c r="E2619" s="153"/>
      <c r="F2619" s="153"/>
      <c r="G2619" s="153"/>
      <c r="H2619" s="153"/>
      <c r="I2619" s="153"/>
      <c r="J2619" s="153"/>
      <c r="K2619" s="153"/>
      <c r="L2619" s="153"/>
      <c r="M2619" s="153"/>
      <c r="N2619" s="153"/>
    </row>
    <row r="2620" spans="1:14" x14ac:dyDescent="0.25">
      <c r="A2620" s="153"/>
      <c r="B2620" s="153"/>
      <c r="C2620" s="153"/>
      <c r="D2620" s="153"/>
      <c r="E2620" s="153"/>
      <c r="F2620" s="153"/>
      <c r="G2620" s="153"/>
      <c r="H2620" s="153"/>
      <c r="I2620" s="153"/>
      <c r="J2620" s="153"/>
      <c r="K2620" s="153"/>
      <c r="L2620" s="153"/>
      <c r="M2620" s="153"/>
      <c r="N2620" s="153"/>
    </row>
    <row r="2621" spans="1:14" x14ac:dyDescent="0.25">
      <c r="A2621" s="153"/>
      <c r="B2621" s="153"/>
      <c r="C2621" s="153"/>
      <c r="D2621" s="153"/>
      <c r="E2621" s="153"/>
      <c r="F2621" s="153"/>
      <c r="G2621" s="153"/>
      <c r="H2621" s="153"/>
      <c r="I2621" s="153"/>
      <c r="J2621" s="153"/>
      <c r="K2621" s="153"/>
      <c r="L2621" s="153"/>
      <c r="M2621" s="153"/>
      <c r="N2621" s="153"/>
    </row>
    <row r="2622" spans="1:14" x14ac:dyDescent="0.25">
      <c r="A2622" s="153"/>
      <c r="B2622" s="153"/>
      <c r="C2622" s="153"/>
      <c r="D2622" s="153"/>
      <c r="E2622" s="153"/>
      <c r="F2622" s="153"/>
      <c r="G2622" s="153"/>
      <c r="H2622" s="153"/>
      <c r="I2622" s="153"/>
      <c r="J2622" s="153"/>
      <c r="K2622" s="153"/>
      <c r="L2622" s="153"/>
      <c r="M2622" s="153"/>
      <c r="N2622" s="153"/>
    </row>
    <row r="2623" spans="1:14" x14ac:dyDescent="0.25">
      <c r="A2623" s="153"/>
      <c r="B2623" s="153"/>
      <c r="C2623" s="153"/>
      <c r="D2623" s="153"/>
      <c r="E2623" s="153"/>
      <c r="F2623" s="153"/>
      <c r="G2623" s="153"/>
      <c r="H2623" s="153"/>
      <c r="I2623" s="153"/>
      <c r="J2623" s="153"/>
      <c r="K2623" s="153"/>
      <c r="L2623" s="153"/>
      <c r="M2623" s="153"/>
      <c r="N2623" s="153"/>
    </row>
    <row r="2624" spans="1:14" x14ac:dyDescent="0.25">
      <c r="A2624" s="153"/>
      <c r="B2624" s="153"/>
      <c r="C2624" s="153"/>
      <c r="D2624" s="153"/>
      <c r="E2624" s="153"/>
      <c r="F2624" s="153"/>
      <c r="G2624" s="153"/>
      <c r="H2624" s="153"/>
      <c r="I2624" s="153"/>
      <c r="J2624" s="153"/>
      <c r="K2624" s="153"/>
      <c r="L2624" s="153"/>
      <c r="M2624" s="153"/>
      <c r="N2624" s="153"/>
    </row>
    <row r="2625" spans="1:14" x14ac:dyDescent="0.25">
      <c r="A2625" s="153"/>
      <c r="B2625" s="153"/>
      <c r="C2625" s="153"/>
      <c r="D2625" s="153"/>
      <c r="E2625" s="153"/>
      <c r="F2625" s="153"/>
      <c r="G2625" s="153"/>
      <c r="H2625" s="153"/>
      <c r="I2625" s="153"/>
      <c r="J2625" s="153"/>
      <c r="K2625" s="153"/>
      <c r="L2625" s="153"/>
      <c r="M2625" s="153"/>
      <c r="N2625" s="153"/>
    </row>
    <row r="2626" spans="1:14" x14ac:dyDescent="0.25">
      <c r="A2626" s="153"/>
      <c r="B2626" s="153"/>
      <c r="C2626" s="153"/>
      <c r="D2626" s="153"/>
      <c r="E2626" s="153"/>
      <c r="F2626" s="153"/>
      <c r="G2626" s="153"/>
      <c r="H2626" s="153"/>
      <c r="I2626" s="153"/>
      <c r="J2626" s="153"/>
      <c r="K2626" s="153"/>
      <c r="L2626" s="153"/>
      <c r="M2626" s="153"/>
      <c r="N2626" s="153"/>
    </row>
    <row r="2627" spans="1:14" x14ac:dyDescent="0.25">
      <c r="A2627" s="153"/>
      <c r="B2627" s="153"/>
      <c r="C2627" s="153"/>
      <c r="D2627" s="153"/>
      <c r="E2627" s="153"/>
      <c r="F2627" s="153"/>
      <c r="G2627" s="153"/>
      <c r="H2627" s="153"/>
      <c r="I2627" s="153"/>
      <c r="J2627" s="153"/>
      <c r="K2627" s="153"/>
      <c r="L2627" s="153"/>
      <c r="M2627" s="153"/>
      <c r="N2627" s="153"/>
    </row>
    <row r="2628" spans="1:14" x14ac:dyDescent="0.25">
      <c r="A2628" s="153"/>
      <c r="B2628" s="153"/>
      <c r="C2628" s="153"/>
      <c r="D2628" s="153"/>
      <c r="E2628" s="153"/>
      <c r="F2628" s="153"/>
      <c r="G2628" s="153"/>
      <c r="H2628" s="153"/>
      <c r="I2628" s="153"/>
      <c r="J2628" s="153"/>
      <c r="K2628" s="153"/>
      <c r="L2628" s="153"/>
      <c r="M2628" s="153"/>
      <c r="N2628" s="153"/>
    </row>
    <row r="2629" spans="1:14" x14ac:dyDescent="0.25">
      <c r="A2629" s="153"/>
      <c r="B2629" s="153"/>
      <c r="C2629" s="153"/>
      <c r="D2629" s="153"/>
      <c r="E2629" s="153"/>
      <c r="F2629" s="153"/>
      <c r="G2629" s="153"/>
      <c r="H2629" s="153"/>
      <c r="I2629" s="153"/>
      <c r="J2629" s="153"/>
      <c r="K2629" s="153"/>
      <c r="L2629" s="153"/>
      <c r="M2629" s="153"/>
      <c r="N2629" s="153"/>
    </row>
    <row r="2630" spans="1:14" x14ac:dyDescent="0.25">
      <c r="A2630" s="153"/>
      <c r="B2630" s="153"/>
      <c r="C2630" s="153"/>
      <c r="D2630" s="153"/>
      <c r="E2630" s="153"/>
      <c r="F2630" s="153"/>
      <c r="G2630" s="153"/>
      <c r="H2630" s="153"/>
      <c r="I2630" s="153"/>
      <c r="J2630" s="153"/>
      <c r="K2630" s="153"/>
      <c r="L2630" s="153"/>
      <c r="M2630" s="153"/>
      <c r="N2630" s="153"/>
    </row>
    <row r="2631" spans="1:14" x14ac:dyDescent="0.25">
      <c r="A2631" s="153"/>
      <c r="B2631" s="153"/>
      <c r="C2631" s="153"/>
      <c r="D2631" s="153"/>
      <c r="E2631" s="153"/>
      <c r="F2631" s="153"/>
      <c r="G2631" s="153"/>
      <c r="H2631" s="153"/>
      <c r="I2631" s="153"/>
      <c r="J2631" s="153"/>
      <c r="K2631" s="153"/>
      <c r="L2631" s="153"/>
      <c r="M2631" s="153"/>
      <c r="N2631" s="153"/>
    </row>
    <row r="2632" spans="1:14" x14ac:dyDescent="0.25">
      <c r="A2632" s="153"/>
      <c r="B2632" s="153"/>
      <c r="C2632" s="153"/>
      <c r="D2632" s="153"/>
      <c r="E2632" s="153"/>
      <c r="F2632" s="153"/>
      <c r="G2632" s="153"/>
      <c r="H2632" s="153"/>
      <c r="I2632" s="153"/>
      <c r="J2632" s="153"/>
      <c r="K2632" s="153"/>
      <c r="L2632" s="153"/>
      <c r="M2632" s="153"/>
      <c r="N2632" s="153"/>
    </row>
    <row r="2633" spans="1:14" x14ac:dyDescent="0.25">
      <c r="A2633" s="153"/>
      <c r="B2633" s="153"/>
      <c r="C2633" s="153"/>
      <c r="D2633" s="153"/>
      <c r="E2633" s="153"/>
      <c r="F2633" s="153"/>
      <c r="G2633" s="153"/>
      <c r="H2633" s="153"/>
      <c r="I2633" s="153"/>
      <c r="J2633" s="153"/>
      <c r="K2633" s="153"/>
      <c r="L2633" s="153"/>
      <c r="M2633" s="153"/>
      <c r="N2633" s="153"/>
    </row>
    <row r="2634" spans="1:14" x14ac:dyDescent="0.25">
      <c r="A2634" s="153"/>
      <c r="B2634" s="153"/>
      <c r="C2634" s="153"/>
      <c r="D2634" s="153"/>
      <c r="E2634" s="153"/>
      <c r="F2634" s="153"/>
      <c r="G2634" s="153"/>
      <c r="H2634" s="153"/>
      <c r="I2634" s="153"/>
      <c r="J2634" s="153"/>
      <c r="K2634" s="153"/>
      <c r="L2634" s="153"/>
      <c r="M2634" s="153"/>
      <c r="N2634" s="153"/>
    </row>
    <row r="2635" spans="1:14" x14ac:dyDescent="0.25">
      <c r="A2635" s="153"/>
      <c r="B2635" s="153"/>
      <c r="C2635" s="153"/>
      <c r="D2635" s="153"/>
      <c r="E2635" s="153"/>
      <c r="F2635" s="153"/>
      <c r="G2635" s="153"/>
      <c r="H2635" s="153"/>
      <c r="I2635" s="153"/>
      <c r="J2635" s="153"/>
      <c r="K2635" s="153"/>
      <c r="L2635" s="153"/>
      <c r="M2635" s="153"/>
      <c r="N2635" s="153"/>
    </row>
    <row r="2636" spans="1:14" x14ac:dyDescent="0.25">
      <c r="A2636" s="153"/>
      <c r="B2636" s="153"/>
      <c r="C2636" s="153"/>
      <c r="D2636" s="153"/>
      <c r="E2636" s="153"/>
      <c r="F2636" s="153"/>
      <c r="G2636" s="153"/>
      <c r="H2636" s="153"/>
      <c r="I2636" s="153"/>
      <c r="J2636" s="153"/>
      <c r="K2636" s="153"/>
      <c r="L2636" s="153"/>
      <c r="M2636" s="153"/>
      <c r="N2636" s="153"/>
    </row>
    <row r="2637" spans="1:14" x14ac:dyDescent="0.25">
      <c r="A2637" s="153"/>
      <c r="B2637" s="153"/>
      <c r="C2637" s="153"/>
      <c r="D2637" s="153"/>
      <c r="E2637" s="153"/>
      <c r="F2637" s="153"/>
      <c r="G2637" s="153"/>
      <c r="H2637" s="153"/>
      <c r="I2637" s="153"/>
      <c r="J2637" s="153"/>
      <c r="K2637" s="153"/>
      <c r="L2637" s="153"/>
      <c r="M2637" s="153"/>
      <c r="N2637" s="153"/>
    </row>
    <row r="2638" spans="1:14" x14ac:dyDescent="0.25">
      <c r="A2638" s="153"/>
      <c r="B2638" s="153"/>
      <c r="C2638" s="153"/>
      <c r="D2638" s="153"/>
      <c r="E2638" s="153"/>
      <c r="F2638" s="153"/>
      <c r="G2638" s="153"/>
      <c r="H2638" s="153"/>
      <c r="I2638" s="153"/>
      <c r="J2638" s="153"/>
      <c r="K2638" s="153"/>
      <c r="L2638" s="153"/>
      <c r="M2638" s="153"/>
      <c r="N2638" s="153"/>
    </row>
    <row r="2639" spans="1:14" x14ac:dyDescent="0.25">
      <c r="A2639" s="153"/>
      <c r="B2639" s="153"/>
      <c r="C2639" s="153"/>
      <c r="D2639" s="153"/>
      <c r="E2639" s="153"/>
      <c r="F2639" s="153"/>
      <c r="G2639" s="153"/>
      <c r="H2639" s="153"/>
      <c r="I2639" s="153"/>
      <c r="J2639" s="153"/>
      <c r="K2639" s="153"/>
      <c r="L2639" s="153"/>
      <c r="M2639" s="153"/>
      <c r="N2639" s="153"/>
    </row>
    <row r="2640" spans="1:14" x14ac:dyDescent="0.25">
      <c r="A2640" s="153"/>
      <c r="B2640" s="153"/>
      <c r="C2640" s="153"/>
      <c r="D2640" s="153"/>
      <c r="E2640" s="153"/>
      <c r="F2640" s="153"/>
      <c r="G2640" s="153"/>
      <c r="H2640" s="153"/>
      <c r="I2640" s="153"/>
      <c r="J2640" s="153"/>
      <c r="K2640" s="153"/>
      <c r="L2640" s="153"/>
      <c r="M2640" s="153"/>
      <c r="N2640" s="153"/>
    </row>
    <row r="2641" spans="1:14" x14ac:dyDescent="0.25">
      <c r="A2641" s="153"/>
      <c r="B2641" s="153"/>
      <c r="C2641" s="153"/>
      <c r="D2641" s="153"/>
      <c r="E2641" s="153"/>
      <c r="F2641" s="153"/>
      <c r="G2641" s="153"/>
      <c r="H2641" s="153"/>
      <c r="I2641" s="153"/>
      <c r="J2641" s="153"/>
      <c r="K2641" s="153"/>
      <c r="L2641" s="153"/>
      <c r="M2641" s="153"/>
      <c r="N2641" s="153"/>
    </row>
    <row r="2642" spans="1:14" x14ac:dyDescent="0.25">
      <c r="A2642" s="153"/>
      <c r="B2642" s="153"/>
      <c r="C2642" s="153"/>
      <c r="D2642" s="153"/>
      <c r="E2642" s="153"/>
      <c r="F2642" s="153"/>
      <c r="G2642" s="153"/>
      <c r="H2642" s="153"/>
      <c r="I2642" s="153"/>
      <c r="J2642" s="153"/>
      <c r="K2642" s="153"/>
      <c r="L2642" s="153"/>
      <c r="M2642" s="153"/>
      <c r="N2642" s="153"/>
    </row>
    <row r="2643" spans="1:14" x14ac:dyDescent="0.25">
      <c r="A2643" s="153"/>
      <c r="B2643" s="153"/>
      <c r="C2643" s="153"/>
      <c r="D2643" s="153"/>
      <c r="E2643" s="153"/>
      <c r="F2643" s="153"/>
      <c r="G2643" s="153"/>
      <c r="H2643" s="153"/>
      <c r="I2643" s="153"/>
      <c r="J2643" s="153"/>
      <c r="K2643" s="153"/>
      <c r="L2643" s="153"/>
      <c r="M2643" s="153"/>
      <c r="N2643" s="153"/>
    </row>
    <row r="2644" spans="1:14" x14ac:dyDescent="0.25">
      <c r="A2644" s="153"/>
      <c r="B2644" s="153"/>
      <c r="C2644" s="153"/>
      <c r="D2644" s="153"/>
      <c r="E2644" s="153"/>
      <c r="F2644" s="153"/>
      <c r="G2644" s="153"/>
      <c r="H2644" s="153"/>
      <c r="I2644" s="153"/>
      <c r="J2644" s="153"/>
      <c r="K2644" s="153"/>
      <c r="L2644" s="153"/>
      <c r="M2644" s="153"/>
      <c r="N2644" s="153"/>
    </row>
    <row r="2645" spans="1:14" x14ac:dyDescent="0.25">
      <c r="A2645" s="153"/>
      <c r="B2645" s="153"/>
      <c r="C2645" s="153"/>
      <c r="D2645" s="153"/>
      <c r="E2645" s="153"/>
      <c r="F2645" s="153"/>
      <c r="G2645" s="153"/>
      <c r="H2645" s="153"/>
      <c r="I2645" s="153"/>
      <c r="J2645" s="153"/>
      <c r="K2645" s="153"/>
      <c r="L2645" s="153"/>
      <c r="M2645" s="153"/>
      <c r="N2645" s="153"/>
    </row>
    <row r="2646" spans="1:14" x14ac:dyDescent="0.25">
      <c r="A2646" s="153"/>
      <c r="B2646" s="153"/>
      <c r="C2646" s="153"/>
      <c r="D2646" s="153"/>
      <c r="E2646" s="153"/>
      <c r="F2646" s="153"/>
      <c r="G2646" s="153"/>
      <c r="H2646" s="153"/>
      <c r="I2646" s="153"/>
      <c r="J2646" s="153"/>
      <c r="K2646" s="153"/>
      <c r="L2646" s="153"/>
      <c r="M2646" s="153"/>
      <c r="N2646" s="153"/>
    </row>
    <row r="2647" spans="1:14" x14ac:dyDescent="0.25">
      <c r="A2647" s="153"/>
      <c r="B2647" s="153"/>
      <c r="C2647" s="153"/>
      <c r="D2647" s="153"/>
      <c r="E2647" s="153"/>
      <c r="F2647" s="153"/>
      <c r="G2647" s="153"/>
      <c r="H2647" s="153"/>
      <c r="I2647" s="153"/>
      <c r="J2647" s="153"/>
      <c r="K2647" s="153"/>
      <c r="L2647" s="153"/>
      <c r="M2647" s="153"/>
      <c r="N2647" s="153"/>
    </row>
    <row r="2648" spans="1:14" x14ac:dyDescent="0.25">
      <c r="A2648" s="153"/>
      <c r="B2648" s="153"/>
      <c r="C2648" s="153"/>
      <c r="D2648" s="153"/>
      <c r="E2648" s="153"/>
      <c r="F2648" s="153"/>
      <c r="G2648" s="153"/>
      <c r="H2648" s="153"/>
      <c r="I2648" s="153"/>
      <c r="J2648" s="153"/>
      <c r="K2648" s="153"/>
      <c r="L2648" s="153"/>
      <c r="M2648" s="153"/>
      <c r="N2648" s="153"/>
    </row>
    <row r="2649" spans="1:14" x14ac:dyDescent="0.25">
      <c r="A2649" s="153"/>
      <c r="B2649" s="153"/>
      <c r="C2649" s="153"/>
      <c r="D2649" s="153"/>
      <c r="E2649" s="153"/>
      <c r="F2649" s="153"/>
      <c r="G2649" s="153"/>
      <c r="H2649" s="153"/>
      <c r="I2649" s="153"/>
      <c r="J2649" s="153"/>
      <c r="K2649" s="153"/>
      <c r="L2649" s="153"/>
      <c r="M2649" s="153"/>
      <c r="N2649" s="153"/>
    </row>
    <row r="2650" spans="1:14" x14ac:dyDescent="0.25">
      <c r="A2650" s="153"/>
      <c r="B2650" s="153"/>
      <c r="C2650" s="153"/>
      <c r="D2650" s="153"/>
      <c r="E2650" s="153"/>
      <c r="F2650" s="153"/>
      <c r="G2650" s="153"/>
      <c r="H2650" s="153"/>
      <c r="I2650" s="153"/>
      <c r="J2650" s="153"/>
      <c r="K2650" s="153"/>
      <c r="L2650" s="153"/>
      <c r="M2650" s="153"/>
      <c r="N2650" s="153"/>
    </row>
    <row r="2651" spans="1:14" x14ac:dyDescent="0.25">
      <c r="A2651" s="153"/>
      <c r="B2651" s="153"/>
      <c r="C2651" s="153"/>
      <c r="D2651" s="153"/>
      <c r="E2651" s="153"/>
      <c r="F2651" s="153"/>
      <c r="G2651" s="153"/>
      <c r="H2651" s="153"/>
      <c r="I2651" s="153"/>
      <c r="J2651" s="153"/>
      <c r="K2651" s="153"/>
      <c r="L2651" s="153"/>
      <c r="M2651" s="153"/>
      <c r="N2651" s="153"/>
    </row>
    <row r="2652" spans="1:14" x14ac:dyDescent="0.25">
      <c r="A2652" s="153"/>
      <c r="B2652" s="153"/>
      <c r="C2652" s="153"/>
      <c r="D2652" s="153"/>
      <c r="E2652" s="153"/>
      <c r="F2652" s="153"/>
      <c r="G2652" s="153"/>
      <c r="H2652" s="153"/>
      <c r="I2652" s="153"/>
      <c r="J2652" s="153"/>
      <c r="K2652" s="153"/>
      <c r="L2652" s="153"/>
      <c r="M2652" s="153"/>
      <c r="N2652" s="153"/>
    </row>
    <row r="2653" spans="1:14" x14ac:dyDescent="0.25">
      <c r="A2653" s="153"/>
      <c r="B2653" s="153"/>
      <c r="C2653" s="153"/>
      <c r="D2653" s="153"/>
      <c r="E2653" s="153"/>
      <c r="F2653" s="153"/>
      <c r="G2653" s="153"/>
      <c r="H2653" s="153"/>
      <c r="I2653" s="153"/>
      <c r="J2653" s="153"/>
      <c r="K2653" s="153"/>
      <c r="L2653" s="153"/>
      <c r="M2653" s="153"/>
      <c r="N2653" s="153"/>
    </row>
    <row r="2654" spans="1:14" x14ac:dyDescent="0.25">
      <c r="A2654" s="153"/>
      <c r="B2654" s="153"/>
      <c r="C2654" s="153"/>
      <c r="D2654" s="153"/>
      <c r="E2654" s="153"/>
      <c r="F2654" s="153"/>
      <c r="G2654" s="153"/>
      <c r="H2654" s="153"/>
      <c r="I2654" s="153"/>
      <c r="J2654" s="153"/>
      <c r="K2654" s="153"/>
      <c r="L2654" s="153"/>
      <c r="M2654" s="153"/>
      <c r="N2654" s="153"/>
    </row>
    <row r="2655" spans="1:14" x14ac:dyDescent="0.25">
      <c r="A2655" s="153"/>
      <c r="B2655" s="153"/>
      <c r="C2655" s="153"/>
      <c r="D2655" s="153"/>
      <c r="E2655" s="153"/>
      <c r="F2655" s="153"/>
      <c r="G2655" s="153"/>
      <c r="H2655" s="153"/>
      <c r="I2655" s="153"/>
      <c r="J2655" s="153"/>
      <c r="K2655" s="153"/>
      <c r="L2655" s="153"/>
      <c r="M2655" s="153"/>
      <c r="N2655" s="153"/>
    </row>
    <row r="2656" spans="1:14" x14ac:dyDescent="0.25">
      <c r="A2656" s="153"/>
      <c r="B2656" s="153"/>
      <c r="C2656" s="153"/>
      <c r="D2656" s="153"/>
      <c r="E2656" s="153"/>
      <c r="F2656" s="153"/>
      <c r="G2656" s="153"/>
      <c r="H2656" s="153"/>
      <c r="I2656" s="153"/>
      <c r="J2656" s="153"/>
      <c r="K2656" s="153"/>
      <c r="L2656" s="153"/>
      <c r="M2656" s="153"/>
      <c r="N2656" s="153"/>
    </row>
    <row r="2657" spans="1:14" x14ac:dyDescent="0.25">
      <c r="A2657" s="153"/>
      <c r="B2657" s="153"/>
      <c r="C2657" s="153"/>
      <c r="D2657" s="153"/>
      <c r="E2657" s="153"/>
      <c r="F2657" s="153"/>
      <c r="G2657" s="153"/>
      <c r="H2657" s="153"/>
      <c r="I2657" s="153"/>
      <c r="J2657" s="153"/>
      <c r="K2657" s="153"/>
      <c r="L2657" s="153"/>
      <c r="M2657" s="153"/>
      <c r="N2657" s="153"/>
    </row>
    <row r="2658" spans="1:14" x14ac:dyDescent="0.25">
      <c r="A2658" s="153"/>
      <c r="B2658" s="153"/>
      <c r="C2658" s="153"/>
      <c r="D2658" s="153"/>
      <c r="E2658" s="153"/>
      <c r="F2658" s="153"/>
      <c r="G2658" s="153"/>
      <c r="H2658" s="153"/>
      <c r="I2658" s="153"/>
      <c r="J2658" s="153"/>
      <c r="K2658" s="153"/>
      <c r="L2658" s="153"/>
      <c r="M2658" s="153"/>
      <c r="N2658" s="153"/>
    </row>
    <row r="2659" spans="1:14" x14ac:dyDescent="0.25">
      <c r="A2659" s="153"/>
      <c r="B2659" s="153"/>
      <c r="C2659" s="153"/>
      <c r="D2659" s="153"/>
      <c r="E2659" s="153"/>
      <c r="F2659" s="153"/>
      <c r="G2659" s="153"/>
      <c r="H2659" s="153"/>
      <c r="I2659" s="153"/>
      <c r="J2659" s="153"/>
      <c r="K2659" s="153"/>
      <c r="L2659" s="153"/>
      <c r="M2659" s="153"/>
      <c r="N2659" s="153"/>
    </row>
    <row r="2660" spans="1:14" x14ac:dyDescent="0.25">
      <c r="A2660" s="153"/>
      <c r="B2660" s="153"/>
      <c r="C2660" s="153"/>
      <c r="D2660" s="153"/>
      <c r="E2660" s="153"/>
      <c r="F2660" s="153"/>
      <c r="G2660" s="153"/>
      <c r="H2660" s="153"/>
      <c r="I2660" s="153"/>
      <c r="J2660" s="153"/>
      <c r="K2660" s="153"/>
      <c r="L2660" s="153"/>
      <c r="M2660" s="153"/>
      <c r="N2660" s="153"/>
    </row>
    <row r="2661" spans="1:14" x14ac:dyDescent="0.25">
      <c r="A2661" s="153"/>
      <c r="B2661" s="153"/>
      <c r="C2661" s="153"/>
      <c r="D2661" s="153"/>
      <c r="E2661" s="153"/>
      <c r="F2661" s="153"/>
      <c r="G2661" s="153"/>
      <c r="H2661" s="153"/>
      <c r="I2661" s="153"/>
      <c r="J2661" s="153"/>
      <c r="K2661" s="153"/>
      <c r="L2661" s="153"/>
      <c r="M2661" s="153"/>
      <c r="N2661" s="153"/>
    </row>
    <row r="2662" spans="1:14" x14ac:dyDescent="0.25">
      <c r="A2662" s="153"/>
      <c r="B2662" s="153"/>
      <c r="C2662" s="153"/>
      <c r="D2662" s="153"/>
      <c r="E2662" s="153"/>
      <c r="F2662" s="153"/>
      <c r="G2662" s="153"/>
      <c r="H2662" s="153"/>
      <c r="I2662" s="153"/>
      <c r="J2662" s="153"/>
      <c r="K2662" s="153"/>
      <c r="L2662" s="153"/>
      <c r="M2662" s="153"/>
      <c r="N2662" s="153"/>
    </row>
    <row r="2663" spans="1:14" x14ac:dyDescent="0.25">
      <c r="A2663" s="153"/>
      <c r="B2663" s="153"/>
      <c r="C2663" s="153"/>
      <c r="D2663" s="153"/>
      <c r="E2663" s="153"/>
      <c r="F2663" s="153"/>
      <c r="G2663" s="153"/>
      <c r="H2663" s="153"/>
      <c r="I2663" s="153"/>
      <c r="J2663" s="153"/>
      <c r="K2663" s="153"/>
      <c r="L2663" s="153"/>
      <c r="M2663" s="153"/>
      <c r="N2663" s="153"/>
    </row>
    <row r="2664" spans="1:14" x14ac:dyDescent="0.25">
      <c r="A2664" s="153"/>
      <c r="B2664" s="153"/>
      <c r="C2664" s="153"/>
      <c r="D2664" s="153"/>
      <c r="E2664" s="153"/>
      <c r="F2664" s="153"/>
      <c r="G2664" s="153"/>
      <c r="H2664" s="153"/>
      <c r="I2664" s="153"/>
      <c r="J2664" s="153"/>
      <c r="K2664" s="153"/>
      <c r="L2664" s="153"/>
      <c r="M2664" s="153"/>
      <c r="N2664" s="153"/>
    </row>
    <row r="2665" spans="1:14" x14ac:dyDescent="0.25">
      <c r="A2665" s="153"/>
      <c r="B2665" s="153"/>
      <c r="C2665" s="153"/>
      <c r="D2665" s="153"/>
      <c r="E2665" s="153"/>
      <c r="F2665" s="153"/>
      <c r="G2665" s="153"/>
      <c r="H2665" s="153"/>
      <c r="I2665" s="153"/>
      <c r="J2665" s="153"/>
      <c r="K2665" s="153"/>
      <c r="L2665" s="153"/>
      <c r="M2665" s="153"/>
      <c r="N2665" s="153"/>
    </row>
    <row r="2666" spans="1:14" x14ac:dyDescent="0.25">
      <c r="A2666" s="153"/>
      <c r="B2666" s="153"/>
      <c r="C2666" s="153"/>
      <c r="D2666" s="153"/>
      <c r="E2666" s="153"/>
      <c r="F2666" s="153"/>
      <c r="G2666" s="153"/>
      <c r="H2666" s="153"/>
      <c r="I2666" s="153"/>
      <c r="J2666" s="153"/>
      <c r="K2666" s="153"/>
      <c r="L2666" s="153"/>
      <c r="M2666" s="153"/>
      <c r="N2666" s="153"/>
    </row>
    <row r="2667" spans="1:14" x14ac:dyDescent="0.25">
      <c r="A2667" s="153"/>
      <c r="B2667" s="153"/>
      <c r="C2667" s="153"/>
      <c r="D2667" s="153"/>
      <c r="E2667" s="153"/>
      <c r="F2667" s="153"/>
      <c r="G2667" s="153"/>
      <c r="H2667" s="153"/>
      <c r="I2667" s="153"/>
      <c r="J2667" s="153"/>
      <c r="K2667" s="153"/>
      <c r="L2667" s="153"/>
      <c r="M2667" s="153"/>
      <c r="N2667" s="153"/>
    </row>
    <row r="2668" spans="1:14" x14ac:dyDescent="0.25">
      <c r="A2668" s="153"/>
      <c r="B2668" s="153"/>
      <c r="C2668" s="153"/>
      <c r="D2668" s="153"/>
      <c r="E2668" s="153"/>
      <c r="F2668" s="153"/>
      <c r="G2668" s="153"/>
      <c r="H2668" s="153"/>
      <c r="I2668" s="153"/>
      <c r="J2668" s="153"/>
      <c r="K2668" s="153"/>
      <c r="L2668" s="153"/>
      <c r="M2668" s="153"/>
      <c r="N2668" s="153"/>
    </row>
    <row r="2669" spans="1:14" x14ac:dyDescent="0.25">
      <c r="A2669" s="153"/>
      <c r="B2669" s="153"/>
      <c r="C2669" s="153"/>
      <c r="D2669" s="153"/>
      <c r="E2669" s="153"/>
      <c r="F2669" s="153"/>
      <c r="G2669" s="153"/>
      <c r="H2669" s="153"/>
      <c r="I2669" s="153"/>
      <c r="J2669" s="153"/>
      <c r="K2669" s="153"/>
      <c r="L2669" s="153"/>
      <c r="M2669" s="153"/>
      <c r="N2669" s="153"/>
    </row>
    <row r="2670" spans="1:14" x14ac:dyDescent="0.25">
      <c r="A2670" s="153"/>
      <c r="B2670" s="153"/>
      <c r="C2670" s="153"/>
      <c r="D2670" s="153"/>
      <c r="E2670" s="153"/>
      <c r="F2670" s="153"/>
      <c r="G2670" s="153"/>
      <c r="H2670" s="153"/>
      <c r="I2670" s="153"/>
      <c r="J2670" s="153"/>
      <c r="K2670" s="153"/>
      <c r="L2670" s="153"/>
      <c r="M2670" s="153"/>
      <c r="N2670" s="153"/>
    </row>
    <row r="2671" spans="1:14" x14ac:dyDescent="0.25">
      <c r="A2671" s="153"/>
      <c r="B2671" s="153"/>
      <c r="C2671" s="153"/>
      <c r="D2671" s="153"/>
      <c r="E2671" s="153"/>
      <c r="F2671" s="153"/>
      <c r="G2671" s="153"/>
      <c r="H2671" s="153"/>
      <c r="I2671" s="153"/>
      <c r="J2671" s="153"/>
      <c r="K2671" s="153"/>
      <c r="L2671" s="153"/>
      <c r="M2671" s="153"/>
      <c r="N2671" s="153"/>
    </row>
    <row r="2672" spans="1:14" x14ac:dyDescent="0.25">
      <c r="A2672" s="153"/>
      <c r="B2672" s="153"/>
      <c r="C2672" s="153"/>
      <c r="D2672" s="153"/>
      <c r="E2672" s="153"/>
      <c r="F2672" s="153"/>
      <c r="G2672" s="153"/>
      <c r="H2672" s="153"/>
      <c r="I2672" s="153"/>
      <c r="J2672" s="153"/>
      <c r="K2672" s="153"/>
      <c r="L2672" s="153"/>
      <c r="M2672" s="153"/>
      <c r="N2672" s="153"/>
    </row>
    <row r="2673" spans="1:14" x14ac:dyDescent="0.25">
      <c r="A2673" s="153"/>
      <c r="B2673" s="153"/>
      <c r="C2673" s="153"/>
      <c r="D2673" s="153"/>
      <c r="E2673" s="153"/>
      <c r="F2673" s="153"/>
      <c r="G2673" s="153"/>
      <c r="H2673" s="153"/>
      <c r="I2673" s="153"/>
      <c r="J2673" s="153"/>
      <c r="K2673" s="153"/>
      <c r="L2673" s="153"/>
      <c r="M2673" s="153"/>
      <c r="N2673" s="153"/>
    </row>
    <row r="2674" spans="1:14" x14ac:dyDescent="0.25">
      <c r="A2674" s="153"/>
      <c r="B2674" s="153"/>
      <c r="C2674" s="153"/>
      <c r="D2674" s="153"/>
      <c r="E2674" s="153"/>
      <c r="F2674" s="153"/>
      <c r="G2674" s="153"/>
      <c r="H2674" s="153"/>
      <c r="I2674" s="153"/>
      <c r="J2674" s="153"/>
      <c r="K2674" s="153"/>
      <c r="L2674" s="153"/>
      <c r="M2674" s="153"/>
      <c r="N2674" s="153"/>
    </row>
    <row r="2675" spans="1:14" x14ac:dyDescent="0.25">
      <c r="A2675" s="153"/>
      <c r="B2675" s="153"/>
      <c r="C2675" s="153"/>
      <c r="D2675" s="153"/>
      <c r="E2675" s="153"/>
      <c r="F2675" s="153"/>
      <c r="G2675" s="153"/>
      <c r="H2675" s="153"/>
      <c r="I2675" s="153"/>
      <c r="J2675" s="153"/>
      <c r="K2675" s="153"/>
      <c r="L2675" s="153"/>
      <c r="M2675" s="153"/>
      <c r="N2675" s="153"/>
    </row>
    <row r="2676" spans="1:14" x14ac:dyDescent="0.25">
      <c r="A2676" s="153"/>
      <c r="B2676" s="153"/>
      <c r="C2676" s="153"/>
      <c r="D2676" s="153"/>
      <c r="E2676" s="153"/>
      <c r="F2676" s="153"/>
      <c r="G2676" s="153"/>
      <c r="H2676" s="153"/>
      <c r="I2676" s="153"/>
      <c r="J2676" s="153"/>
      <c r="K2676" s="153"/>
      <c r="L2676" s="153"/>
      <c r="M2676" s="153"/>
      <c r="N2676" s="153"/>
    </row>
    <row r="2677" spans="1:14" x14ac:dyDescent="0.25">
      <c r="A2677" s="153"/>
      <c r="B2677" s="153"/>
      <c r="C2677" s="153"/>
      <c r="D2677" s="153"/>
      <c r="E2677" s="153"/>
      <c r="F2677" s="153"/>
      <c r="G2677" s="153"/>
      <c r="H2677" s="153"/>
      <c r="I2677" s="153"/>
      <c r="J2677" s="153"/>
      <c r="K2677" s="153"/>
      <c r="L2677" s="153"/>
      <c r="M2677" s="153"/>
      <c r="N2677" s="153"/>
    </row>
    <row r="2678" spans="1:14" x14ac:dyDescent="0.25">
      <c r="A2678" s="153"/>
      <c r="B2678" s="153"/>
      <c r="C2678" s="153"/>
      <c r="D2678" s="153"/>
      <c r="E2678" s="153"/>
      <c r="F2678" s="153"/>
      <c r="G2678" s="153"/>
      <c r="H2678" s="153"/>
      <c r="I2678" s="153"/>
      <c r="J2678" s="153"/>
      <c r="K2678" s="153"/>
      <c r="L2678" s="153"/>
      <c r="M2678" s="153"/>
      <c r="N2678" s="153"/>
    </row>
    <row r="2679" spans="1:14" x14ac:dyDescent="0.25">
      <c r="A2679" s="153"/>
      <c r="B2679" s="153"/>
      <c r="C2679" s="153"/>
      <c r="D2679" s="153"/>
      <c r="E2679" s="153"/>
      <c r="F2679" s="153"/>
      <c r="G2679" s="153"/>
      <c r="H2679" s="153"/>
      <c r="I2679" s="153"/>
      <c r="J2679" s="153"/>
      <c r="K2679" s="153"/>
      <c r="L2679" s="153"/>
      <c r="M2679" s="153"/>
      <c r="N2679" s="153"/>
    </row>
    <row r="2680" spans="1:14" x14ac:dyDescent="0.25">
      <c r="A2680" s="153"/>
      <c r="B2680" s="153"/>
      <c r="C2680" s="153"/>
      <c r="D2680" s="153"/>
      <c r="E2680" s="153"/>
      <c r="F2680" s="153"/>
      <c r="G2680" s="153"/>
      <c r="H2680" s="153"/>
      <c r="I2680" s="153"/>
      <c r="J2680" s="153"/>
      <c r="K2680" s="153"/>
      <c r="L2680" s="153"/>
      <c r="M2680" s="153"/>
      <c r="N2680" s="153"/>
    </row>
    <row r="2681" spans="1:14" x14ac:dyDescent="0.25">
      <c r="A2681" s="153"/>
      <c r="B2681" s="153"/>
      <c r="C2681" s="153"/>
      <c r="D2681" s="153"/>
      <c r="E2681" s="153"/>
      <c r="F2681" s="153"/>
      <c r="G2681" s="153"/>
      <c r="H2681" s="153"/>
      <c r="I2681" s="153"/>
      <c r="J2681" s="153"/>
      <c r="K2681" s="153"/>
      <c r="L2681" s="153"/>
      <c r="M2681" s="153"/>
      <c r="N2681" s="153"/>
    </row>
    <row r="2682" spans="1:14" x14ac:dyDescent="0.25">
      <c r="A2682" s="153"/>
      <c r="B2682" s="153"/>
      <c r="C2682" s="153"/>
      <c r="D2682" s="153"/>
      <c r="E2682" s="153"/>
      <c r="F2682" s="153"/>
      <c r="G2682" s="153"/>
      <c r="H2682" s="153"/>
      <c r="I2682" s="153"/>
      <c r="J2682" s="153"/>
      <c r="K2682" s="153"/>
      <c r="L2682" s="153"/>
      <c r="M2682" s="153"/>
      <c r="N2682" s="153"/>
    </row>
    <row r="2683" spans="1:14" x14ac:dyDescent="0.25">
      <c r="A2683" s="153"/>
      <c r="B2683" s="153"/>
      <c r="C2683" s="153"/>
      <c r="D2683" s="153"/>
      <c r="E2683" s="153"/>
      <c r="F2683" s="153"/>
      <c r="G2683" s="153"/>
      <c r="H2683" s="153"/>
      <c r="I2683" s="153"/>
      <c r="J2683" s="153"/>
      <c r="K2683" s="153"/>
      <c r="L2683" s="153"/>
      <c r="M2683" s="153"/>
      <c r="N2683" s="153"/>
    </row>
    <row r="2684" spans="1:14" x14ac:dyDescent="0.25">
      <c r="A2684" s="153"/>
      <c r="B2684" s="153"/>
      <c r="C2684" s="153"/>
      <c r="D2684" s="153"/>
      <c r="E2684" s="153"/>
      <c r="F2684" s="153"/>
      <c r="G2684" s="153"/>
      <c r="H2684" s="153"/>
      <c r="I2684" s="153"/>
      <c r="J2684" s="153"/>
      <c r="K2684" s="153"/>
      <c r="L2684" s="153"/>
      <c r="M2684" s="153"/>
      <c r="N2684" s="153"/>
    </row>
    <row r="2685" spans="1:14" x14ac:dyDescent="0.25">
      <c r="A2685" s="153"/>
      <c r="B2685" s="153"/>
      <c r="C2685" s="153"/>
      <c r="D2685" s="153"/>
      <c r="E2685" s="153"/>
      <c r="F2685" s="153"/>
      <c r="G2685" s="153"/>
      <c r="H2685" s="153"/>
      <c r="I2685" s="153"/>
      <c r="J2685" s="153"/>
      <c r="K2685" s="153"/>
      <c r="L2685" s="153"/>
      <c r="M2685" s="153"/>
      <c r="N2685" s="153"/>
    </row>
    <row r="2686" spans="1:14" x14ac:dyDescent="0.25">
      <c r="A2686" s="153"/>
      <c r="B2686" s="153"/>
      <c r="C2686" s="153"/>
      <c r="D2686" s="153"/>
      <c r="E2686" s="153"/>
      <c r="F2686" s="153"/>
      <c r="G2686" s="153"/>
      <c r="H2686" s="153"/>
      <c r="I2686" s="153"/>
      <c r="J2686" s="153"/>
      <c r="K2686" s="153"/>
      <c r="L2686" s="153"/>
      <c r="M2686" s="153"/>
      <c r="N2686" s="153"/>
    </row>
    <row r="2687" spans="1:14" x14ac:dyDescent="0.25">
      <c r="A2687" s="153"/>
      <c r="B2687" s="153"/>
      <c r="C2687" s="153"/>
      <c r="D2687" s="153"/>
      <c r="E2687" s="153"/>
      <c r="F2687" s="153"/>
      <c r="G2687" s="153"/>
      <c r="H2687" s="153"/>
      <c r="I2687" s="153"/>
      <c r="J2687" s="153"/>
      <c r="K2687" s="153"/>
      <c r="L2687" s="153"/>
      <c r="M2687" s="153"/>
      <c r="N2687" s="153"/>
    </row>
    <row r="2688" spans="1:14" x14ac:dyDescent="0.25">
      <c r="A2688" s="153"/>
      <c r="B2688" s="153"/>
      <c r="C2688" s="153"/>
      <c r="D2688" s="153"/>
      <c r="E2688" s="153"/>
      <c r="F2688" s="153"/>
      <c r="G2688" s="153"/>
      <c r="H2688" s="153"/>
      <c r="I2688" s="153"/>
      <c r="J2688" s="153"/>
      <c r="K2688" s="153"/>
      <c r="L2688" s="153"/>
      <c r="M2688" s="153"/>
      <c r="N2688" s="153"/>
    </row>
    <row r="2689" spans="1:14" x14ac:dyDescent="0.25">
      <c r="A2689" s="153"/>
      <c r="B2689" s="153"/>
      <c r="C2689" s="153"/>
      <c r="D2689" s="153"/>
      <c r="E2689" s="153"/>
      <c r="F2689" s="153"/>
      <c r="G2689" s="153"/>
      <c r="H2689" s="153"/>
      <c r="I2689" s="153"/>
      <c r="J2689" s="153"/>
      <c r="K2689" s="153"/>
      <c r="L2689" s="153"/>
      <c r="M2689" s="153"/>
      <c r="N2689" s="153"/>
    </row>
    <row r="2690" spans="1:14" x14ac:dyDescent="0.25">
      <c r="A2690" s="153"/>
      <c r="B2690" s="153"/>
      <c r="C2690" s="153"/>
      <c r="D2690" s="153"/>
      <c r="E2690" s="153"/>
      <c r="F2690" s="153"/>
      <c r="G2690" s="153"/>
      <c r="H2690" s="153"/>
      <c r="I2690" s="153"/>
      <c r="J2690" s="153"/>
      <c r="K2690" s="153"/>
      <c r="L2690" s="153"/>
      <c r="M2690" s="153"/>
      <c r="N2690" s="153"/>
    </row>
    <row r="2691" spans="1:14" x14ac:dyDescent="0.25">
      <c r="A2691" s="153"/>
      <c r="B2691" s="153"/>
      <c r="C2691" s="153"/>
      <c r="D2691" s="153"/>
      <c r="E2691" s="153"/>
      <c r="F2691" s="153"/>
      <c r="G2691" s="153"/>
      <c r="H2691" s="153"/>
      <c r="I2691" s="153"/>
      <c r="J2691" s="153"/>
      <c r="K2691" s="153"/>
      <c r="L2691" s="153"/>
      <c r="M2691" s="153"/>
      <c r="N2691" s="153"/>
    </row>
    <row r="2692" spans="1:14" x14ac:dyDescent="0.25">
      <c r="A2692" s="153"/>
      <c r="B2692" s="153"/>
      <c r="C2692" s="153"/>
      <c r="D2692" s="153"/>
      <c r="E2692" s="153"/>
      <c r="F2692" s="153"/>
      <c r="G2692" s="153"/>
      <c r="H2692" s="153"/>
      <c r="I2692" s="153"/>
      <c r="J2692" s="153"/>
      <c r="K2692" s="153"/>
      <c r="L2692" s="153"/>
      <c r="M2692" s="153"/>
      <c r="N2692" s="153"/>
    </row>
    <row r="2693" spans="1:14" x14ac:dyDescent="0.25">
      <c r="A2693" s="153"/>
      <c r="B2693" s="153"/>
      <c r="C2693" s="153"/>
      <c r="D2693" s="153"/>
      <c r="E2693" s="153"/>
      <c r="F2693" s="153"/>
      <c r="G2693" s="153"/>
      <c r="H2693" s="153"/>
      <c r="I2693" s="153"/>
      <c r="J2693" s="153"/>
      <c r="K2693" s="153"/>
      <c r="L2693" s="153"/>
      <c r="M2693" s="153"/>
      <c r="N2693" s="153"/>
    </row>
    <row r="2694" spans="1:14" x14ac:dyDescent="0.25">
      <c r="A2694" s="153"/>
      <c r="B2694" s="153"/>
      <c r="C2694" s="153"/>
      <c r="D2694" s="153"/>
      <c r="E2694" s="153"/>
      <c r="F2694" s="153"/>
      <c r="G2694" s="153"/>
      <c r="H2694" s="153"/>
      <c r="I2694" s="153"/>
      <c r="J2694" s="153"/>
      <c r="K2694" s="153"/>
      <c r="L2694" s="153"/>
      <c r="M2694" s="153"/>
      <c r="N2694" s="153"/>
    </row>
    <row r="2695" spans="1:14" x14ac:dyDescent="0.25">
      <c r="A2695" s="153"/>
      <c r="B2695" s="153"/>
      <c r="C2695" s="153"/>
      <c r="D2695" s="153"/>
      <c r="E2695" s="153"/>
      <c r="F2695" s="153"/>
      <c r="G2695" s="153"/>
      <c r="H2695" s="153"/>
      <c r="I2695" s="153"/>
      <c r="J2695" s="153"/>
      <c r="K2695" s="153"/>
      <c r="L2695" s="153"/>
      <c r="M2695" s="153"/>
      <c r="N2695" s="153"/>
    </row>
    <row r="2696" spans="1:14" x14ac:dyDescent="0.25">
      <c r="A2696" s="153"/>
      <c r="B2696" s="153"/>
      <c r="C2696" s="153"/>
      <c r="D2696" s="153"/>
      <c r="E2696" s="153"/>
      <c r="F2696" s="153"/>
      <c r="G2696" s="153"/>
      <c r="H2696" s="153"/>
      <c r="I2696" s="153"/>
      <c r="J2696" s="153"/>
      <c r="K2696" s="153"/>
      <c r="L2696" s="153"/>
      <c r="M2696" s="153"/>
      <c r="N2696" s="153"/>
    </row>
    <row r="2697" spans="1:14" x14ac:dyDescent="0.25">
      <c r="A2697" s="153"/>
      <c r="B2697" s="153"/>
      <c r="C2697" s="153"/>
      <c r="D2697" s="153"/>
      <c r="E2697" s="153"/>
      <c r="F2697" s="153"/>
      <c r="G2697" s="153"/>
      <c r="H2697" s="153"/>
      <c r="I2697" s="153"/>
      <c r="J2697" s="153"/>
      <c r="K2697" s="153"/>
      <c r="L2697" s="153"/>
      <c r="M2697" s="153"/>
      <c r="N2697" s="153"/>
    </row>
    <row r="2698" spans="1:14" x14ac:dyDescent="0.25">
      <c r="A2698" s="153"/>
      <c r="B2698" s="153"/>
      <c r="C2698" s="153"/>
      <c r="D2698" s="153"/>
      <c r="E2698" s="153"/>
      <c r="F2698" s="153"/>
      <c r="G2698" s="153"/>
      <c r="H2698" s="153"/>
      <c r="I2698" s="153"/>
      <c r="J2698" s="153"/>
      <c r="K2698" s="153"/>
      <c r="L2698" s="153"/>
      <c r="M2698" s="153"/>
      <c r="N2698" s="153"/>
    </row>
    <row r="2699" spans="1:14" x14ac:dyDescent="0.25">
      <c r="A2699" s="153"/>
      <c r="B2699" s="153"/>
      <c r="C2699" s="153"/>
      <c r="D2699" s="153"/>
      <c r="E2699" s="153"/>
      <c r="F2699" s="153"/>
      <c r="G2699" s="153"/>
      <c r="H2699" s="153"/>
      <c r="I2699" s="153"/>
      <c r="J2699" s="153"/>
      <c r="K2699" s="153"/>
      <c r="L2699" s="153"/>
      <c r="M2699" s="153"/>
      <c r="N2699" s="153"/>
    </row>
    <row r="2700" spans="1:14" x14ac:dyDescent="0.25">
      <c r="A2700" s="153"/>
      <c r="B2700" s="153"/>
      <c r="C2700" s="153"/>
      <c r="D2700" s="153"/>
      <c r="E2700" s="153"/>
      <c r="F2700" s="153"/>
      <c r="G2700" s="153"/>
      <c r="H2700" s="153"/>
      <c r="I2700" s="153"/>
      <c r="J2700" s="153"/>
      <c r="K2700" s="153"/>
      <c r="L2700" s="153"/>
      <c r="M2700" s="153"/>
      <c r="N2700" s="153"/>
    </row>
    <row r="2701" spans="1:14" x14ac:dyDescent="0.25">
      <c r="A2701" s="153"/>
      <c r="B2701" s="153"/>
      <c r="C2701" s="153"/>
      <c r="D2701" s="153"/>
      <c r="E2701" s="153"/>
      <c r="F2701" s="153"/>
      <c r="G2701" s="153"/>
      <c r="H2701" s="153"/>
      <c r="I2701" s="153"/>
      <c r="J2701" s="153"/>
      <c r="K2701" s="153"/>
      <c r="L2701" s="153"/>
      <c r="M2701" s="153"/>
      <c r="N2701" s="153"/>
    </row>
    <row r="2702" spans="1:14" x14ac:dyDescent="0.25">
      <c r="A2702" s="153"/>
      <c r="B2702" s="153"/>
      <c r="C2702" s="153"/>
      <c r="D2702" s="153"/>
      <c r="E2702" s="153"/>
      <c r="F2702" s="153"/>
      <c r="G2702" s="153"/>
      <c r="H2702" s="153"/>
      <c r="I2702" s="153"/>
      <c r="J2702" s="153"/>
      <c r="K2702" s="153"/>
      <c r="L2702" s="153"/>
      <c r="M2702" s="153"/>
      <c r="N2702" s="153"/>
    </row>
    <row r="2703" spans="1:14" x14ac:dyDescent="0.25">
      <c r="A2703" s="153"/>
      <c r="B2703" s="153"/>
      <c r="C2703" s="153"/>
      <c r="D2703" s="153"/>
      <c r="E2703" s="153"/>
      <c r="F2703" s="153"/>
      <c r="G2703" s="153"/>
      <c r="H2703" s="153"/>
      <c r="I2703" s="153"/>
      <c r="J2703" s="153"/>
      <c r="K2703" s="153"/>
      <c r="L2703" s="153"/>
      <c r="M2703" s="153"/>
      <c r="N2703" s="153"/>
    </row>
    <row r="2704" spans="1:14" x14ac:dyDescent="0.25">
      <c r="A2704" s="153"/>
      <c r="B2704" s="153"/>
      <c r="C2704" s="153"/>
      <c r="D2704" s="153"/>
      <c r="E2704" s="153"/>
      <c r="F2704" s="153"/>
      <c r="G2704" s="153"/>
      <c r="H2704" s="153"/>
      <c r="I2704" s="153"/>
      <c r="J2704" s="153"/>
      <c r="K2704" s="153"/>
      <c r="L2704" s="153"/>
      <c r="M2704" s="153"/>
      <c r="N2704" s="153"/>
    </row>
    <row r="2705" spans="1:14" x14ac:dyDescent="0.25">
      <c r="A2705" s="153"/>
      <c r="B2705" s="153"/>
      <c r="C2705" s="153"/>
      <c r="D2705" s="153"/>
      <c r="E2705" s="153"/>
      <c r="F2705" s="153"/>
      <c r="G2705" s="153"/>
      <c r="H2705" s="153"/>
      <c r="I2705" s="153"/>
      <c r="J2705" s="153"/>
      <c r="K2705" s="153"/>
      <c r="L2705" s="153"/>
      <c r="M2705" s="153"/>
      <c r="N2705" s="153"/>
    </row>
    <row r="2706" spans="1:14" x14ac:dyDescent="0.25">
      <c r="A2706" s="153"/>
      <c r="B2706" s="153"/>
      <c r="C2706" s="153"/>
      <c r="D2706" s="153"/>
      <c r="E2706" s="153"/>
      <c r="F2706" s="153"/>
      <c r="G2706" s="153"/>
      <c r="H2706" s="153"/>
      <c r="I2706" s="153"/>
      <c r="J2706" s="153"/>
      <c r="K2706" s="153"/>
      <c r="L2706" s="153"/>
      <c r="M2706" s="153"/>
      <c r="N2706" s="153"/>
    </row>
    <row r="2707" spans="1:14" x14ac:dyDescent="0.25">
      <c r="A2707" s="153"/>
      <c r="B2707" s="153"/>
      <c r="C2707" s="153"/>
      <c r="D2707" s="153"/>
      <c r="E2707" s="153"/>
      <c r="F2707" s="153"/>
      <c r="G2707" s="153"/>
      <c r="H2707" s="153"/>
      <c r="I2707" s="153"/>
      <c r="J2707" s="153"/>
      <c r="K2707" s="153"/>
      <c r="L2707" s="153"/>
      <c r="M2707" s="153"/>
      <c r="N2707" s="153"/>
    </row>
    <row r="2708" spans="1:14" x14ac:dyDescent="0.25">
      <c r="A2708" s="153"/>
      <c r="B2708" s="153"/>
      <c r="C2708" s="153"/>
      <c r="D2708" s="153"/>
      <c r="E2708" s="153"/>
      <c r="F2708" s="153"/>
      <c r="G2708" s="153"/>
      <c r="H2708" s="153"/>
      <c r="I2708" s="153"/>
      <c r="J2708" s="153"/>
      <c r="K2708" s="153"/>
      <c r="L2708" s="153"/>
      <c r="M2708" s="153"/>
      <c r="N2708" s="153"/>
    </row>
    <row r="2709" spans="1:14" x14ac:dyDescent="0.25">
      <c r="A2709" s="153"/>
      <c r="B2709" s="153"/>
      <c r="C2709" s="153"/>
      <c r="D2709" s="153"/>
      <c r="E2709" s="153"/>
      <c r="F2709" s="153"/>
      <c r="G2709" s="153"/>
      <c r="H2709" s="153"/>
      <c r="I2709" s="153"/>
      <c r="J2709" s="153"/>
      <c r="K2709" s="153"/>
      <c r="L2709" s="153"/>
      <c r="M2709" s="153"/>
      <c r="N2709" s="153"/>
    </row>
    <row r="2710" spans="1:14" x14ac:dyDescent="0.25">
      <c r="A2710" s="153"/>
      <c r="B2710" s="153"/>
      <c r="C2710" s="153"/>
      <c r="D2710" s="153"/>
      <c r="E2710" s="153"/>
      <c r="F2710" s="153"/>
      <c r="G2710" s="153"/>
      <c r="H2710" s="153"/>
      <c r="I2710" s="153"/>
      <c r="J2710" s="153"/>
      <c r="K2710" s="153"/>
      <c r="L2710" s="153"/>
      <c r="M2710" s="153"/>
      <c r="N2710" s="153"/>
    </row>
    <row r="2711" spans="1:14" x14ac:dyDescent="0.25">
      <c r="A2711" s="153"/>
      <c r="B2711" s="153"/>
      <c r="C2711" s="153"/>
      <c r="D2711" s="153"/>
      <c r="E2711" s="153"/>
      <c r="F2711" s="153"/>
      <c r="G2711" s="153"/>
      <c r="H2711" s="153"/>
      <c r="I2711" s="153"/>
      <c r="J2711" s="153"/>
      <c r="K2711" s="153"/>
      <c r="L2711" s="153"/>
      <c r="M2711" s="153"/>
      <c r="N2711" s="153"/>
    </row>
    <row r="2712" spans="1:14" x14ac:dyDescent="0.25">
      <c r="A2712" s="153"/>
      <c r="B2712" s="153"/>
      <c r="C2712" s="153"/>
      <c r="D2712" s="153"/>
      <c r="E2712" s="153"/>
      <c r="F2712" s="153"/>
      <c r="G2712" s="153"/>
      <c r="H2712" s="153"/>
      <c r="I2712" s="153"/>
      <c r="J2712" s="153"/>
      <c r="K2712" s="153"/>
      <c r="L2712" s="153"/>
      <c r="M2712" s="153"/>
      <c r="N2712" s="153"/>
    </row>
    <row r="2713" spans="1:14" x14ac:dyDescent="0.25">
      <c r="A2713" s="153"/>
      <c r="B2713" s="153"/>
      <c r="C2713" s="153"/>
      <c r="D2713" s="153"/>
      <c r="E2713" s="153"/>
      <c r="F2713" s="153"/>
      <c r="G2713" s="153"/>
      <c r="H2713" s="153"/>
      <c r="I2713" s="153"/>
      <c r="J2713" s="153"/>
      <c r="K2713" s="153"/>
      <c r="L2713" s="153"/>
      <c r="M2713" s="153"/>
      <c r="N2713" s="153"/>
    </row>
    <row r="2714" spans="1:14" x14ac:dyDescent="0.25">
      <c r="A2714" s="153"/>
      <c r="B2714" s="153"/>
      <c r="C2714" s="153"/>
      <c r="D2714" s="153"/>
      <c r="E2714" s="153"/>
      <c r="F2714" s="153"/>
      <c r="G2714" s="153"/>
      <c r="H2714" s="153"/>
      <c r="I2714" s="153"/>
      <c r="J2714" s="153"/>
      <c r="K2714" s="153"/>
      <c r="L2714" s="153"/>
      <c r="M2714" s="153"/>
      <c r="N2714" s="153"/>
    </row>
    <row r="2715" spans="1:14" x14ac:dyDescent="0.25">
      <c r="A2715" s="153"/>
      <c r="B2715" s="153"/>
      <c r="C2715" s="153"/>
      <c r="D2715" s="153"/>
      <c r="E2715" s="153"/>
      <c r="F2715" s="153"/>
      <c r="G2715" s="153"/>
      <c r="H2715" s="153"/>
      <c r="I2715" s="153"/>
      <c r="J2715" s="153"/>
      <c r="K2715" s="153"/>
      <c r="L2715" s="153"/>
      <c r="M2715" s="153"/>
      <c r="N2715" s="153"/>
    </row>
    <row r="2716" spans="1:14" x14ac:dyDescent="0.25">
      <c r="A2716" s="153"/>
      <c r="B2716" s="153"/>
      <c r="C2716" s="153"/>
      <c r="D2716" s="153"/>
      <c r="E2716" s="153"/>
      <c r="F2716" s="153"/>
      <c r="G2716" s="153"/>
      <c r="H2716" s="153"/>
      <c r="I2716" s="153"/>
      <c r="J2716" s="153"/>
      <c r="K2716" s="153"/>
      <c r="L2716" s="153"/>
      <c r="M2716" s="153"/>
      <c r="N2716" s="153"/>
    </row>
    <row r="2717" spans="1:14" x14ac:dyDescent="0.25">
      <c r="A2717" s="153"/>
      <c r="B2717" s="153"/>
      <c r="C2717" s="153"/>
      <c r="D2717" s="153"/>
      <c r="E2717" s="153"/>
      <c r="F2717" s="153"/>
      <c r="G2717" s="153"/>
      <c r="H2717" s="153"/>
      <c r="I2717" s="153"/>
      <c r="J2717" s="153"/>
      <c r="K2717" s="153"/>
      <c r="L2717" s="153"/>
      <c r="M2717" s="153"/>
      <c r="N2717" s="153"/>
    </row>
    <row r="2718" spans="1:14" x14ac:dyDescent="0.25">
      <c r="A2718" s="153"/>
      <c r="B2718" s="153"/>
      <c r="C2718" s="153"/>
      <c r="D2718" s="153"/>
      <c r="E2718" s="153"/>
      <c r="F2718" s="153"/>
      <c r="G2718" s="153"/>
      <c r="H2718" s="153"/>
      <c r="I2718" s="153"/>
      <c r="J2718" s="153"/>
      <c r="K2718" s="153"/>
      <c r="L2718" s="153"/>
      <c r="M2718" s="153"/>
      <c r="N2718" s="153"/>
    </row>
    <row r="2719" spans="1:14" x14ac:dyDescent="0.25">
      <c r="A2719" s="153"/>
      <c r="B2719" s="153"/>
      <c r="C2719" s="153"/>
      <c r="D2719" s="153"/>
      <c r="E2719" s="153"/>
      <c r="F2719" s="153"/>
      <c r="G2719" s="153"/>
      <c r="H2719" s="153"/>
      <c r="I2719" s="153"/>
      <c r="J2719" s="153"/>
      <c r="K2719" s="153"/>
      <c r="L2719" s="153"/>
      <c r="M2719" s="153"/>
      <c r="N2719" s="153"/>
    </row>
    <row r="2720" spans="1:14" x14ac:dyDescent="0.25">
      <c r="A2720" s="153"/>
      <c r="B2720" s="153"/>
      <c r="C2720" s="153"/>
      <c r="D2720" s="153"/>
      <c r="E2720" s="153"/>
      <c r="F2720" s="153"/>
      <c r="G2720" s="153"/>
      <c r="H2720" s="153"/>
      <c r="I2720" s="153"/>
      <c r="J2720" s="153"/>
      <c r="K2720" s="153"/>
      <c r="L2720" s="153"/>
      <c r="M2720" s="153"/>
      <c r="N2720" s="153"/>
    </row>
    <row r="2721" spans="1:14" x14ac:dyDescent="0.25">
      <c r="A2721" s="153"/>
      <c r="B2721" s="153"/>
      <c r="C2721" s="153"/>
      <c r="D2721" s="153"/>
      <c r="E2721" s="153"/>
      <c r="F2721" s="153"/>
      <c r="G2721" s="153"/>
      <c r="H2721" s="153"/>
      <c r="I2721" s="153"/>
      <c r="J2721" s="153"/>
      <c r="K2721" s="153"/>
      <c r="L2721" s="153"/>
      <c r="M2721" s="153"/>
      <c r="N2721" s="153"/>
    </row>
    <row r="2722" spans="1:14" x14ac:dyDescent="0.25">
      <c r="A2722" s="153"/>
      <c r="B2722" s="153"/>
      <c r="C2722" s="153"/>
      <c r="D2722" s="153"/>
      <c r="E2722" s="153"/>
      <c r="F2722" s="153"/>
      <c r="G2722" s="153"/>
      <c r="H2722" s="153"/>
      <c r="I2722" s="153"/>
      <c r="J2722" s="153"/>
      <c r="K2722" s="153"/>
      <c r="L2722" s="153"/>
      <c r="M2722" s="153"/>
      <c r="N2722" s="153"/>
    </row>
    <row r="2723" spans="1:14" x14ac:dyDescent="0.25">
      <c r="A2723" s="153"/>
      <c r="B2723" s="153"/>
      <c r="C2723" s="153"/>
      <c r="D2723" s="153"/>
      <c r="E2723" s="153"/>
      <c r="F2723" s="153"/>
      <c r="G2723" s="153"/>
      <c r="H2723" s="153"/>
      <c r="I2723" s="153"/>
      <c r="J2723" s="153"/>
      <c r="K2723" s="153"/>
      <c r="L2723" s="153"/>
      <c r="M2723" s="153"/>
      <c r="N2723" s="153"/>
    </row>
    <row r="2724" spans="1:14" x14ac:dyDescent="0.25">
      <c r="A2724" s="153"/>
      <c r="B2724" s="153"/>
      <c r="C2724" s="153"/>
      <c r="D2724" s="153"/>
      <c r="E2724" s="153"/>
      <c r="F2724" s="153"/>
      <c r="G2724" s="153"/>
      <c r="H2724" s="153"/>
      <c r="I2724" s="153"/>
      <c r="J2724" s="153"/>
      <c r="K2724" s="153"/>
      <c r="L2724" s="153"/>
      <c r="M2724" s="153"/>
      <c r="N2724" s="153"/>
    </row>
    <row r="2725" spans="1:14" x14ac:dyDescent="0.25">
      <c r="A2725" s="153"/>
      <c r="B2725" s="153"/>
      <c r="C2725" s="153"/>
      <c r="D2725" s="153"/>
      <c r="E2725" s="153"/>
      <c r="F2725" s="153"/>
      <c r="G2725" s="153"/>
      <c r="H2725" s="153"/>
      <c r="I2725" s="153"/>
      <c r="J2725" s="153"/>
      <c r="K2725" s="153"/>
      <c r="L2725" s="153"/>
      <c r="M2725" s="153"/>
      <c r="N2725" s="153"/>
    </row>
    <row r="2726" spans="1:14" x14ac:dyDescent="0.25">
      <c r="A2726" s="153"/>
      <c r="B2726" s="153"/>
      <c r="C2726" s="153"/>
      <c r="D2726" s="153"/>
      <c r="E2726" s="153"/>
      <c r="F2726" s="153"/>
      <c r="G2726" s="153"/>
      <c r="H2726" s="153"/>
      <c r="I2726" s="153"/>
      <c r="J2726" s="153"/>
      <c r="K2726" s="153"/>
      <c r="L2726" s="153"/>
      <c r="M2726" s="153"/>
      <c r="N2726" s="153"/>
    </row>
    <row r="2727" spans="1:14" x14ac:dyDescent="0.25">
      <c r="A2727" s="153"/>
      <c r="B2727" s="153"/>
      <c r="C2727" s="153"/>
      <c r="D2727" s="153"/>
      <c r="E2727" s="153"/>
      <c r="F2727" s="153"/>
      <c r="G2727" s="153"/>
      <c r="H2727" s="153"/>
      <c r="I2727" s="153"/>
      <c r="J2727" s="153"/>
      <c r="K2727" s="153"/>
      <c r="L2727" s="153"/>
      <c r="M2727" s="153"/>
      <c r="N2727" s="153"/>
    </row>
    <row r="2728" spans="1:14" x14ac:dyDescent="0.25">
      <c r="A2728" s="153"/>
      <c r="B2728" s="153"/>
      <c r="C2728" s="153"/>
      <c r="D2728" s="153"/>
      <c r="E2728" s="153"/>
      <c r="F2728" s="153"/>
      <c r="G2728" s="153"/>
      <c r="H2728" s="153"/>
      <c r="I2728" s="153"/>
      <c r="J2728" s="153"/>
      <c r="K2728" s="153"/>
      <c r="L2728" s="153"/>
      <c r="M2728" s="153"/>
      <c r="N2728" s="153"/>
    </row>
    <row r="2729" spans="1:14" x14ac:dyDescent="0.25">
      <c r="A2729" s="153"/>
      <c r="B2729" s="153"/>
      <c r="C2729" s="153"/>
      <c r="D2729" s="153"/>
      <c r="E2729" s="153"/>
      <c r="F2729" s="153"/>
      <c r="G2729" s="153"/>
      <c r="H2729" s="153"/>
      <c r="I2729" s="153"/>
      <c r="J2729" s="153"/>
      <c r="K2729" s="153"/>
      <c r="L2729" s="153"/>
      <c r="M2729" s="153"/>
      <c r="N2729" s="153"/>
    </row>
    <row r="2730" spans="1:14" x14ac:dyDescent="0.25">
      <c r="A2730" s="153"/>
      <c r="B2730" s="153"/>
      <c r="C2730" s="153"/>
      <c r="D2730" s="153"/>
      <c r="E2730" s="153"/>
      <c r="F2730" s="153"/>
      <c r="G2730" s="153"/>
      <c r="H2730" s="153"/>
      <c r="I2730" s="153"/>
      <c r="J2730" s="153"/>
      <c r="K2730" s="153"/>
      <c r="L2730" s="153"/>
      <c r="M2730" s="153"/>
      <c r="N2730" s="153"/>
    </row>
    <row r="2731" spans="1:14" x14ac:dyDescent="0.25">
      <c r="A2731" s="153"/>
      <c r="B2731" s="153"/>
      <c r="C2731" s="153"/>
      <c r="D2731" s="153"/>
      <c r="E2731" s="153"/>
      <c r="F2731" s="153"/>
      <c r="G2731" s="153"/>
      <c r="H2731" s="153"/>
      <c r="I2731" s="153"/>
      <c r="J2731" s="153"/>
      <c r="K2731" s="153"/>
      <c r="L2731" s="153"/>
      <c r="M2731" s="153"/>
      <c r="N2731" s="153"/>
    </row>
    <row r="2732" spans="1:14" x14ac:dyDescent="0.25">
      <c r="A2732" s="153"/>
      <c r="B2732" s="153"/>
      <c r="C2732" s="153"/>
      <c r="D2732" s="153"/>
      <c r="E2732" s="153"/>
      <c r="F2732" s="153"/>
      <c r="G2732" s="153"/>
      <c r="H2732" s="153"/>
      <c r="I2732" s="153"/>
      <c r="J2732" s="153"/>
      <c r="K2732" s="153"/>
      <c r="L2732" s="153"/>
      <c r="M2732" s="153"/>
      <c r="N2732" s="153"/>
    </row>
    <row r="2733" spans="1:14" x14ac:dyDescent="0.25">
      <c r="A2733" s="153"/>
      <c r="B2733" s="153"/>
      <c r="C2733" s="153"/>
      <c r="D2733" s="153"/>
      <c r="E2733" s="153"/>
      <c r="F2733" s="153"/>
      <c r="G2733" s="153"/>
      <c r="H2733" s="153"/>
      <c r="I2733" s="153"/>
      <c r="J2733" s="153"/>
      <c r="K2733" s="153"/>
      <c r="L2733" s="153"/>
      <c r="M2733" s="153"/>
      <c r="N2733" s="153"/>
    </row>
    <row r="2734" spans="1:14" x14ac:dyDescent="0.25">
      <c r="A2734" s="153"/>
      <c r="B2734" s="153"/>
      <c r="C2734" s="153"/>
      <c r="D2734" s="153"/>
      <c r="E2734" s="153"/>
      <c r="F2734" s="153"/>
      <c r="G2734" s="153"/>
      <c r="H2734" s="153"/>
      <c r="I2734" s="153"/>
      <c r="J2734" s="153"/>
      <c r="K2734" s="153"/>
      <c r="L2734" s="153"/>
      <c r="M2734" s="153"/>
      <c r="N2734" s="153"/>
    </row>
    <row r="2735" spans="1:14" x14ac:dyDescent="0.25">
      <c r="A2735" s="153"/>
      <c r="B2735" s="153"/>
      <c r="C2735" s="153"/>
      <c r="D2735" s="153"/>
      <c r="E2735" s="153"/>
      <c r="F2735" s="153"/>
      <c r="G2735" s="153"/>
      <c r="H2735" s="153"/>
      <c r="I2735" s="153"/>
      <c r="J2735" s="153"/>
      <c r="K2735" s="153"/>
      <c r="L2735" s="153"/>
      <c r="M2735" s="153"/>
      <c r="N2735" s="153"/>
    </row>
    <row r="2736" spans="1:14" x14ac:dyDescent="0.25">
      <c r="A2736" s="153"/>
      <c r="B2736" s="153"/>
      <c r="C2736" s="153"/>
      <c r="D2736" s="153"/>
      <c r="E2736" s="153"/>
      <c r="F2736" s="153"/>
      <c r="G2736" s="153"/>
      <c r="H2736" s="153"/>
      <c r="I2736" s="153"/>
      <c r="J2736" s="153"/>
      <c r="K2736" s="153"/>
      <c r="L2736" s="153"/>
      <c r="M2736" s="153"/>
      <c r="N2736" s="153"/>
    </row>
    <row r="2737" spans="1:14" x14ac:dyDescent="0.25">
      <c r="A2737" s="153"/>
      <c r="B2737" s="153"/>
      <c r="C2737" s="153"/>
      <c r="D2737" s="153"/>
      <c r="E2737" s="153"/>
      <c r="F2737" s="153"/>
      <c r="G2737" s="153"/>
      <c r="H2737" s="153"/>
      <c r="I2737" s="153"/>
      <c r="J2737" s="153"/>
      <c r="K2737" s="153"/>
      <c r="L2737" s="153"/>
      <c r="M2737" s="153"/>
      <c r="N2737" s="153"/>
    </row>
    <row r="2738" spans="1:14" x14ac:dyDescent="0.25">
      <c r="A2738" s="153"/>
      <c r="B2738" s="153"/>
      <c r="C2738" s="153"/>
      <c r="D2738" s="153"/>
      <c r="E2738" s="153"/>
      <c r="F2738" s="153"/>
      <c r="G2738" s="153"/>
      <c r="H2738" s="153"/>
      <c r="I2738" s="153"/>
      <c r="J2738" s="153"/>
      <c r="K2738" s="153"/>
      <c r="L2738" s="153"/>
      <c r="M2738" s="153"/>
      <c r="N2738" s="153"/>
    </row>
    <row r="2739" spans="1:14" x14ac:dyDescent="0.25">
      <c r="A2739" s="153"/>
      <c r="B2739" s="153"/>
      <c r="C2739" s="153"/>
      <c r="D2739" s="153"/>
      <c r="E2739" s="153"/>
      <c r="F2739" s="153"/>
      <c r="G2739" s="153"/>
      <c r="H2739" s="153"/>
      <c r="I2739" s="153"/>
      <c r="J2739" s="153"/>
      <c r="K2739" s="153"/>
      <c r="L2739" s="153"/>
      <c r="M2739" s="153"/>
      <c r="N2739" s="153"/>
    </row>
    <row r="2740" spans="1:14" x14ac:dyDescent="0.25">
      <c r="A2740" s="153"/>
      <c r="B2740" s="153"/>
      <c r="C2740" s="153"/>
      <c r="D2740" s="153"/>
      <c r="E2740" s="153"/>
      <c r="F2740" s="153"/>
      <c r="G2740" s="153"/>
      <c r="H2740" s="153"/>
      <c r="I2740" s="153"/>
      <c r="J2740" s="153"/>
      <c r="K2740" s="153"/>
      <c r="L2740" s="153"/>
      <c r="M2740" s="153"/>
      <c r="N2740" s="153"/>
    </row>
    <row r="2741" spans="1:14" x14ac:dyDescent="0.25">
      <c r="A2741" s="153"/>
      <c r="B2741" s="153"/>
      <c r="C2741" s="153"/>
      <c r="D2741" s="153"/>
      <c r="E2741" s="153"/>
      <c r="F2741" s="153"/>
      <c r="G2741" s="153"/>
      <c r="H2741" s="153"/>
      <c r="I2741" s="153"/>
      <c r="J2741" s="153"/>
      <c r="K2741" s="153"/>
      <c r="L2741" s="153"/>
      <c r="M2741" s="153"/>
      <c r="N2741" s="153"/>
    </row>
    <row r="2742" spans="1:14" x14ac:dyDescent="0.25">
      <c r="A2742" s="153"/>
      <c r="B2742" s="153"/>
      <c r="C2742" s="153"/>
      <c r="D2742" s="153"/>
      <c r="E2742" s="153"/>
      <c r="F2742" s="153"/>
      <c r="G2742" s="153"/>
      <c r="H2742" s="153"/>
      <c r="I2742" s="153"/>
      <c r="J2742" s="153"/>
      <c r="K2742" s="153"/>
      <c r="L2742" s="153"/>
      <c r="M2742" s="153"/>
      <c r="N2742" s="153"/>
    </row>
    <row r="2743" spans="1:14" x14ac:dyDescent="0.25">
      <c r="A2743" s="153"/>
      <c r="B2743" s="153"/>
      <c r="C2743" s="153"/>
      <c r="D2743" s="153"/>
      <c r="E2743" s="153"/>
      <c r="F2743" s="153"/>
      <c r="G2743" s="153"/>
      <c r="H2743" s="153"/>
      <c r="I2743" s="153"/>
      <c r="J2743" s="153"/>
      <c r="K2743" s="153"/>
      <c r="L2743" s="153"/>
      <c r="M2743" s="153"/>
      <c r="N2743" s="153"/>
    </row>
    <row r="2744" spans="1:14" x14ac:dyDescent="0.25">
      <c r="A2744" s="153"/>
      <c r="B2744" s="153"/>
      <c r="C2744" s="153"/>
      <c r="D2744" s="153"/>
      <c r="E2744" s="153"/>
      <c r="F2744" s="153"/>
      <c r="G2744" s="153"/>
      <c r="H2744" s="153"/>
      <c r="I2744" s="153"/>
      <c r="J2744" s="153"/>
      <c r="K2744" s="153"/>
      <c r="L2744" s="153"/>
      <c r="M2744" s="153"/>
      <c r="N2744" s="153"/>
    </row>
    <row r="2745" spans="1:14" x14ac:dyDescent="0.25">
      <c r="A2745" s="153"/>
      <c r="B2745" s="153"/>
      <c r="C2745" s="153"/>
      <c r="D2745" s="153"/>
      <c r="E2745" s="153"/>
      <c r="F2745" s="153"/>
      <c r="G2745" s="153"/>
      <c r="H2745" s="153"/>
      <c r="I2745" s="153"/>
      <c r="J2745" s="153"/>
      <c r="K2745" s="153"/>
      <c r="L2745" s="153"/>
      <c r="M2745" s="153"/>
      <c r="N2745" s="153"/>
    </row>
    <row r="2746" spans="1:14" x14ac:dyDescent="0.25">
      <c r="A2746" s="153"/>
      <c r="B2746" s="153"/>
      <c r="C2746" s="153"/>
      <c r="D2746" s="153"/>
      <c r="E2746" s="153"/>
      <c r="F2746" s="153"/>
      <c r="G2746" s="153"/>
      <c r="H2746" s="153"/>
      <c r="I2746" s="153"/>
      <c r="J2746" s="153"/>
      <c r="K2746" s="153"/>
      <c r="L2746" s="153"/>
      <c r="M2746" s="153"/>
      <c r="N2746" s="153"/>
    </row>
    <row r="2747" spans="1:14" x14ac:dyDescent="0.25">
      <c r="A2747" s="153"/>
      <c r="B2747" s="153"/>
      <c r="C2747" s="153"/>
      <c r="D2747" s="153"/>
      <c r="E2747" s="153"/>
      <c r="F2747" s="153"/>
      <c r="G2747" s="153"/>
      <c r="H2747" s="153"/>
      <c r="I2747" s="153"/>
      <c r="J2747" s="153"/>
      <c r="K2747" s="153"/>
      <c r="L2747" s="153"/>
      <c r="M2747" s="153"/>
      <c r="N2747" s="153"/>
    </row>
    <row r="2748" spans="1:14" x14ac:dyDescent="0.25">
      <c r="A2748" s="153"/>
      <c r="B2748" s="153"/>
      <c r="C2748" s="153"/>
      <c r="D2748" s="153"/>
      <c r="E2748" s="153"/>
      <c r="F2748" s="153"/>
      <c r="G2748" s="153"/>
      <c r="H2748" s="153"/>
      <c r="I2748" s="153"/>
      <c r="J2748" s="153"/>
      <c r="K2748" s="153"/>
      <c r="L2748" s="153"/>
      <c r="M2748" s="153"/>
      <c r="N2748" s="153"/>
    </row>
    <row r="2749" spans="1:14" x14ac:dyDescent="0.25">
      <c r="A2749" s="153"/>
      <c r="B2749" s="153"/>
      <c r="C2749" s="153"/>
      <c r="D2749" s="153"/>
      <c r="E2749" s="153"/>
      <c r="F2749" s="153"/>
      <c r="G2749" s="153"/>
      <c r="H2749" s="153"/>
      <c r="I2749" s="153"/>
      <c r="J2749" s="153"/>
      <c r="K2749" s="153"/>
      <c r="L2749" s="153"/>
      <c r="M2749" s="153"/>
      <c r="N2749" s="153"/>
    </row>
    <row r="2750" spans="1:14" x14ac:dyDescent="0.25">
      <c r="A2750" s="153"/>
      <c r="B2750" s="153"/>
      <c r="C2750" s="153"/>
      <c r="D2750" s="153"/>
      <c r="E2750" s="153"/>
      <c r="F2750" s="153"/>
      <c r="G2750" s="153"/>
      <c r="H2750" s="153"/>
      <c r="I2750" s="153"/>
      <c r="J2750" s="153"/>
      <c r="K2750" s="153"/>
      <c r="L2750" s="153"/>
      <c r="M2750" s="153"/>
      <c r="N2750" s="153"/>
    </row>
    <row r="2751" spans="1:14" x14ac:dyDescent="0.25">
      <c r="A2751" s="153"/>
      <c r="B2751" s="153"/>
      <c r="C2751" s="153"/>
      <c r="D2751" s="153"/>
      <c r="E2751" s="153"/>
      <c r="F2751" s="153"/>
      <c r="G2751" s="153"/>
      <c r="H2751" s="153"/>
      <c r="I2751" s="153"/>
      <c r="J2751" s="153"/>
      <c r="K2751" s="153"/>
      <c r="L2751" s="153"/>
      <c r="M2751" s="153"/>
      <c r="N2751" s="153"/>
    </row>
    <row r="2752" spans="1:14" x14ac:dyDescent="0.25">
      <c r="A2752" s="153"/>
      <c r="B2752" s="153"/>
      <c r="C2752" s="153"/>
      <c r="D2752" s="153"/>
      <c r="E2752" s="153"/>
      <c r="F2752" s="153"/>
      <c r="G2752" s="153"/>
      <c r="H2752" s="153"/>
      <c r="I2752" s="153"/>
      <c r="J2752" s="153"/>
      <c r="K2752" s="153"/>
      <c r="L2752" s="153"/>
      <c r="M2752" s="153"/>
      <c r="N2752" s="153"/>
    </row>
    <row r="2753" spans="1:14" x14ac:dyDescent="0.25">
      <c r="A2753" s="153"/>
      <c r="B2753" s="153"/>
      <c r="C2753" s="153"/>
      <c r="D2753" s="153"/>
      <c r="E2753" s="153"/>
      <c r="F2753" s="153"/>
      <c r="G2753" s="153"/>
      <c r="H2753" s="153"/>
      <c r="I2753" s="153"/>
      <c r="J2753" s="153"/>
      <c r="K2753" s="153"/>
      <c r="L2753" s="153"/>
      <c r="M2753" s="153"/>
      <c r="N2753" s="153"/>
    </row>
    <row r="2754" spans="1:14" x14ac:dyDescent="0.25">
      <c r="A2754" s="153"/>
      <c r="B2754" s="153"/>
      <c r="C2754" s="153"/>
      <c r="D2754" s="153"/>
      <c r="E2754" s="153"/>
      <c r="F2754" s="153"/>
      <c r="G2754" s="153"/>
      <c r="H2754" s="153"/>
      <c r="I2754" s="153"/>
      <c r="J2754" s="153"/>
      <c r="K2754" s="153"/>
      <c r="L2754" s="153"/>
      <c r="M2754" s="153"/>
      <c r="N2754" s="153"/>
    </row>
    <row r="2755" spans="1:14" x14ac:dyDescent="0.25">
      <c r="A2755" s="153"/>
      <c r="B2755" s="153"/>
      <c r="C2755" s="153"/>
      <c r="D2755" s="153"/>
      <c r="E2755" s="153"/>
      <c r="F2755" s="153"/>
      <c r="G2755" s="153"/>
      <c r="H2755" s="153"/>
      <c r="I2755" s="153"/>
      <c r="J2755" s="153"/>
      <c r="K2755" s="153"/>
      <c r="L2755" s="153"/>
      <c r="M2755" s="153"/>
      <c r="N2755" s="153"/>
    </row>
    <row r="2756" spans="1:14" x14ac:dyDescent="0.25">
      <c r="A2756" s="153"/>
      <c r="B2756" s="153"/>
      <c r="C2756" s="153"/>
      <c r="D2756" s="153"/>
      <c r="E2756" s="153"/>
      <c r="F2756" s="153"/>
      <c r="G2756" s="153"/>
      <c r="H2756" s="153"/>
      <c r="I2756" s="153"/>
      <c r="J2756" s="153"/>
      <c r="K2756" s="153"/>
      <c r="L2756" s="153"/>
      <c r="M2756" s="153"/>
      <c r="N2756" s="153"/>
    </row>
    <row r="2757" spans="1:14" x14ac:dyDescent="0.25">
      <c r="A2757" s="153"/>
      <c r="B2757" s="153"/>
      <c r="C2757" s="153"/>
      <c r="D2757" s="153"/>
      <c r="E2757" s="153"/>
      <c r="F2757" s="153"/>
      <c r="G2757" s="153"/>
      <c r="H2757" s="153"/>
      <c r="I2757" s="153"/>
      <c r="J2757" s="153"/>
      <c r="K2757" s="153"/>
      <c r="L2757" s="153"/>
      <c r="M2757" s="153"/>
      <c r="N2757" s="153"/>
    </row>
    <row r="2758" spans="1:14" x14ac:dyDescent="0.25">
      <c r="A2758" s="153"/>
      <c r="B2758" s="153"/>
      <c r="C2758" s="153"/>
      <c r="D2758" s="153"/>
      <c r="E2758" s="153"/>
      <c r="F2758" s="153"/>
      <c r="G2758" s="153"/>
      <c r="H2758" s="153"/>
      <c r="I2758" s="153"/>
      <c r="J2758" s="153"/>
      <c r="K2758" s="153"/>
      <c r="L2758" s="153"/>
      <c r="M2758" s="153"/>
      <c r="N2758" s="153"/>
    </row>
    <row r="2759" spans="1:14" x14ac:dyDescent="0.25">
      <c r="A2759" s="153"/>
      <c r="B2759" s="153"/>
      <c r="C2759" s="153"/>
      <c r="D2759" s="153"/>
      <c r="E2759" s="153"/>
      <c r="F2759" s="153"/>
      <c r="G2759" s="153"/>
      <c r="H2759" s="153"/>
      <c r="I2759" s="153"/>
      <c r="J2759" s="153"/>
      <c r="K2759" s="153"/>
      <c r="L2759" s="153"/>
      <c r="M2759" s="153"/>
      <c r="N2759" s="153"/>
    </row>
    <row r="2760" spans="1:14" x14ac:dyDescent="0.25">
      <c r="A2760" s="153"/>
      <c r="B2760" s="153"/>
      <c r="C2760" s="153"/>
      <c r="D2760" s="153"/>
      <c r="E2760" s="153"/>
      <c r="F2760" s="153"/>
      <c r="G2760" s="153"/>
      <c r="H2760" s="153"/>
      <c r="I2760" s="153"/>
      <c r="J2760" s="153"/>
      <c r="K2760" s="153"/>
      <c r="L2760" s="153"/>
      <c r="M2760" s="153"/>
      <c r="N2760" s="153"/>
    </row>
    <row r="2761" spans="1:14" x14ac:dyDescent="0.25">
      <c r="A2761" s="153"/>
      <c r="B2761" s="153"/>
      <c r="C2761" s="153"/>
      <c r="D2761" s="153"/>
      <c r="E2761" s="153"/>
      <c r="F2761" s="153"/>
      <c r="G2761" s="153"/>
      <c r="H2761" s="153"/>
      <c r="I2761" s="153"/>
      <c r="J2761" s="153"/>
      <c r="K2761" s="153"/>
      <c r="L2761" s="153"/>
      <c r="M2761" s="153"/>
      <c r="N2761" s="153"/>
    </row>
    <row r="2762" spans="1:14" x14ac:dyDescent="0.25">
      <c r="A2762" s="153"/>
      <c r="B2762" s="153"/>
      <c r="C2762" s="153"/>
      <c r="D2762" s="153"/>
      <c r="E2762" s="153"/>
      <c r="F2762" s="153"/>
      <c r="G2762" s="153"/>
      <c r="H2762" s="153"/>
      <c r="I2762" s="153"/>
      <c r="J2762" s="153"/>
      <c r="K2762" s="153"/>
      <c r="L2762" s="153"/>
      <c r="M2762" s="153"/>
      <c r="N2762" s="153"/>
    </row>
    <row r="2763" spans="1:14" x14ac:dyDescent="0.25">
      <c r="A2763" s="153"/>
      <c r="B2763" s="153"/>
      <c r="C2763" s="153"/>
      <c r="D2763" s="153"/>
      <c r="E2763" s="153"/>
      <c r="F2763" s="153"/>
      <c r="G2763" s="153"/>
      <c r="H2763" s="153"/>
      <c r="I2763" s="153"/>
      <c r="J2763" s="153"/>
      <c r="K2763" s="153"/>
      <c r="L2763" s="153"/>
      <c r="M2763" s="153"/>
      <c r="N2763" s="153"/>
    </row>
    <row r="2764" spans="1:14" x14ac:dyDescent="0.25">
      <c r="A2764" s="153"/>
      <c r="B2764" s="153"/>
      <c r="C2764" s="153"/>
      <c r="D2764" s="153"/>
      <c r="E2764" s="153"/>
      <c r="F2764" s="153"/>
      <c r="G2764" s="153"/>
      <c r="H2764" s="153"/>
      <c r="I2764" s="153"/>
      <c r="J2764" s="153"/>
      <c r="K2764" s="153"/>
      <c r="L2764" s="153"/>
      <c r="M2764" s="153"/>
      <c r="N2764" s="153"/>
    </row>
    <row r="2765" spans="1:14" x14ac:dyDescent="0.25">
      <c r="A2765" s="153"/>
      <c r="B2765" s="153"/>
      <c r="C2765" s="153"/>
      <c r="D2765" s="153"/>
      <c r="E2765" s="153"/>
      <c r="F2765" s="153"/>
      <c r="G2765" s="153"/>
      <c r="H2765" s="153"/>
      <c r="I2765" s="153"/>
      <c r="J2765" s="153"/>
      <c r="K2765" s="153"/>
      <c r="L2765" s="153"/>
      <c r="M2765" s="153"/>
      <c r="N2765" s="153"/>
    </row>
    <row r="2766" spans="1:14" x14ac:dyDescent="0.25">
      <c r="A2766" s="153"/>
      <c r="B2766" s="153"/>
      <c r="C2766" s="153"/>
      <c r="D2766" s="153"/>
      <c r="E2766" s="153"/>
      <c r="F2766" s="153"/>
      <c r="G2766" s="153"/>
      <c r="H2766" s="153"/>
      <c r="I2766" s="153"/>
      <c r="J2766" s="153"/>
      <c r="K2766" s="153"/>
      <c r="L2766" s="153"/>
      <c r="M2766" s="153"/>
      <c r="N2766" s="153"/>
    </row>
    <row r="2767" spans="1:14" x14ac:dyDescent="0.25">
      <c r="A2767" s="153"/>
      <c r="B2767" s="153"/>
      <c r="C2767" s="153"/>
      <c r="D2767" s="153"/>
      <c r="E2767" s="153"/>
      <c r="F2767" s="153"/>
      <c r="G2767" s="153"/>
      <c r="H2767" s="153"/>
      <c r="I2767" s="153"/>
      <c r="J2767" s="153"/>
      <c r="K2767" s="153"/>
      <c r="L2767" s="153"/>
      <c r="M2767" s="153"/>
      <c r="N2767" s="153"/>
    </row>
    <row r="2768" spans="1:14" x14ac:dyDescent="0.25">
      <c r="A2768" s="153"/>
      <c r="B2768" s="153"/>
      <c r="C2768" s="153"/>
      <c r="D2768" s="153"/>
      <c r="E2768" s="153"/>
      <c r="F2768" s="153"/>
      <c r="G2768" s="153"/>
      <c r="H2768" s="153"/>
      <c r="I2768" s="153"/>
      <c r="J2768" s="153"/>
      <c r="K2768" s="153"/>
      <c r="L2768" s="153"/>
      <c r="M2768" s="153"/>
      <c r="N2768" s="153"/>
    </row>
    <row r="2769" spans="1:14" x14ac:dyDescent="0.25">
      <c r="A2769" s="153"/>
      <c r="B2769" s="153"/>
      <c r="C2769" s="153"/>
      <c r="D2769" s="153"/>
      <c r="E2769" s="153"/>
      <c r="F2769" s="153"/>
      <c r="G2769" s="153"/>
      <c r="H2769" s="153"/>
      <c r="I2769" s="153"/>
      <c r="J2769" s="153"/>
      <c r="K2769" s="153"/>
      <c r="L2769" s="153"/>
      <c r="M2769" s="153"/>
      <c r="N2769" s="153"/>
    </row>
    <row r="2770" spans="1:14" x14ac:dyDescent="0.25">
      <c r="A2770" s="153"/>
      <c r="B2770" s="153"/>
      <c r="C2770" s="153"/>
      <c r="D2770" s="153"/>
      <c r="E2770" s="153"/>
      <c r="F2770" s="153"/>
      <c r="G2770" s="153"/>
      <c r="H2770" s="153"/>
      <c r="I2770" s="153"/>
      <c r="J2770" s="153"/>
      <c r="K2770" s="153"/>
      <c r="L2770" s="153"/>
      <c r="M2770" s="153"/>
      <c r="N2770" s="153"/>
    </row>
    <row r="2771" spans="1:14" x14ac:dyDescent="0.25">
      <c r="A2771" s="153"/>
      <c r="B2771" s="153"/>
      <c r="C2771" s="153"/>
      <c r="D2771" s="153"/>
      <c r="E2771" s="153"/>
      <c r="F2771" s="153"/>
      <c r="G2771" s="153"/>
      <c r="H2771" s="153"/>
      <c r="I2771" s="153"/>
      <c r="J2771" s="153"/>
      <c r="K2771" s="153"/>
      <c r="L2771" s="153"/>
      <c r="M2771" s="153"/>
      <c r="N2771" s="153"/>
    </row>
    <row r="2772" spans="1:14" x14ac:dyDescent="0.25">
      <c r="A2772" s="153"/>
      <c r="B2772" s="153"/>
      <c r="C2772" s="153"/>
      <c r="D2772" s="153"/>
      <c r="E2772" s="153"/>
      <c r="F2772" s="153"/>
      <c r="G2772" s="153"/>
      <c r="H2772" s="153"/>
      <c r="I2772" s="153"/>
      <c r="J2772" s="153"/>
      <c r="K2772" s="153"/>
      <c r="L2772" s="153"/>
      <c r="M2772" s="153"/>
      <c r="N2772" s="153"/>
    </row>
    <row r="2773" spans="1:14" x14ac:dyDescent="0.25">
      <c r="A2773" s="153"/>
      <c r="B2773" s="153"/>
      <c r="C2773" s="153"/>
      <c r="D2773" s="153"/>
      <c r="E2773" s="153"/>
      <c r="F2773" s="153"/>
      <c r="G2773" s="153"/>
      <c r="H2773" s="153"/>
      <c r="I2773" s="153"/>
      <c r="J2773" s="153"/>
      <c r="K2773" s="153"/>
      <c r="L2773" s="153"/>
      <c r="M2773" s="153"/>
      <c r="N2773" s="153"/>
    </row>
    <row r="2774" spans="1:14" x14ac:dyDescent="0.25">
      <c r="A2774" s="153"/>
      <c r="B2774" s="153"/>
      <c r="C2774" s="153"/>
      <c r="D2774" s="153"/>
      <c r="E2774" s="153"/>
      <c r="F2774" s="153"/>
      <c r="G2774" s="153"/>
      <c r="H2774" s="153"/>
      <c r="I2774" s="153"/>
      <c r="J2774" s="153"/>
      <c r="K2774" s="153"/>
      <c r="L2774" s="153"/>
      <c r="M2774" s="153"/>
      <c r="N2774" s="153"/>
    </row>
    <row r="2775" spans="1:14" x14ac:dyDescent="0.25">
      <c r="A2775" s="153"/>
      <c r="B2775" s="153"/>
      <c r="C2775" s="153"/>
      <c r="D2775" s="153"/>
      <c r="E2775" s="153"/>
      <c r="F2775" s="153"/>
      <c r="G2775" s="153"/>
      <c r="H2775" s="153"/>
      <c r="I2775" s="153"/>
      <c r="J2775" s="153"/>
      <c r="K2775" s="153"/>
      <c r="L2775" s="153"/>
      <c r="M2775" s="153"/>
      <c r="N2775" s="153"/>
    </row>
    <row r="2776" spans="1:14" x14ac:dyDescent="0.25">
      <c r="A2776" s="153"/>
      <c r="B2776" s="153"/>
      <c r="C2776" s="153"/>
      <c r="D2776" s="153"/>
      <c r="E2776" s="153"/>
      <c r="F2776" s="153"/>
      <c r="G2776" s="153"/>
      <c r="H2776" s="153"/>
      <c r="I2776" s="153"/>
      <c r="J2776" s="153"/>
      <c r="K2776" s="153"/>
      <c r="L2776" s="153"/>
      <c r="M2776" s="153"/>
      <c r="N2776" s="153"/>
    </row>
    <row r="2777" spans="1:14" x14ac:dyDescent="0.25">
      <c r="A2777" s="153"/>
      <c r="B2777" s="153"/>
      <c r="C2777" s="153"/>
      <c r="D2777" s="153"/>
      <c r="E2777" s="153"/>
      <c r="F2777" s="153"/>
      <c r="G2777" s="153"/>
      <c r="H2777" s="153"/>
      <c r="I2777" s="153"/>
      <c r="J2777" s="153"/>
      <c r="K2777" s="153"/>
      <c r="L2777" s="153"/>
      <c r="M2777" s="153"/>
      <c r="N2777" s="153"/>
    </row>
    <row r="2778" spans="1:14" x14ac:dyDescent="0.25">
      <c r="A2778" s="153"/>
      <c r="B2778" s="153"/>
      <c r="C2778" s="153"/>
      <c r="D2778" s="153"/>
      <c r="E2778" s="153"/>
      <c r="F2778" s="153"/>
      <c r="G2778" s="153"/>
      <c r="H2778" s="153"/>
      <c r="I2778" s="153"/>
      <c r="J2778" s="153"/>
      <c r="K2778" s="153"/>
      <c r="L2778" s="153"/>
      <c r="M2778" s="153"/>
      <c r="N2778" s="153"/>
    </row>
    <row r="2779" spans="1:14" x14ac:dyDescent="0.25">
      <c r="A2779" s="153"/>
      <c r="B2779" s="153"/>
      <c r="C2779" s="153"/>
      <c r="D2779" s="153"/>
      <c r="E2779" s="153"/>
      <c r="F2779" s="153"/>
      <c r="G2779" s="153"/>
      <c r="H2779" s="153"/>
      <c r="I2779" s="153"/>
      <c r="J2779" s="153"/>
      <c r="K2779" s="153"/>
      <c r="L2779" s="153"/>
      <c r="M2779" s="153"/>
      <c r="N2779" s="153"/>
    </row>
    <row r="2780" spans="1:14" x14ac:dyDescent="0.25">
      <c r="A2780" s="153"/>
      <c r="B2780" s="153"/>
      <c r="C2780" s="153"/>
      <c r="D2780" s="153"/>
      <c r="E2780" s="153"/>
      <c r="F2780" s="153"/>
      <c r="G2780" s="153"/>
      <c r="H2780" s="153"/>
      <c r="I2780" s="153"/>
      <c r="J2780" s="153"/>
      <c r="K2780" s="153"/>
      <c r="L2780" s="153"/>
      <c r="M2780" s="153"/>
      <c r="N2780" s="153"/>
    </row>
    <row r="2781" spans="1:14" x14ac:dyDescent="0.25">
      <c r="A2781" s="153"/>
      <c r="B2781" s="153"/>
      <c r="C2781" s="153"/>
      <c r="D2781" s="153"/>
      <c r="E2781" s="153"/>
      <c r="F2781" s="153"/>
      <c r="G2781" s="153"/>
      <c r="H2781" s="153"/>
      <c r="I2781" s="153"/>
      <c r="J2781" s="153"/>
      <c r="K2781" s="153"/>
      <c r="L2781" s="153"/>
      <c r="M2781" s="153"/>
      <c r="N2781" s="153"/>
    </row>
    <row r="2782" spans="1:14" x14ac:dyDescent="0.25">
      <c r="A2782" s="153"/>
      <c r="B2782" s="153"/>
      <c r="C2782" s="153"/>
      <c r="D2782" s="153"/>
      <c r="E2782" s="153"/>
      <c r="F2782" s="153"/>
      <c r="G2782" s="153"/>
      <c r="H2782" s="153"/>
      <c r="I2782" s="153"/>
      <c r="J2782" s="153"/>
      <c r="K2782" s="153"/>
      <c r="L2782" s="153"/>
      <c r="M2782" s="153"/>
      <c r="N2782" s="153"/>
    </row>
    <row r="2783" spans="1:14" x14ac:dyDescent="0.25">
      <c r="A2783" s="153"/>
      <c r="B2783" s="153"/>
      <c r="C2783" s="153"/>
      <c r="D2783" s="153"/>
      <c r="E2783" s="153"/>
      <c r="F2783" s="153"/>
      <c r="G2783" s="153"/>
      <c r="H2783" s="153"/>
      <c r="I2783" s="153"/>
      <c r="J2783" s="153"/>
      <c r="K2783" s="153"/>
      <c r="L2783" s="153"/>
      <c r="M2783" s="153"/>
      <c r="N2783" s="153"/>
    </row>
    <row r="2784" spans="1:14" x14ac:dyDescent="0.25">
      <c r="A2784" s="153"/>
      <c r="B2784" s="153"/>
      <c r="C2784" s="153"/>
      <c r="D2784" s="153"/>
      <c r="E2784" s="153"/>
      <c r="F2784" s="153"/>
      <c r="G2784" s="153"/>
      <c r="H2784" s="153"/>
      <c r="I2784" s="153"/>
      <c r="J2784" s="153"/>
      <c r="K2784" s="153"/>
      <c r="L2784" s="153"/>
      <c r="M2784" s="153"/>
      <c r="N2784" s="153"/>
    </row>
    <row r="2785" spans="1:14" x14ac:dyDescent="0.25">
      <c r="A2785" s="153"/>
      <c r="B2785" s="153"/>
      <c r="C2785" s="153"/>
      <c r="D2785" s="153"/>
      <c r="E2785" s="153"/>
      <c r="F2785" s="153"/>
      <c r="G2785" s="153"/>
      <c r="H2785" s="153"/>
      <c r="I2785" s="153"/>
      <c r="J2785" s="153"/>
      <c r="K2785" s="153"/>
      <c r="L2785" s="153"/>
      <c r="M2785" s="153"/>
      <c r="N2785" s="153"/>
    </row>
    <row r="2786" spans="1:14" x14ac:dyDescent="0.25">
      <c r="A2786" s="153"/>
      <c r="B2786" s="153"/>
      <c r="C2786" s="153"/>
      <c r="D2786" s="153"/>
      <c r="E2786" s="153"/>
      <c r="F2786" s="153"/>
      <c r="G2786" s="153"/>
      <c r="H2786" s="153"/>
      <c r="I2786" s="153"/>
      <c r="J2786" s="153"/>
      <c r="K2786" s="153"/>
      <c r="L2786" s="153"/>
      <c r="M2786" s="153"/>
      <c r="N2786" s="153"/>
    </row>
    <row r="2787" spans="1:14" x14ac:dyDescent="0.25">
      <c r="A2787" s="153"/>
      <c r="B2787" s="153"/>
      <c r="C2787" s="153"/>
      <c r="D2787" s="153"/>
      <c r="E2787" s="153"/>
      <c r="F2787" s="153"/>
      <c r="G2787" s="153"/>
      <c r="H2787" s="153"/>
      <c r="I2787" s="153"/>
      <c r="J2787" s="153"/>
      <c r="K2787" s="153"/>
      <c r="L2787" s="153"/>
      <c r="M2787" s="153"/>
      <c r="N2787" s="153"/>
    </row>
    <row r="2788" spans="1:14" x14ac:dyDescent="0.25">
      <c r="A2788" s="153"/>
      <c r="B2788" s="153"/>
      <c r="C2788" s="153"/>
      <c r="D2788" s="153"/>
      <c r="E2788" s="153"/>
      <c r="F2788" s="153"/>
      <c r="G2788" s="153"/>
      <c r="H2788" s="153"/>
      <c r="I2788" s="153"/>
      <c r="J2788" s="153"/>
      <c r="K2788" s="153"/>
      <c r="L2788" s="153"/>
      <c r="M2788" s="153"/>
      <c r="N2788" s="153"/>
    </row>
    <row r="2789" spans="1:14" x14ac:dyDescent="0.25">
      <c r="A2789" s="153"/>
      <c r="B2789" s="153"/>
      <c r="C2789" s="153"/>
      <c r="D2789" s="153"/>
      <c r="E2789" s="153"/>
      <c r="F2789" s="153"/>
      <c r="G2789" s="153"/>
      <c r="H2789" s="153"/>
      <c r="I2789" s="153"/>
      <c r="J2789" s="153"/>
      <c r="K2789" s="153"/>
      <c r="L2789" s="153"/>
      <c r="M2789" s="153"/>
      <c r="N2789" s="153"/>
    </row>
    <row r="2790" spans="1:14" x14ac:dyDescent="0.25">
      <c r="A2790" s="153"/>
      <c r="B2790" s="153"/>
      <c r="C2790" s="153"/>
      <c r="D2790" s="153"/>
      <c r="E2790" s="153"/>
      <c r="F2790" s="153"/>
      <c r="G2790" s="153"/>
      <c r="H2790" s="153"/>
      <c r="I2790" s="153"/>
      <c r="J2790" s="153"/>
      <c r="K2790" s="153"/>
      <c r="L2790" s="153"/>
      <c r="M2790" s="153"/>
      <c r="N2790" s="153"/>
    </row>
    <row r="2791" spans="1:14" x14ac:dyDescent="0.25">
      <c r="A2791" s="153"/>
      <c r="B2791" s="153"/>
      <c r="C2791" s="153"/>
      <c r="D2791" s="153"/>
      <c r="E2791" s="153"/>
      <c r="F2791" s="153"/>
      <c r="G2791" s="153"/>
      <c r="H2791" s="153"/>
      <c r="I2791" s="153"/>
      <c r="J2791" s="153"/>
      <c r="K2791" s="153"/>
      <c r="L2791" s="153"/>
      <c r="M2791" s="153"/>
      <c r="N2791" s="153"/>
    </row>
    <row r="2792" spans="1:14" x14ac:dyDescent="0.25">
      <c r="A2792" s="153"/>
      <c r="B2792" s="153"/>
      <c r="C2792" s="153"/>
      <c r="D2792" s="153"/>
      <c r="E2792" s="153"/>
      <c r="F2792" s="153"/>
      <c r="G2792" s="153"/>
      <c r="H2792" s="153"/>
      <c r="I2792" s="153"/>
      <c r="J2792" s="153"/>
      <c r="K2792" s="153"/>
      <c r="L2792" s="153"/>
      <c r="M2792" s="153"/>
      <c r="N2792" s="153"/>
    </row>
    <row r="2793" spans="1:14" x14ac:dyDescent="0.25">
      <c r="A2793" s="153"/>
      <c r="B2793" s="153"/>
      <c r="C2793" s="153"/>
      <c r="D2793" s="153"/>
      <c r="E2793" s="153"/>
      <c r="F2793" s="153"/>
      <c r="G2793" s="153"/>
      <c r="H2793" s="153"/>
      <c r="I2793" s="153"/>
      <c r="J2793" s="153"/>
      <c r="K2793" s="153"/>
      <c r="L2793" s="153"/>
      <c r="M2793" s="153"/>
      <c r="N2793" s="153"/>
    </row>
    <row r="2794" spans="1:14" x14ac:dyDescent="0.25">
      <c r="A2794" s="153"/>
      <c r="B2794" s="153"/>
      <c r="C2794" s="153"/>
      <c r="D2794" s="153"/>
      <c r="E2794" s="153"/>
      <c r="F2794" s="153"/>
      <c r="G2794" s="153"/>
      <c r="H2794" s="153"/>
      <c r="I2794" s="153"/>
      <c r="J2794" s="153"/>
      <c r="K2794" s="153"/>
      <c r="L2794" s="153"/>
      <c r="M2794" s="153"/>
      <c r="N2794" s="153"/>
    </row>
    <row r="2795" spans="1:14" x14ac:dyDescent="0.25">
      <c r="A2795" s="153"/>
      <c r="B2795" s="153"/>
      <c r="C2795" s="153"/>
      <c r="D2795" s="153"/>
      <c r="E2795" s="153"/>
      <c r="F2795" s="153"/>
      <c r="G2795" s="153"/>
      <c r="H2795" s="153"/>
      <c r="I2795" s="153"/>
      <c r="J2795" s="153"/>
      <c r="K2795" s="153"/>
      <c r="L2795" s="153"/>
      <c r="M2795" s="153"/>
      <c r="N2795" s="153"/>
    </row>
    <row r="2796" spans="1:14" x14ac:dyDescent="0.25">
      <c r="A2796" s="153"/>
      <c r="B2796" s="153"/>
      <c r="C2796" s="153"/>
      <c r="D2796" s="153"/>
      <c r="E2796" s="153"/>
      <c r="F2796" s="153"/>
      <c r="G2796" s="153"/>
      <c r="H2796" s="153"/>
      <c r="I2796" s="153"/>
      <c r="J2796" s="153"/>
      <c r="K2796" s="153"/>
      <c r="L2796" s="153"/>
      <c r="M2796" s="153"/>
      <c r="N2796" s="153"/>
    </row>
    <row r="2797" spans="1:14" x14ac:dyDescent="0.25">
      <c r="A2797" s="153"/>
      <c r="B2797" s="153"/>
      <c r="C2797" s="153"/>
      <c r="D2797" s="153"/>
      <c r="E2797" s="153"/>
      <c r="F2797" s="153"/>
      <c r="G2797" s="153"/>
      <c r="H2797" s="153"/>
      <c r="I2797" s="153"/>
      <c r="J2797" s="153"/>
      <c r="K2797" s="153"/>
      <c r="L2797" s="153"/>
      <c r="M2797" s="153"/>
      <c r="N2797" s="153"/>
    </row>
    <row r="2798" spans="1:14" x14ac:dyDescent="0.25">
      <c r="A2798" s="153"/>
      <c r="B2798" s="153"/>
      <c r="C2798" s="153"/>
      <c r="D2798" s="153"/>
      <c r="E2798" s="153"/>
      <c r="F2798" s="153"/>
      <c r="G2798" s="153"/>
      <c r="H2798" s="153"/>
      <c r="I2798" s="153"/>
      <c r="J2798" s="153"/>
      <c r="K2798" s="153"/>
      <c r="L2798" s="153"/>
      <c r="M2798" s="153"/>
      <c r="N2798" s="153"/>
    </row>
    <row r="2799" spans="1:14" x14ac:dyDescent="0.25">
      <c r="A2799" s="153"/>
      <c r="B2799" s="153"/>
      <c r="C2799" s="153"/>
      <c r="D2799" s="153"/>
      <c r="E2799" s="153"/>
      <c r="F2799" s="153"/>
      <c r="G2799" s="153"/>
      <c r="H2799" s="153"/>
      <c r="I2799" s="153"/>
      <c r="J2799" s="153"/>
      <c r="K2799" s="153"/>
      <c r="L2799" s="153"/>
      <c r="M2799" s="153"/>
      <c r="N2799" s="153"/>
    </row>
    <row r="2800" spans="1:14" x14ac:dyDescent="0.25">
      <c r="A2800" s="153"/>
      <c r="B2800" s="153"/>
      <c r="C2800" s="153"/>
      <c r="D2800" s="153"/>
      <c r="E2800" s="153"/>
      <c r="F2800" s="153"/>
      <c r="G2800" s="153"/>
      <c r="H2800" s="153"/>
      <c r="I2800" s="153"/>
      <c r="J2800" s="153"/>
      <c r="K2800" s="153"/>
      <c r="L2800" s="153"/>
      <c r="M2800" s="153"/>
      <c r="N2800" s="153"/>
    </row>
    <row r="2801" spans="1:14" x14ac:dyDescent="0.25">
      <c r="A2801" s="153"/>
      <c r="B2801" s="153"/>
      <c r="C2801" s="153"/>
      <c r="D2801" s="153"/>
      <c r="E2801" s="153"/>
      <c r="F2801" s="153"/>
      <c r="G2801" s="153"/>
      <c r="H2801" s="153"/>
      <c r="I2801" s="153"/>
      <c r="J2801" s="153"/>
      <c r="K2801" s="153"/>
      <c r="L2801" s="153"/>
      <c r="M2801" s="153"/>
      <c r="N2801" s="153"/>
    </row>
    <row r="2802" spans="1:14" x14ac:dyDescent="0.25">
      <c r="A2802" s="153"/>
      <c r="B2802" s="153"/>
      <c r="C2802" s="153"/>
      <c r="D2802" s="153"/>
      <c r="E2802" s="153"/>
      <c r="F2802" s="153"/>
      <c r="G2802" s="153"/>
      <c r="H2802" s="153"/>
      <c r="I2802" s="153"/>
      <c r="J2802" s="153"/>
      <c r="K2802" s="153"/>
      <c r="L2802" s="153"/>
      <c r="M2802" s="153"/>
      <c r="N2802" s="153"/>
    </row>
    <row r="2803" spans="1:14" x14ac:dyDescent="0.25">
      <c r="A2803" s="153"/>
      <c r="B2803" s="153"/>
      <c r="C2803" s="153"/>
      <c r="D2803" s="153"/>
      <c r="E2803" s="153"/>
      <c r="F2803" s="153"/>
      <c r="G2803" s="153"/>
      <c r="H2803" s="153"/>
      <c r="I2803" s="153"/>
      <c r="J2803" s="153"/>
      <c r="K2803" s="153"/>
      <c r="L2803" s="153"/>
      <c r="M2803" s="153"/>
      <c r="N2803" s="153"/>
    </row>
    <row r="2804" spans="1:14" x14ac:dyDescent="0.25">
      <c r="A2804" s="153"/>
      <c r="B2804" s="153"/>
      <c r="C2804" s="153"/>
      <c r="D2804" s="153"/>
      <c r="E2804" s="153"/>
      <c r="F2804" s="153"/>
      <c r="G2804" s="153"/>
      <c r="H2804" s="153"/>
      <c r="I2804" s="153"/>
      <c r="J2804" s="153"/>
      <c r="K2804" s="153"/>
      <c r="L2804" s="153"/>
      <c r="M2804" s="153"/>
      <c r="N2804" s="153"/>
    </row>
    <row r="2805" spans="1:14" x14ac:dyDescent="0.25">
      <c r="A2805" s="153"/>
      <c r="B2805" s="153"/>
      <c r="C2805" s="153"/>
      <c r="D2805" s="153"/>
      <c r="E2805" s="153"/>
      <c r="F2805" s="153"/>
      <c r="G2805" s="153"/>
      <c r="H2805" s="153"/>
      <c r="I2805" s="153"/>
      <c r="J2805" s="153"/>
      <c r="K2805" s="153"/>
      <c r="L2805" s="153"/>
      <c r="M2805" s="153"/>
      <c r="N2805" s="153"/>
    </row>
    <row r="2806" spans="1:14" x14ac:dyDescent="0.25">
      <c r="A2806" s="153"/>
      <c r="B2806" s="153"/>
      <c r="C2806" s="153"/>
      <c r="D2806" s="153"/>
      <c r="E2806" s="153"/>
      <c r="F2806" s="153"/>
      <c r="G2806" s="153"/>
      <c r="H2806" s="153"/>
      <c r="I2806" s="153"/>
      <c r="J2806" s="153"/>
      <c r="K2806" s="153"/>
      <c r="L2806" s="153"/>
      <c r="M2806" s="153"/>
      <c r="N2806" s="153"/>
    </row>
    <row r="2807" spans="1:14" x14ac:dyDescent="0.25">
      <c r="A2807" s="153"/>
      <c r="B2807" s="153"/>
      <c r="C2807" s="153"/>
      <c r="D2807" s="153"/>
      <c r="E2807" s="153"/>
      <c r="F2807" s="153"/>
      <c r="G2807" s="153"/>
      <c r="H2807" s="153"/>
      <c r="I2807" s="153"/>
      <c r="J2807" s="153"/>
      <c r="K2807" s="153"/>
      <c r="L2807" s="153"/>
      <c r="M2807" s="153"/>
      <c r="N2807" s="153"/>
    </row>
    <row r="2808" spans="1:14" x14ac:dyDescent="0.25">
      <c r="A2808" s="153"/>
      <c r="B2808" s="153"/>
      <c r="C2808" s="153"/>
      <c r="D2808" s="153"/>
      <c r="E2808" s="153"/>
      <c r="F2808" s="153"/>
      <c r="G2808" s="153"/>
      <c r="H2808" s="153"/>
      <c r="I2808" s="153"/>
      <c r="J2808" s="153"/>
      <c r="K2808" s="153"/>
      <c r="L2808" s="153"/>
      <c r="M2808" s="153"/>
      <c r="N2808" s="153"/>
    </row>
    <row r="2809" spans="1:14" x14ac:dyDescent="0.25">
      <c r="A2809" s="153"/>
      <c r="B2809" s="153"/>
      <c r="C2809" s="153"/>
      <c r="D2809" s="153"/>
      <c r="E2809" s="153"/>
      <c r="F2809" s="153"/>
      <c r="G2809" s="153"/>
      <c r="H2809" s="153"/>
      <c r="I2809" s="153"/>
      <c r="J2809" s="153"/>
      <c r="K2809" s="153"/>
      <c r="L2809" s="153"/>
      <c r="M2809" s="153"/>
      <c r="N2809" s="153"/>
    </row>
    <row r="2810" spans="1:14" x14ac:dyDescent="0.25">
      <c r="A2810" s="153"/>
      <c r="B2810" s="153"/>
      <c r="C2810" s="153"/>
      <c r="D2810" s="153"/>
      <c r="E2810" s="153"/>
      <c r="F2810" s="153"/>
      <c r="G2810" s="153"/>
      <c r="H2810" s="153"/>
      <c r="I2810" s="153"/>
      <c r="J2810" s="153"/>
      <c r="K2810" s="153"/>
      <c r="L2810" s="153"/>
      <c r="M2810" s="153"/>
      <c r="N2810" s="153"/>
    </row>
    <row r="2811" spans="1:14" x14ac:dyDescent="0.25">
      <c r="A2811" s="153"/>
      <c r="B2811" s="153"/>
      <c r="C2811" s="153"/>
      <c r="D2811" s="153"/>
      <c r="E2811" s="153"/>
      <c r="F2811" s="153"/>
      <c r="G2811" s="153"/>
      <c r="H2811" s="153"/>
      <c r="I2811" s="153"/>
      <c r="J2811" s="153"/>
      <c r="K2811" s="153"/>
      <c r="L2811" s="153"/>
      <c r="M2811" s="153"/>
      <c r="N2811" s="153"/>
    </row>
    <row r="2812" spans="1:14" x14ac:dyDescent="0.25">
      <c r="A2812" s="153"/>
      <c r="B2812" s="153"/>
      <c r="C2812" s="153"/>
      <c r="D2812" s="153"/>
      <c r="E2812" s="153"/>
      <c r="F2812" s="153"/>
      <c r="G2812" s="153"/>
      <c r="H2812" s="153"/>
      <c r="I2812" s="153"/>
      <c r="J2812" s="153"/>
      <c r="K2812" s="153"/>
      <c r="L2812" s="153"/>
      <c r="M2812" s="153"/>
      <c r="N2812" s="153"/>
    </row>
    <row r="2813" spans="1:14" x14ac:dyDescent="0.25">
      <c r="A2813" s="153"/>
      <c r="B2813" s="153"/>
      <c r="C2813" s="153"/>
      <c r="D2813" s="153"/>
      <c r="E2813" s="153"/>
      <c r="F2813" s="153"/>
      <c r="G2813" s="153"/>
      <c r="H2813" s="153"/>
      <c r="I2813" s="153"/>
      <c r="J2813" s="153"/>
      <c r="K2813" s="153"/>
      <c r="L2813" s="153"/>
      <c r="M2813" s="153"/>
      <c r="N2813" s="153"/>
    </row>
    <row r="2814" spans="1:14" x14ac:dyDescent="0.25">
      <c r="A2814" s="153"/>
      <c r="B2814" s="153"/>
      <c r="C2814" s="153"/>
      <c r="D2814" s="153"/>
      <c r="E2814" s="153"/>
      <c r="F2814" s="153"/>
      <c r="G2814" s="153"/>
      <c r="H2814" s="153"/>
      <c r="I2814" s="153"/>
      <c r="J2814" s="153"/>
      <c r="K2814" s="153"/>
      <c r="L2814" s="153"/>
      <c r="M2814" s="153"/>
      <c r="N2814" s="153"/>
    </row>
    <row r="2815" spans="1:14" x14ac:dyDescent="0.25">
      <c r="A2815" s="153"/>
      <c r="B2815" s="153"/>
      <c r="C2815" s="153"/>
      <c r="D2815" s="153"/>
      <c r="E2815" s="153"/>
      <c r="F2815" s="153"/>
      <c r="G2815" s="153"/>
      <c r="H2815" s="153"/>
      <c r="I2815" s="153"/>
      <c r="J2815" s="153"/>
      <c r="K2815" s="153"/>
      <c r="L2815" s="153"/>
      <c r="M2815" s="153"/>
      <c r="N2815" s="153"/>
    </row>
    <row r="2816" spans="1:14" x14ac:dyDescent="0.25">
      <c r="A2816" s="153"/>
      <c r="B2816" s="153"/>
      <c r="C2816" s="153"/>
      <c r="D2816" s="153"/>
      <c r="E2816" s="153"/>
      <c r="F2816" s="153"/>
      <c r="G2816" s="153"/>
      <c r="H2816" s="153"/>
      <c r="I2816" s="153"/>
      <c r="J2816" s="153"/>
      <c r="K2816" s="153"/>
      <c r="L2816" s="153"/>
      <c r="M2816" s="153"/>
      <c r="N2816" s="153"/>
    </row>
    <row r="2817" spans="1:14" x14ac:dyDescent="0.25">
      <c r="A2817" s="153"/>
      <c r="B2817" s="153"/>
      <c r="C2817" s="153"/>
      <c r="D2817" s="153"/>
      <c r="E2817" s="153"/>
      <c r="F2817" s="153"/>
      <c r="G2817" s="153"/>
      <c r="H2817" s="153"/>
      <c r="I2817" s="153"/>
      <c r="J2817" s="153"/>
      <c r="K2817" s="153"/>
      <c r="L2817" s="153"/>
      <c r="M2817" s="153"/>
      <c r="N2817" s="153"/>
    </row>
    <row r="2818" spans="1:14" x14ac:dyDescent="0.25">
      <c r="A2818" s="153"/>
      <c r="B2818" s="153"/>
      <c r="C2818" s="153"/>
      <c r="D2818" s="153"/>
      <c r="E2818" s="153"/>
      <c r="F2818" s="153"/>
      <c r="G2818" s="153"/>
      <c r="H2818" s="153"/>
      <c r="I2818" s="153"/>
      <c r="J2818" s="153"/>
      <c r="K2818" s="153"/>
      <c r="L2818" s="153"/>
      <c r="M2818" s="153"/>
      <c r="N2818" s="153"/>
    </row>
    <row r="2819" spans="1:14" x14ac:dyDescent="0.25">
      <c r="A2819" s="153"/>
      <c r="B2819" s="153"/>
      <c r="C2819" s="153"/>
      <c r="D2819" s="153"/>
      <c r="E2819" s="153"/>
      <c r="F2819" s="153"/>
      <c r="G2819" s="153"/>
      <c r="H2819" s="153"/>
      <c r="I2819" s="153"/>
      <c r="J2819" s="153"/>
      <c r="K2819" s="153"/>
      <c r="L2819" s="153"/>
      <c r="M2819" s="153"/>
      <c r="N2819" s="153"/>
    </row>
    <row r="2820" spans="1:14" x14ac:dyDescent="0.25">
      <c r="A2820" s="153"/>
      <c r="B2820" s="153"/>
      <c r="C2820" s="153"/>
      <c r="D2820" s="153"/>
      <c r="E2820" s="153"/>
      <c r="F2820" s="153"/>
      <c r="G2820" s="153"/>
      <c r="H2820" s="153"/>
      <c r="I2820" s="153"/>
      <c r="J2820" s="153"/>
      <c r="K2820" s="153"/>
      <c r="L2820" s="153"/>
      <c r="M2820" s="153"/>
      <c r="N2820" s="153"/>
    </row>
    <row r="2821" spans="1:14" x14ac:dyDescent="0.25">
      <c r="A2821" s="153"/>
      <c r="B2821" s="153"/>
      <c r="C2821" s="153"/>
      <c r="D2821" s="153"/>
      <c r="E2821" s="153"/>
      <c r="F2821" s="153"/>
      <c r="G2821" s="153"/>
      <c r="H2821" s="153"/>
      <c r="I2821" s="153"/>
      <c r="J2821" s="153"/>
      <c r="K2821" s="153"/>
      <c r="L2821" s="153"/>
      <c r="M2821" s="153"/>
      <c r="N2821" s="153"/>
    </row>
    <row r="2822" spans="1:14" x14ac:dyDescent="0.25">
      <c r="A2822" s="153"/>
      <c r="B2822" s="153"/>
      <c r="C2822" s="153"/>
      <c r="D2822" s="153"/>
      <c r="E2822" s="153"/>
      <c r="F2822" s="153"/>
      <c r="G2822" s="153"/>
      <c r="H2822" s="153"/>
      <c r="I2822" s="153"/>
      <c r="J2822" s="153"/>
      <c r="K2822" s="153"/>
      <c r="L2822" s="153"/>
      <c r="M2822" s="153"/>
      <c r="N2822" s="153"/>
    </row>
    <row r="2823" spans="1:14" x14ac:dyDescent="0.25">
      <c r="A2823" s="153"/>
      <c r="B2823" s="153"/>
      <c r="C2823" s="153"/>
      <c r="D2823" s="153"/>
      <c r="E2823" s="153"/>
      <c r="F2823" s="153"/>
      <c r="G2823" s="153"/>
      <c r="H2823" s="153"/>
      <c r="I2823" s="153"/>
      <c r="J2823" s="153"/>
      <c r="K2823" s="153"/>
      <c r="L2823" s="153"/>
      <c r="M2823" s="153"/>
      <c r="N2823" s="153"/>
    </row>
    <row r="2824" spans="1:14" x14ac:dyDescent="0.25">
      <c r="A2824" s="153"/>
      <c r="B2824" s="153"/>
      <c r="C2824" s="153"/>
      <c r="D2824" s="153"/>
      <c r="E2824" s="153"/>
      <c r="F2824" s="153"/>
      <c r="G2824" s="153"/>
      <c r="H2824" s="153"/>
      <c r="I2824" s="153"/>
      <c r="J2824" s="153"/>
      <c r="K2824" s="153"/>
      <c r="L2824" s="153"/>
      <c r="M2824" s="153"/>
      <c r="N2824" s="153"/>
    </row>
    <row r="2825" spans="1:14" x14ac:dyDescent="0.25">
      <c r="A2825" s="153"/>
      <c r="B2825" s="153"/>
      <c r="C2825" s="153"/>
      <c r="D2825" s="153"/>
      <c r="E2825" s="153"/>
      <c r="F2825" s="153"/>
      <c r="G2825" s="153"/>
      <c r="H2825" s="153"/>
      <c r="I2825" s="153"/>
      <c r="J2825" s="153"/>
      <c r="K2825" s="153"/>
      <c r="L2825" s="153"/>
      <c r="M2825" s="153"/>
      <c r="N2825" s="153"/>
    </row>
    <row r="2826" spans="1:14" x14ac:dyDescent="0.25">
      <c r="A2826" s="153"/>
      <c r="B2826" s="153"/>
      <c r="C2826" s="153"/>
      <c r="D2826" s="153"/>
      <c r="E2826" s="153"/>
      <c r="F2826" s="153"/>
      <c r="G2826" s="153"/>
      <c r="H2826" s="153"/>
      <c r="I2826" s="153"/>
      <c r="J2826" s="153"/>
      <c r="K2826" s="153"/>
      <c r="L2826" s="153"/>
      <c r="M2826" s="153"/>
      <c r="N2826" s="153"/>
    </row>
    <row r="2827" spans="1:14" x14ac:dyDescent="0.25">
      <c r="A2827" s="153"/>
      <c r="B2827" s="153"/>
      <c r="C2827" s="153"/>
      <c r="D2827" s="153"/>
      <c r="E2827" s="153"/>
      <c r="F2827" s="153"/>
      <c r="G2827" s="153"/>
      <c r="H2827" s="153"/>
      <c r="I2827" s="153"/>
      <c r="J2827" s="153"/>
      <c r="K2827" s="153"/>
      <c r="L2827" s="153"/>
      <c r="M2827" s="153"/>
      <c r="N2827" s="153"/>
    </row>
    <row r="2828" spans="1:14" x14ac:dyDescent="0.25">
      <c r="A2828" s="153"/>
      <c r="B2828" s="153"/>
      <c r="C2828" s="153"/>
      <c r="D2828" s="153"/>
      <c r="E2828" s="153"/>
      <c r="F2828" s="153"/>
      <c r="G2828" s="153"/>
      <c r="H2828" s="153"/>
      <c r="I2828" s="153"/>
      <c r="J2828" s="153"/>
      <c r="K2828" s="153"/>
      <c r="L2828" s="153"/>
      <c r="M2828" s="153"/>
      <c r="N2828" s="153"/>
    </row>
    <row r="2829" spans="1:14" x14ac:dyDescent="0.25">
      <c r="A2829" s="153"/>
      <c r="B2829" s="153"/>
      <c r="C2829" s="153"/>
      <c r="D2829" s="153"/>
      <c r="E2829" s="153"/>
      <c r="F2829" s="153"/>
      <c r="G2829" s="153"/>
      <c r="H2829" s="153"/>
      <c r="I2829" s="153"/>
      <c r="J2829" s="153"/>
      <c r="K2829" s="153"/>
      <c r="L2829" s="153"/>
      <c r="M2829" s="153"/>
      <c r="N2829" s="153"/>
    </row>
    <row r="2830" spans="1:14" x14ac:dyDescent="0.25">
      <c r="A2830" s="153"/>
      <c r="B2830" s="153"/>
      <c r="C2830" s="153"/>
      <c r="D2830" s="153"/>
      <c r="E2830" s="153"/>
      <c r="F2830" s="153"/>
      <c r="G2830" s="153"/>
      <c r="H2830" s="153"/>
      <c r="I2830" s="153"/>
      <c r="J2830" s="153"/>
      <c r="K2830" s="153"/>
      <c r="L2830" s="153"/>
      <c r="M2830" s="153"/>
      <c r="N2830" s="153"/>
    </row>
    <row r="2831" spans="1:14" x14ac:dyDescent="0.25">
      <c r="A2831" s="153"/>
      <c r="B2831" s="153"/>
      <c r="C2831" s="153"/>
      <c r="D2831" s="153"/>
      <c r="E2831" s="153"/>
      <c r="F2831" s="153"/>
      <c r="G2831" s="153"/>
      <c r="H2831" s="153"/>
      <c r="I2831" s="153"/>
      <c r="J2831" s="153"/>
      <c r="K2831" s="153"/>
      <c r="L2831" s="153"/>
      <c r="M2831" s="153"/>
      <c r="N2831" s="153"/>
    </row>
    <row r="2832" spans="1:14" x14ac:dyDescent="0.25">
      <c r="A2832" s="153"/>
      <c r="B2832" s="153"/>
      <c r="C2832" s="153"/>
      <c r="D2832" s="153"/>
      <c r="E2832" s="153"/>
      <c r="F2832" s="153"/>
      <c r="G2832" s="153"/>
      <c r="H2832" s="153"/>
      <c r="I2832" s="153"/>
      <c r="J2832" s="153"/>
      <c r="K2832" s="153"/>
      <c r="L2832" s="153"/>
      <c r="M2832" s="153"/>
      <c r="N2832" s="153"/>
    </row>
    <row r="2833" spans="1:14" x14ac:dyDescent="0.25">
      <c r="A2833" s="153"/>
      <c r="B2833" s="153"/>
      <c r="C2833" s="153"/>
      <c r="D2833" s="153"/>
      <c r="E2833" s="153"/>
      <c r="F2833" s="153"/>
      <c r="G2833" s="153"/>
      <c r="H2833" s="153"/>
      <c r="I2833" s="153"/>
      <c r="J2833" s="153"/>
      <c r="K2833" s="153"/>
      <c r="L2833" s="153"/>
      <c r="M2833" s="153"/>
      <c r="N2833" s="153"/>
    </row>
    <row r="2834" spans="1:14" x14ac:dyDescent="0.25">
      <c r="A2834" s="153"/>
      <c r="B2834" s="153"/>
      <c r="C2834" s="153"/>
      <c r="D2834" s="153"/>
      <c r="E2834" s="153"/>
      <c r="F2834" s="153"/>
      <c r="G2834" s="153"/>
      <c r="H2834" s="153"/>
      <c r="I2834" s="153"/>
      <c r="J2834" s="153"/>
      <c r="K2834" s="153"/>
      <c r="L2834" s="153"/>
      <c r="M2834" s="153"/>
      <c r="N2834" s="153"/>
    </row>
    <row r="2835" spans="1:14" x14ac:dyDescent="0.25">
      <c r="A2835" s="153"/>
      <c r="B2835" s="153"/>
      <c r="C2835" s="153"/>
      <c r="D2835" s="153"/>
      <c r="E2835" s="153"/>
      <c r="F2835" s="153"/>
      <c r="G2835" s="153"/>
      <c r="H2835" s="153"/>
      <c r="I2835" s="153"/>
      <c r="J2835" s="153"/>
      <c r="K2835" s="153"/>
      <c r="L2835" s="153"/>
      <c r="M2835" s="153"/>
      <c r="N2835" s="153"/>
    </row>
    <row r="2836" spans="1:14" x14ac:dyDescent="0.25">
      <c r="A2836" s="153"/>
      <c r="B2836" s="153"/>
      <c r="C2836" s="153"/>
      <c r="D2836" s="153"/>
      <c r="E2836" s="153"/>
      <c r="F2836" s="153"/>
      <c r="G2836" s="153"/>
      <c r="H2836" s="153"/>
      <c r="I2836" s="153"/>
      <c r="J2836" s="153"/>
      <c r="K2836" s="153"/>
      <c r="L2836" s="153"/>
      <c r="M2836" s="153"/>
      <c r="N2836" s="153"/>
    </row>
    <row r="2837" spans="1:14" x14ac:dyDescent="0.25">
      <c r="A2837" s="153"/>
      <c r="B2837" s="153"/>
      <c r="C2837" s="153"/>
      <c r="D2837" s="153"/>
      <c r="E2837" s="153"/>
      <c r="F2837" s="153"/>
      <c r="G2837" s="153"/>
      <c r="H2837" s="153"/>
      <c r="I2837" s="153"/>
      <c r="J2837" s="153"/>
      <c r="K2837" s="153"/>
      <c r="L2837" s="153"/>
      <c r="M2837" s="153"/>
      <c r="N2837" s="153"/>
    </row>
    <row r="2838" spans="1:14" x14ac:dyDescent="0.25">
      <c r="A2838" s="153"/>
      <c r="B2838" s="153"/>
      <c r="C2838" s="153"/>
      <c r="D2838" s="153"/>
      <c r="E2838" s="153"/>
      <c r="F2838" s="153"/>
      <c r="G2838" s="153"/>
      <c r="H2838" s="153"/>
      <c r="I2838" s="153"/>
      <c r="J2838" s="153"/>
      <c r="K2838" s="153"/>
      <c r="L2838" s="153"/>
      <c r="M2838" s="153"/>
      <c r="N2838" s="153"/>
    </row>
    <row r="2839" spans="1:14" x14ac:dyDescent="0.25">
      <c r="A2839" s="153"/>
      <c r="B2839" s="153"/>
      <c r="C2839" s="153"/>
      <c r="D2839" s="153"/>
      <c r="E2839" s="153"/>
      <c r="F2839" s="153"/>
      <c r="G2839" s="153"/>
      <c r="H2839" s="153"/>
      <c r="I2839" s="153"/>
      <c r="J2839" s="153"/>
      <c r="K2839" s="153"/>
      <c r="L2839" s="153"/>
      <c r="M2839" s="153"/>
      <c r="N2839" s="153"/>
    </row>
    <row r="2840" spans="1:14" x14ac:dyDescent="0.25">
      <c r="A2840" s="153"/>
      <c r="B2840" s="153"/>
      <c r="C2840" s="153"/>
      <c r="D2840" s="153"/>
      <c r="E2840" s="153"/>
      <c r="F2840" s="153"/>
      <c r="G2840" s="153"/>
      <c r="H2840" s="153"/>
      <c r="I2840" s="153"/>
      <c r="J2840" s="153"/>
      <c r="K2840" s="153"/>
      <c r="L2840" s="153"/>
      <c r="M2840" s="153"/>
      <c r="N2840" s="153"/>
    </row>
    <row r="2841" spans="1:14" x14ac:dyDescent="0.25">
      <c r="A2841" s="153"/>
      <c r="B2841" s="153"/>
      <c r="C2841" s="153"/>
      <c r="D2841" s="153"/>
      <c r="E2841" s="153"/>
      <c r="F2841" s="153"/>
      <c r="G2841" s="153"/>
      <c r="H2841" s="153"/>
      <c r="I2841" s="153"/>
      <c r="J2841" s="153"/>
      <c r="K2841" s="153"/>
      <c r="L2841" s="153"/>
      <c r="M2841" s="153"/>
      <c r="N2841" s="153"/>
    </row>
    <row r="2842" spans="1:14" x14ac:dyDescent="0.25">
      <c r="A2842" s="153"/>
      <c r="B2842" s="153"/>
      <c r="C2842" s="153"/>
      <c r="D2842" s="153"/>
      <c r="E2842" s="153"/>
      <c r="F2842" s="153"/>
      <c r="G2842" s="153"/>
      <c r="H2842" s="153"/>
      <c r="I2842" s="153"/>
      <c r="J2842" s="153"/>
      <c r="K2842" s="153"/>
      <c r="L2842" s="153"/>
      <c r="M2842" s="153"/>
      <c r="N2842" s="153"/>
    </row>
    <row r="2843" spans="1:14" x14ac:dyDescent="0.25">
      <c r="A2843" s="153"/>
      <c r="B2843" s="153"/>
      <c r="C2843" s="153"/>
      <c r="D2843" s="153"/>
      <c r="E2843" s="153"/>
      <c r="F2843" s="153"/>
      <c r="G2843" s="153"/>
      <c r="H2843" s="153"/>
      <c r="I2843" s="153"/>
      <c r="J2843" s="153"/>
      <c r="K2843" s="153"/>
      <c r="L2843" s="153"/>
      <c r="M2843" s="153"/>
      <c r="N2843" s="153"/>
    </row>
    <row r="2844" spans="1:14" x14ac:dyDescent="0.25">
      <c r="A2844" s="153"/>
      <c r="B2844" s="153"/>
      <c r="C2844" s="153"/>
      <c r="D2844" s="153"/>
      <c r="E2844" s="153"/>
      <c r="F2844" s="153"/>
      <c r="G2844" s="153"/>
      <c r="H2844" s="153"/>
      <c r="I2844" s="153"/>
      <c r="J2844" s="153"/>
      <c r="K2844" s="153"/>
      <c r="L2844" s="153"/>
      <c r="M2844" s="153"/>
      <c r="N2844" s="153"/>
    </row>
    <row r="2845" spans="1:14" x14ac:dyDescent="0.25">
      <c r="A2845" s="153"/>
      <c r="B2845" s="153"/>
      <c r="C2845" s="153"/>
      <c r="D2845" s="153"/>
      <c r="E2845" s="153"/>
      <c r="F2845" s="153"/>
      <c r="G2845" s="153"/>
      <c r="H2845" s="153"/>
      <c r="I2845" s="153"/>
      <c r="J2845" s="153"/>
      <c r="K2845" s="153"/>
      <c r="L2845" s="153"/>
      <c r="M2845" s="153"/>
      <c r="N2845" s="153"/>
    </row>
    <row r="2846" spans="1:14" x14ac:dyDescent="0.25">
      <c r="A2846" s="153"/>
      <c r="B2846" s="153"/>
      <c r="C2846" s="153"/>
      <c r="D2846" s="153"/>
      <c r="E2846" s="153"/>
      <c r="F2846" s="153"/>
      <c r="G2846" s="153"/>
      <c r="H2846" s="153"/>
      <c r="I2846" s="153"/>
      <c r="J2846" s="153"/>
      <c r="K2846" s="153"/>
      <c r="L2846" s="153"/>
      <c r="M2846" s="153"/>
      <c r="N2846" s="153"/>
    </row>
    <row r="2847" spans="1:14" x14ac:dyDescent="0.25">
      <c r="A2847" s="153"/>
      <c r="B2847" s="153"/>
      <c r="C2847" s="153"/>
      <c r="D2847" s="153"/>
      <c r="E2847" s="153"/>
      <c r="F2847" s="153"/>
      <c r="G2847" s="153"/>
      <c r="H2847" s="153"/>
      <c r="I2847" s="153"/>
      <c r="J2847" s="153"/>
      <c r="K2847" s="153"/>
      <c r="L2847" s="153"/>
      <c r="M2847" s="153"/>
      <c r="N2847" s="153"/>
    </row>
    <row r="2848" spans="1:14" x14ac:dyDescent="0.25">
      <c r="A2848"/>
      <c r="B2848"/>
      <c r="C2848"/>
      <c r="D2848"/>
      <c r="E2848"/>
      <c r="F2848"/>
      <c r="G2848"/>
    </row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  <row r="35676" customFormat="1" x14ac:dyDescent="0.25"/>
    <row r="35677" customFormat="1" x14ac:dyDescent="0.25"/>
    <row r="35678" customFormat="1" x14ac:dyDescent="0.25"/>
    <row r="35679" customFormat="1" x14ac:dyDescent="0.25"/>
    <row r="35680" customFormat="1" x14ac:dyDescent="0.25"/>
    <row r="35681" customFormat="1" x14ac:dyDescent="0.25"/>
    <row r="35682" customFormat="1" x14ac:dyDescent="0.25"/>
    <row r="35683" customFormat="1" x14ac:dyDescent="0.25"/>
    <row r="35684" customFormat="1" x14ac:dyDescent="0.25"/>
    <row r="35685" customFormat="1" x14ac:dyDescent="0.25"/>
    <row r="35686" customFormat="1" x14ac:dyDescent="0.25"/>
    <row r="35687" customFormat="1" x14ac:dyDescent="0.25"/>
    <row r="35688" customFormat="1" x14ac:dyDescent="0.25"/>
    <row r="35689" customFormat="1" x14ac:dyDescent="0.25"/>
    <row r="35690" customFormat="1" x14ac:dyDescent="0.25"/>
    <row r="35691" customFormat="1" x14ac:dyDescent="0.25"/>
    <row r="35692" customFormat="1" x14ac:dyDescent="0.25"/>
    <row r="35693" customFormat="1" x14ac:dyDescent="0.25"/>
    <row r="35694" customFormat="1" x14ac:dyDescent="0.25"/>
    <row r="35695" customFormat="1" x14ac:dyDescent="0.25"/>
    <row r="35696" customFormat="1" x14ac:dyDescent="0.25"/>
    <row r="35697" customFormat="1" x14ac:dyDescent="0.25"/>
    <row r="35698" customFormat="1" x14ac:dyDescent="0.25"/>
    <row r="35699" customFormat="1" x14ac:dyDescent="0.25"/>
    <row r="35700" customFormat="1" x14ac:dyDescent="0.25"/>
    <row r="35701" customFormat="1" x14ac:dyDescent="0.25"/>
    <row r="35702" customFormat="1" x14ac:dyDescent="0.25"/>
    <row r="35703" customFormat="1" x14ac:dyDescent="0.25"/>
    <row r="35704" customFormat="1" x14ac:dyDescent="0.25"/>
    <row r="35705" customFormat="1" x14ac:dyDescent="0.25"/>
    <row r="35706" customFormat="1" x14ac:dyDescent="0.25"/>
    <row r="35707" customFormat="1" x14ac:dyDescent="0.25"/>
    <row r="35708" customFormat="1" x14ac:dyDescent="0.25"/>
    <row r="35709" customFormat="1" x14ac:dyDescent="0.25"/>
    <row r="35710" customFormat="1" x14ac:dyDescent="0.25"/>
    <row r="35711" customFormat="1" x14ac:dyDescent="0.25"/>
    <row r="35712" customFormat="1" x14ac:dyDescent="0.25"/>
    <row r="35713" customFormat="1" x14ac:dyDescent="0.25"/>
    <row r="35714" customFormat="1" x14ac:dyDescent="0.25"/>
    <row r="35715" customFormat="1" x14ac:dyDescent="0.25"/>
    <row r="35716" customFormat="1" x14ac:dyDescent="0.25"/>
    <row r="35717" customFormat="1" x14ac:dyDescent="0.25"/>
    <row r="35718" customFormat="1" x14ac:dyDescent="0.25"/>
    <row r="35719" customFormat="1" x14ac:dyDescent="0.25"/>
    <row r="35720" customFormat="1" x14ac:dyDescent="0.25"/>
    <row r="35721" customFormat="1" x14ac:dyDescent="0.25"/>
    <row r="35722" customFormat="1" x14ac:dyDescent="0.25"/>
    <row r="35723" customFormat="1" x14ac:dyDescent="0.25"/>
    <row r="35724" customFormat="1" x14ac:dyDescent="0.25"/>
    <row r="35725" customFormat="1" x14ac:dyDescent="0.25"/>
    <row r="35726" customFormat="1" x14ac:dyDescent="0.25"/>
    <row r="35727" customFormat="1" x14ac:dyDescent="0.25"/>
    <row r="35728" customFormat="1" x14ac:dyDescent="0.25"/>
    <row r="35729" customFormat="1" x14ac:dyDescent="0.25"/>
    <row r="35730" customFormat="1" x14ac:dyDescent="0.25"/>
    <row r="35731" customFormat="1" x14ac:dyDescent="0.25"/>
    <row r="35732" customFormat="1" x14ac:dyDescent="0.25"/>
    <row r="35733" customFormat="1" x14ac:dyDescent="0.25"/>
    <row r="35734" customFormat="1" x14ac:dyDescent="0.25"/>
    <row r="35735" customFormat="1" x14ac:dyDescent="0.25"/>
    <row r="35736" customFormat="1" x14ac:dyDescent="0.25"/>
    <row r="35737" customFormat="1" x14ac:dyDescent="0.25"/>
    <row r="35738" customFormat="1" x14ac:dyDescent="0.25"/>
    <row r="35739" customFormat="1" x14ac:dyDescent="0.25"/>
    <row r="35740" customFormat="1" x14ac:dyDescent="0.25"/>
    <row r="35741" customFormat="1" x14ac:dyDescent="0.25"/>
    <row r="35742" customFormat="1" x14ac:dyDescent="0.25"/>
    <row r="35743" customFormat="1" x14ac:dyDescent="0.25"/>
    <row r="35744" customFormat="1" x14ac:dyDescent="0.25"/>
    <row r="35745" customFormat="1" x14ac:dyDescent="0.25"/>
    <row r="35746" customFormat="1" x14ac:dyDescent="0.25"/>
    <row r="35747" customFormat="1" x14ac:dyDescent="0.25"/>
    <row r="35748" customFormat="1" x14ac:dyDescent="0.25"/>
    <row r="35749" customFormat="1" x14ac:dyDescent="0.25"/>
    <row r="35750" customFormat="1" x14ac:dyDescent="0.25"/>
    <row r="35751" customFormat="1" x14ac:dyDescent="0.25"/>
    <row r="35752" customFormat="1" x14ac:dyDescent="0.25"/>
    <row r="35753" customFormat="1" x14ac:dyDescent="0.25"/>
    <row r="35754" customFormat="1" x14ac:dyDescent="0.25"/>
    <row r="35755" customFormat="1" x14ac:dyDescent="0.25"/>
    <row r="35756" customFormat="1" x14ac:dyDescent="0.25"/>
    <row r="35757" customFormat="1" x14ac:dyDescent="0.25"/>
    <row r="35758" customFormat="1" x14ac:dyDescent="0.25"/>
    <row r="35759" customFormat="1" x14ac:dyDescent="0.25"/>
    <row r="35760" customFormat="1" x14ac:dyDescent="0.25"/>
    <row r="35761" customFormat="1" x14ac:dyDescent="0.25"/>
    <row r="35762" customFormat="1" x14ac:dyDescent="0.25"/>
    <row r="35763" customFormat="1" x14ac:dyDescent="0.25"/>
    <row r="35764" customFormat="1" x14ac:dyDescent="0.25"/>
    <row r="35765" customFormat="1" x14ac:dyDescent="0.25"/>
    <row r="35766" customFormat="1" x14ac:dyDescent="0.25"/>
    <row r="35767" customFormat="1" x14ac:dyDescent="0.25"/>
    <row r="35768" customFormat="1" x14ac:dyDescent="0.25"/>
    <row r="35769" customFormat="1" x14ac:dyDescent="0.25"/>
    <row r="35770" customFormat="1" x14ac:dyDescent="0.25"/>
    <row r="35771" customFormat="1" x14ac:dyDescent="0.25"/>
    <row r="35772" customFormat="1" x14ac:dyDescent="0.25"/>
    <row r="35773" customFormat="1" x14ac:dyDescent="0.25"/>
    <row r="35774" customFormat="1" x14ac:dyDescent="0.25"/>
    <row r="35775" customFormat="1" x14ac:dyDescent="0.25"/>
    <row r="35776" customFormat="1" x14ac:dyDescent="0.25"/>
    <row r="35777" customFormat="1" x14ac:dyDescent="0.25"/>
    <row r="35778" customFormat="1" x14ac:dyDescent="0.25"/>
    <row r="35779" customFormat="1" x14ac:dyDescent="0.25"/>
    <row r="35780" customFormat="1" x14ac:dyDescent="0.25"/>
    <row r="35781" customFormat="1" x14ac:dyDescent="0.25"/>
    <row r="35782" customFormat="1" x14ac:dyDescent="0.25"/>
    <row r="35783" customFormat="1" x14ac:dyDescent="0.25"/>
    <row r="35784" customFormat="1" x14ac:dyDescent="0.25"/>
    <row r="35785" customFormat="1" x14ac:dyDescent="0.25"/>
    <row r="35786" customFormat="1" x14ac:dyDescent="0.25"/>
    <row r="35787" customFormat="1" x14ac:dyDescent="0.25"/>
    <row r="35788" customFormat="1" x14ac:dyDescent="0.25"/>
    <row r="35789" customFormat="1" x14ac:dyDescent="0.25"/>
    <row r="35790" customFormat="1" x14ac:dyDescent="0.25"/>
    <row r="35791" customFormat="1" x14ac:dyDescent="0.25"/>
    <row r="35792" customFormat="1" x14ac:dyDescent="0.25"/>
    <row r="35793" customFormat="1" x14ac:dyDescent="0.25"/>
    <row r="35794" customFormat="1" x14ac:dyDescent="0.25"/>
    <row r="35795" customFormat="1" x14ac:dyDescent="0.25"/>
    <row r="35796" customFormat="1" x14ac:dyDescent="0.25"/>
    <row r="35797" customFormat="1" x14ac:dyDescent="0.25"/>
    <row r="35798" customFormat="1" x14ac:dyDescent="0.25"/>
    <row r="35799" customFormat="1" x14ac:dyDescent="0.25"/>
    <row r="35800" customFormat="1" x14ac:dyDescent="0.25"/>
    <row r="35801" customFormat="1" x14ac:dyDescent="0.25"/>
    <row r="35802" customFormat="1" x14ac:dyDescent="0.25"/>
    <row r="35803" customFormat="1" x14ac:dyDescent="0.25"/>
    <row r="35804" customFormat="1" x14ac:dyDescent="0.25"/>
    <row r="35805" customFormat="1" x14ac:dyDescent="0.25"/>
    <row r="35806" customFormat="1" x14ac:dyDescent="0.25"/>
    <row r="35807" customFormat="1" x14ac:dyDescent="0.25"/>
    <row r="35808" customFormat="1" x14ac:dyDescent="0.25"/>
    <row r="35809" customFormat="1" x14ac:dyDescent="0.25"/>
    <row r="35810" customFormat="1" x14ac:dyDescent="0.25"/>
    <row r="35811" customFormat="1" x14ac:dyDescent="0.25"/>
    <row r="35812" customFormat="1" x14ac:dyDescent="0.25"/>
    <row r="35813" customFormat="1" x14ac:dyDescent="0.25"/>
    <row r="35814" customFormat="1" x14ac:dyDescent="0.25"/>
    <row r="35815" customFormat="1" x14ac:dyDescent="0.25"/>
    <row r="35816" customFormat="1" x14ac:dyDescent="0.25"/>
    <row r="35817" customFormat="1" x14ac:dyDescent="0.25"/>
    <row r="35818" customFormat="1" x14ac:dyDescent="0.25"/>
    <row r="35819" customFormat="1" x14ac:dyDescent="0.25"/>
    <row r="35820" customFormat="1" x14ac:dyDescent="0.25"/>
    <row r="35821" customFormat="1" x14ac:dyDescent="0.25"/>
    <row r="35822" customFormat="1" x14ac:dyDescent="0.25"/>
    <row r="35823" customFormat="1" x14ac:dyDescent="0.25"/>
    <row r="35824" customFormat="1" x14ac:dyDescent="0.25"/>
    <row r="35825" customFormat="1" x14ac:dyDescent="0.25"/>
    <row r="35826" customFormat="1" x14ac:dyDescent="0.25"/>
    <row r="35827" customFormat="1" x14ac:dyDescent="0.25"/>
    <row r="35828" customFormat="1" x14ac:dyDescent="0.25"/>
    <row r="35829" customFormat="1" x14ac:dyDescent="0.25"/>
    <row r="35830" customFormat="1" x14ac:dyDescent="0.25"/>
    <row r="35831" customFormat="1" x14ac:dyDescent="0.25"/>
    <row r="35832" customFormat="1" x14ac:dyDescent="0.25"/>
    <row r="35833" customFormat="1" x14ac:dyDescent="0.25"/>
    <row r="35834" customFormat="1" x14ac:dyDescent="0.25"/>
    <row r="35835" customFormat="1" x14ac:dyDescent="0.25"/>
    <row r="35836" customFormat="1" x14ac:dyDescent="0.25"/>
    <row r="35837" customFormat="1" x14ac:dyDescent="0.25"/>
    <row r="35838" customFormat="1" x14ac:dyDescent="0.25"/>
    <row r="35839" customFormat="1" x14ac:dyDescent="0.25"/>
    <row r="35840" customFormat="1" x14ac:dyDescent="0.25"/>
    <row r="35841" customFormat="1" x14ac:dyDescent="0.25"/>
    <row r="35842" customFormat="1" x14ac:dyDescent="0.25"/>
    <row r="35843" customFormat="1" x14ac:dyDescent="0.25"/>
    <row r="35844" customFormat="1" x14ac:dyDescent="0.25"/>
    <row r="35845" customFormat="1" x14ac:dyDescent="0.25"/>
    <row r="35846" customFormat="1" x14ac:dyDescent="0.25"/>
    <row r="35847" customFormat="1" x14ac:dyDescent="0.25"/>
    <row r="35848" customFormat="1" x14ac:dyDescent="0.25"/>
    <row r="35849" customFormat="1" x14ac:dyDescent="0.25"/>
    <row r="35850" customFormat="1" x14ac:dyDescent="0.25"/>
    <row r="35851" customFormat="1" x14ac:dyDescent="0.25"/>
    <row r="35852" customFormat="1" x14ac:dyDescent="0.25"/>
    <row r="35853" customFormat="1" x14ac:dyDescent="0.25"/>
    <row r="35854" customFormat="1" x14ac:dyDescent="0.25"/>
    <row r="35855" customFormat="1" x14ac:dyDescent="0.25"/>
    <row r="35856" customFormat="1" x14ac:dyDescent="0.25"/>
    <row r="35857" customFormat="1" x14ac:dyDescent="0.25"/>
    <row r="35858" customFormat="1" x14ac:dyDescent="0.25"/>
    <row r="35859" customFormat="1" x14ac:dyDescent="0.25"/>
    <row r="35860" customFormat="1" x14ac:dyDescent="0.25"/>
    <row r="35861" customFormat="1" x14ac:dyDescent="0.25"/>
    <row r="35862" customFormat="1" x14ac:dyDescent="0.25"/>
    <row r="35863" customFormat="1" x14ac:dyDescent="0.25"/>
    <row r="35864" customFormat="1" x14ac:dyDescent="0.25"/>
    <row r="35865" customFormat="1" x14ac:dyDescent="0.25"/>
    <row r="35866" customFormat="1" x14ac:dyDescent="0.25"/>
    <row r="35867" customFormat="1" x14ac:dyDescent="0.25"/>
    <row r="35868" customFormat="1" x14ac:dyDescent="0.25"/>
    <row r="35869" customFormat="1" x14ac:dyDescent="0.25"/>
    <row r="35870" customFormat="1" x14ac:dyDescent="0.25"/>
    <row r="35871" customFormat="1" x14ac:dyDescent="0.25"/>
    <row r="35872" customFormat="1" x14ac:dyDescent="0.25"/>
    <row r="35873" customFormat="1" x14ac:dyDescent="0.25"/>
    <row r="35874" customFormat="1" x14ac:dyDescent="0.25"/>
    <row r="35875" customFormat="1" x14ac:dyDescent="0.25"/>
    <row r="35876" customFormat="1" x14ac:dyDescent="0.25"/>
    <row r="35877" customFormat="1" x14ac:dyDescent="0.25"/>
    <row r="35878" customFormat="1" x14ac:dyDescent="0.25"/>
    <row r="35879" customFormat="1" x14ac:dyDescent="0.25"/>
    <row r="35880" customFormat="1" x14ac:dyDescent="0.25"/>
    <row r="35881" customFormat="1" x14ac:dyDescent="0.25"/>
    <row r="35882" customFormat="1" x14ac:dyDescent="0.25"/>
    <row r="35883" customFormat="1" x14ac:dyDescent="0.25"/>
    <row r="35884" customFormat="1" x14ac:dyDescent="0.25"/>
    <row r="35885" customFormat="1" x14ac:dyDescent="0.25"/>
    <row r="35886" customFormat="1" x14ac:dyDescent="0.25"/>
    <row r="35887" customFormat="1" x14ac:dyDescent="0.25"/>
    <row r="35888" customFormat="1" x14ac:dyDescent="0.25"/>
    <row r="35889" customFormat="1" x14ac:dyDescent="0.25"/>
    <row r="35890" customFormat="1" x14ac:dyDescent="0.25"/>
    <row r="35891" customFormat="1" x14ac:dyDescent="0.25"/>
    <row r="35892" customFormat="1" x14ac:dyDescent="0.25"/>
    <row r="35893" customFormat="1" x14ac:dyDescent="0.25"/>
    <row r="35894" customFormat="1" x14ac:dyDescent="0.25"/>
    <row r="35895" customFormat="1" x14ac:dyDescent="0.25"/>
    <row r="35896" customFormat="1" x14ac:dyDescent="0.25"/>
    <row r="35897" customFormat="1" x14ac:dyDescent="0.25"/>
    <row r="35898" customFormat="1" x14ac:dyDescent="0.25"/>
    <row r="35899" customFormat="1" x14ac:dyDescent="0.25"/>
    <row r="35900" customFormat="1" x14ac:dyDescent="0.25"/>
    <row r="35901" customFormat="1" x14ac:dyDescent="0.25"/>
    <row r="35902" customFormat="1" x14ac:dyDescent="0.25"/>
    <row r="35903" customFormat="1" x14ac:dyDescent="0.25"/>
    <row r="35904" customFormat="1" x14ac:dyDescent="0.25"/>
    <row r="35905" customFormat="1" x14ac:dyDescent="0.25"/>
    <row r="35906" customFormat="1" x14ac:dyDescent="0.25"/>
    <row r="35907" customFormat="1" x14ac:dyDescent="0.25"/>
    <row r="35908" customFormat="1" x14ac:dyDescent="0.25"/>
    <row r="35909" customFormat="1" x14ac:dyDescent="0.25"/>
    <row r="35910" customFormat="1" x14ac:dyDescent="0.25"/>
    <row r="35911" customFormat="1" x14ac:dyDescent="0.25"/>
    <row r="35912" customFormat="1" x14ac:dyDescent="0.25"/>
    <row r="35913" customFormat="1" x14ac:dyDescent="0.25"/>
    <row r="35914" customFormat="1" x14ac:dyDescent="0.25"/>
    <row r="35915" customFormat="1" x14ac:dyDescent="0.25"/>
    <row r="35916" customFormat="1" x14ac:dyDescent="0.25"/>
    <row r="35917" customFormat="1" x14ac:dyDescent="0.25"/>
    <row r="35918" customFormat="1" x14ac:dyDescent="0.25"/>
    <row r="35919" customFormat="1" x14ac:dyDescent="0.25"/>
    <row r="35920" customFormat="1" x14ac:dyDescent="0.25"/>
    <row r="35921" customFormat="1" x14ac:dyDescent="0.25"/>
    <row r="35922" customFormat="1" x14ac:dyDescent="0.25"/>
    <row r="35923" customFormat="1" x14ac:dyDescent="0.25"/>
    <row r="35924" customFormat="1" x14ac:dyDescent="0.25"/>
    <row r="35925" customFormat="1" x14ac:dyDescent="0.25"/>
    <row r="35926" customFormat="1" x14ac:dyDescent="0.25"/>
    <row r="35927" customFormat="1" x14ac:dyDescent="0.25"/>
    <row r="35928" customFormat="1" x14ac:dyDescent="0.25"/>
    <row r="35929" customFormat="1" x14ac:dyDescent="0.25"/>
    <row r="35930" customFormat="1" x14ac:dyDescent="0.25"/>
    <row r="35931" customFormat="1" x14ac:dyDescent="0.25"/>
    <row r="35932" customFormat="1" x14ac:dyDescent="0.25"/>
    <row r="35933" customFormat="1" x14ac:dyDescent="0.25"/>
    <row r="35934" customFormat="1" x14ac:dyDescent="0.25"/>
    <row r="35935" customFormat="1" x14ac:dyDescent="0.25"/>
    <row r="35936" customFormat="1" x14ac:dyDescent="0.25"/>
    <row r="35937" customFormat="1" x14ac:dyDescent="0.25"/>
    <row r="35938" customFormat="1" x14ac:dyDescent="0.25"/>
    <row r="35939" customFormat="1" x14ac:dyDescent="0.25"/>
    <row r="35940" customFormat="1" x14ac:dyDescent="0.25"/>
    <row r="35941" customFormat="1" x14ac:dyDescent="0.25"/>
    <row r="35942" customFormat="1" x14ac:dyDescent="0.25"/>
    <row r="35943" customFormat="1" x14ac:dyDescent="0.25"/>
    <row r="35944" customFormat="1" x14ac:dyDescent="0.25"/>
    <row r="35945" customFormat="1" x14ac:dyDescent="0.25"/>
    <row r="35946" customFormat="1" x14ac:dyDescent="0.25"/>
    <row r="35947" customFormat="1" x14ac:dyDescent="0.25"/>
    <row r="35948" customFormat="1" x14ac:dyDescent="0.25"/>
    <row r="35949" customFormat="1" x14ac:dyDescent="0.25"/>
    <row r="35950" customFormat="1" x14ac:dyDescent="0.25"/>
    <row r="35951" customFormat="1" x14ac:dyDescent="0.25"/>
    <row r="35952" customFormat="1" x14ac:dyDescent="0.25"/>
    <row r="35953" customFormat="1" x14ac:dyDescent="0.25"/>
    <row r="35954" customFormat="1" x14ac:dyDescent="0.25"/>
    <row r="35955" customFormat="1" x14ac:dyDescent="0.25"/>
    <row r="35956" customFormat="1" x14ac:dyDescent="0.25"/>
    <row r="35957" customFormat="1" x14ac:dyDescent="0.25"/>
    <row r="35958" customFormat="1" x14ac:dyDescent="0.25"/>
    <row r="35959" customFormat="1" x14ac:dyDescent="0.25"/>
    <row r="35960" customFormat="1" x14ac:dyDescent="0.25"/>
    <row r="35961" customFormat="1" x14ac:dyDescent="0.25"/>
    <row r="35962" customFormat="1" x14ac:dyDescent="0.25"/>
    <row r="35963" customFormat="1" x14ac:dyDescent="0.25"/>
    <row r="35964" customFormat="1" x14ac:dyDescent="0.25"/>
    <row r="35965" customFormat="1" x14ac:dyDescent="0.25"/>
    <row r="35966" customFormat="1" x14ac:dyDescent="0.25"/>
    <row r="35967" customFormat="1" x14ac:dyDescent="0.25"/>
    <row r="35968" customFormat="1" x14ac:dyDescent="0.25"/>
    <row r="35969" customFormat="1" x14ac:dyDescent="0.25"/>
    <row r="35970" customFormat="1" x14ac:dyDescent="0.25"/>
    <row r="35971" customFormat="1" x14ac:dyDescent="0.25"/>
    <row r="35972" customFormat="1" x14ac:dyDescent="0.25"/>
    <row r="35973" customFormat="1" x14ac:dyDescent="0.25"/>
    <row r="35974" customFormat="1" x14ac:dyDescent="0.25"/>
    <row r="35975" customFormat="1" x14ac:dyDescent="0.25"/>
    <row r="35976" customFormat="1" x14ac:dyDescent="0.25"/>
    <row r="35977" customFormat="1" x14ac:dyDescent="0.25"/>
    <row r="35978" customFormat="1" x14ac:dyDescent="0.25"/>
    <row r="35979" customFormat="1" x14ac:dyDescent="0.25"/>
    <row r="35980" customFormat="1" x14ac:dyDescent="0.25"/>
    <row r="35981" customFormat="1" x14ac:dyDescent="0.25"/>
    <row r="35982" customFormat="1" x14ac:dyDescent="0.25"/>
    <row r="35983" customFormat="1" x14ac:dyDescent="0.25"/>
    <row r="35984" customFormat="1" x14ac:dyDescent="0.25"/>
    <row r="35985" customFormat="1" x14ac:dyDescent="0.25"/>
    <row r="35986" customFormat="1" x14ac:dyDescent="0.25"/>
    <row r="35987" customFormat="1" x14ac:dyDescent="0.25"/>
    <row r="35988" customFormat="1" x14ac:dyDescent="0.25"/>
    <row r="35989" customFormat="1" x14ac:dyDescent="0.25"/>
    <row r="35990" customFormat="1" x14ac:dyDescent="0.25"/>
    <row r="35991" customFormat="1" x14ac:dyDescent="0.25"/>
    <row r="35992" customFormat="1" x14ac:dyDescent="0.25"/>
    <row r="35993" customFormat="1" x14ac:dyDescent="0.25"/>
    <row r="35994" customFormat="1" x14ac:dyDescent="0.25"/>
    <row r="35995" customFormat="1" x14ac:dyDescent="0.25"/>
    <row r="35996" customFormat="1" x14ac:dyDescent="0.25"/>
    <row r="35997" customFormat="1" x14ac:dyDescent="0.25"/>
    <row r="35998" customFormat="1" x14ac:dyDescent="0.25"/>
    <row r="35999" customFormat="1" x14ac:dyDescent="0.25"/>
    <row r="36000" customFormat="1" x14ac:dyDescent="0.25"/>
    <row r="36001" customFormat="1" x14ac:dyDescent="0.25"/>
    <row r="36002" customFormat="1" x14ac:dyDescent="0.25"/>
    <row r="36003" customFormat="1" x14ac:dyDescent="0.25"/>
    <row r="36004" customFormat="1" x14ac:dyDescent="0.25"/>
    <row r="36005" customFormat="1" x14ac:dyDescent="0.25"/>
    <row r="36006" customFormat="1" x14ac:dyDescent="0.25"/>
    <row r="36007" customFormat="1" x14ac:dyDescent="0.25"/>
    <row r="36008" customFormat="1" x14ac:dyDescent="0.25"/>
    <row r="36009" customFormat="1" x14ac:dyDescent="0.25"/>
    <row r="36010" customFormat="1" x14ac:dyDescent="0.25"/>
    <row r="36011" customFormat="1" x14ac:dyDescent="0.25"/>
    <row r="36012" customFormat="1" x14ac:dyDescent="0.25"/>
    <row r="36013" customFormat="1" x14ac:dyDescent="0.25"/>
    <row r="36014" customFormat="1" x14ac:dyDescent="0.25"/>
    <row r="36015" customFormat="1" x14ac:dyDescent="0.25"/>
    <row r="36016" customFormat="1" x14ac:dyDescent="0.25"/>
    <row r="36017" customFormat="1" x14ac:dyDescent="0.25"/>
    <row r="36018" customFormat="1" x14ac:dyDescent="0.25"/>
    <row r="36019" customFormat="1" x14ac:dyDescent="0.25"/>
    <row r="36020" customFormat="1" x14ac:dyDescent="0.25"/>
    <row r="36021" customFormat="1" x14ac:dyDescent="0.25"/>
    <row r="36022" customFormat="1" x14ac:dyDescent="0.25"/>
    <row r="36023" customFormat="1" x14ac:dyDescent="0.25"/>
    <row r="36024" customFormat="1" x14ac:dyDescent="0.25"/>
    <row r="36025" customFormat="1" x14ac:dyDescent="0.25"/>
    <row r="36026" customFormat="1" x14ac:dyDescent="0.25"/>
    <row r="36027" customFormat="1" x14ac:dyDescent="0.25"/>
    <row r="36028" customFormat="1" x14ac:dyDescent="0.25"/>
    <row r="36029" customFormat="1" x14ac:dyDescent="0.25"/>
    <row r="36030" customFormat="1" x14ac:dyDescent="0.25"/>
    <row r="36031" customFormat="1" x14ac:dyDescent="0.25"/>
    <row r="36032" customFormat="1" x14ac:dyDescent="0.25"/>
    <row r="36033" customFormat="1" x14ac:dyDescent="0.25"/>
    <row r="36034" customFormat="1" x14ac:dyDescent="0.25"/>
    <row r="36035" customFormat="1" x14ac:dyDescent="0.25"/>
    <row r="36036" customFormat="1" x14ac:dyDescent="0.25"/>
    <row r="36037" customFormat="1" x14ac:dyDescent="0.25"/>
    <row r="36038" customFormat="1" x14ac:dyDescent="0.25"/>
    <row r="36039" customFormat="1" x14ac:dyDescent="0.25"/>
    <row r="36040" customFormat="1" x14ac:dyDescent="0.25"/>
    <row r="36041" customFormat="1" x14ac:dyDescent="0.25"/>
    <row r="36042" customFormat="1" x14ac:dyDescent="0.25"/>
    <row r="36043" customFormat="1" x14ac:dyDescent="0.25"/>
    <row r="36044" customFormat="1" x14ac:dyDescent="0.25"/>
    <row r="36045" customFormat="1" x14ac:dyDescent="0.25"/>
    <row r="36046" customFormat="1" x14ac:dyDescent="0.25"/>
    <row r="36047" customFormat="1" x14ac:dyDescent="0.25"/>
    <row r="36048" customFormat="1" x14ac:dyDescent="0.25"/>
    <row r="36049" customFormat="1" x14ac:dyDescent="0.25"/>
    <row r="36050" customFormat="1" x14ac:dyDescent="0.25"/>
    <row r="36051" customFormat="1" x14ac:dyDescent="0.25"/>
    <row r="36052" customFormat="1" x14ac:dyDescent="0.25"/>
    <row r="36053" customFormat="1" x14ac:dyDescent="0.25"/>
    <row r="36054" customFormat="1" x14ac:dyDescent="0.25"/>
    <row r="36055" customFormat="1" x14ac:dyDescent="0.25"/>
    <row r="36056" customFormat="1" x14ac:dyDescent="0.25"/>
    <row r="36057" customFormat="1" x14ac:dyDescent="0.25"/>
    <row r="36058" customFormat="1" x14ac:dyDescent="0.25"/>
    <row r="36059" customFormat="1" x14ac:dyDescent="0.25"/>
    <row r="36060" customFormat="1" x14ac:dyDescent="0.25"/>
    <row r="36061" customFormat="1" x14ac:dyDescent="0.25"/>
    <row r="36062" customFormat="1" x14ac:dyDescent="0.25"/>
    <row r="36063" customFormat="1" x14ac:dyDescent="0.25"/>
    <row r="36064" customFormat="1" x14ac:dyDescent="0.25"/>
    <row r="36065" customFormat="1" x14ac:dyDescent="0.25"/>
    <row r="36066" customFormat="1" x14ac:dyDescent="0.25"/>
    <row r="36067" customFormat="1" x14ac:dyDescent="0.25"/>
    <row r="36068" customFormat="1" x14ac:dyDescent="0.25"/>
    <row r="36069" customFormat="1" x14ac:dyDescent="0.25"/>
    <row r="36070" customFormat="1" x14ac:dyDescent="0.25"/>
    <row r="36071" customFormat="1" x14ac:dyDescent="0.25"/>
    <row r="36072" customFormat="1" x14ac:dyDescent="0.25"/>
    <row r="36073" customFormat="1" x14ac:dyDescent="0.25"/>
    <row r="36074" customFormat="1" x14ac:dyDescent="0.25"/>
    <row r="36075" customFormat="1" x14ac:dyDescent="0.25"/>
    <row r="36076" customFormat="1" x14ac:dyDescent="0.25"/>
    <row r="36077" customFormat="1" x14ac:dyDescent="0.25"/>
    <row r="36078" customFormat="1" x14ac:dyDescent="0.25"/>
    <row r="36079" customFormat="1" x14ac:dyDescent="0.25"/>
    <row r="36080" customFormat="1" x14ac:dyDescent="0.25"/>
    <row r="36081" customFormat="1" x14ac:dyDescent="0.25"/>
    <row r="36082" customFormat="1" x14ac:dyDescent="0.25"/>
    <row r="36083" customFormat="1" x14ac:dyDescent="0.25"/>
    <row r="36084" customFormat="1" x14ac:dyDescent="0.25"/>
    <row r="36085" customFormat="1" x14ac:dyDescent="0.25"/>
    <row r="36086" customFormat="1" x14ac:dyDescent="0.25"/>
    <row r="36087" customFormat="1" x14ac:dyDescent="0.25"/>
    <row r="36088" customFormat="1" x14ac:dyDescent="0.25"/>
    <row r="36089" customFormat="1" x14ac:dyDescent="0.25"/>
    <row r="36090" customFormat="1" x14ac:dyDescent="0.25"/>
    <row r="36091" customFormat="1" x14ac:dyDescent="0.25"/>
    <row r="36092" customFormat="1" x14ac:dyDescent="0.25"/>
    <row r="36093" customFormat="1" x14ac:dyDescent="0.25"/>
    <row r="36094" customFormat="1" x14ac:dyDescent="0.25"/>
    <row r="36095" customFormat="1" x14ac:dyDescent="0.25"/>
    <row r="36096" customFormat="1" x14ac:dyDescent="0.25"/>
    <row r="36097" customFormat="1" x14ac:dyDescent="0.25"/>
    <row r="36098" customFormat="1" x14ac:dyDescent="0.25"/>
    <row r="36099" customFormat="1" x14ac:dyDescent="0.25"/>
    <row r="36100" customFormat="1" x14ac:dyDescent="0.25"/>
    <row r="36101" customFormat="1" x14ac:dyDescent="0.25"/>
    <row r="36102" customFormat="1" x14ac:dyDescent="0.25"/>
    <row r="36103" customFormat="1" x14ac:dyDescent="0.25"/>
    <row r="36104" customFormat="1" x14ac:dyDescent="0.25"/>
    <row r="36105" customFormat="1" x14ac:dyDescent="0.25"/>
    <row r="36106" customFormat="1" x14ac:dyDescent="0.25"/>
    <row r="36107" customFormat="1" x14ac:dyDescent="0.25"/>
    <row r="36108" customFormat="1" x14ac:dyDescent="0.25"/>
    <row r="36109" customFormat="1" x14ac:dyDescent="0.25"/>
    <row r="36110" customFormat="1" x14ac:dyDescent="0.25"/>
    <row r="36111" customFormat="1" x14ac:dyDescent="0.25"/>
    <row r="36112" customFormat="1" x14ac:dyDescent="0.25"/>
    <row r="36113" customFormat="1" x14ac:dyDescent="0.25"/>
    <row r="36114" customFormat="1" x14ac:dyDescent="0.25"/>
    <row r="36115" customFormat="1" x14ac:dyDescent="0.25"/>
    <row r="36116" customFormat="1" x14ac:dyDescent="0.25"/>
    <row r="36117" customFormat="1" x14ac:dyDescent="0.25"/>
    <row r="36118" customFormat="1" x14ac:dyDescent="0.25"/>
    <row r="36119" customFormat="1" x14ac:dyDescent="0.25"/>
    <row r="36120" customFormat="1" x14ac:dyDescent="0.25"/>
    <row r="36121" customFormat="1" x14ac:dyDescent="0.25"/>
    <row r="36122" customFormat="1" x14ac:dyDescent="0.25"/>
    <row r="36123" customFormat="1" x14ac:dyDescent="0.25"/>
    <row r="36124" customFormat="1" x14ac:dyDescent="0.25"/>
    <row r="36125" customFormat="1" x14ac:dyDescent="0.25"/>
    <row r="36126" customFormat="1" x14ac:dyDescent="0.25"/>
    <row r="36127" customFormat="1" x14ac:dyDescent="0.25"/>
    <row r="36128" customFormat="1" x14ac:dyDescent="0.25"/>
    <row r="36129" customFormat="1" x14ac:dyDescent="0.25"/>
    <row r="36130" customFormat="1" x14ac:dyDescent="0.25"/>
    <row r="36131" customFormat="1" x14ac:dyDescent="0.25"/>
    <row r="36132" customFormat="1" x14ac:dyDescent="0.25"/>
    <row r="36133" customFormat="1" x14ac:dyDescent="0.25"/>
    <row r="36134" customFormat="1" x14ac:dyDescent="0.25"/>
    <row r="36135" customFormat="1" x14ac:dyDescent="0.25"/>
    <row r="36136" customFormat="1" x14ac:dyDescent="0.25"/>
    <row r="36137" customFormat="1" x14ac:dyDescent="0.25"/>
    <row r="36138" customFormat="1" x14ac:dyDescent="0.25"/>
    <row r="36139" customFormat="1" x14ac:dyDescent="0.25"/>
    <row r="36140" customFormat="1" x14ac:dyDescent="0.25"/>
    <row r="36141" customFormat="1" x14ac:dyDescent="0.25"/>
    <row r="36142" customFormat="1" x14ac:dyDescent="0.25"/>
    <row r="36143" customFormat="1" x14ac:dyDescent="0.25"/>
    <row r="36144" customFormat="1" x14ac:dyDescent="0.25"/>
    <row r="36145" customFormat="1" x14ac:dyDescent="0.25"/>
    <row r="36146" customFormat="1" x14ac:dyDescent="0.25"/>
    <row r="36147" customFormat="1" x14ac:dyDescent="0.25"/>
    <row r="36148" customFormat="1" x14ac:dyDescent="0.25"/>
    <row r="36149" customFormat="1" x14ac:dyDescent="0.25"/>
    <row r="36150" customFormat="1" x14ac:dyDescent="0.25"/>
    <row r="36151" customFormat="1" x14ac:dyDescent="0.25"/>
    <row r="36152" customFormat="1" x14ac:dyDescent="0.25"/>
    <row r="36153" customFormat="1" x14ac:dyDescent="0.25"/>
    <row r="36154" customFormat="1" x14ac:dyDescent="0.25"/>
    <row r="36155" customFormat="1" x14ac:dyDescent="0.25"/>
    <row r="36156" customFormat="1" x14ac:dyDescent="0.25"/>
    <row r="36157" customFormat="1" x14ac:dyDescent="0.25"/>
    <row r="36158" customFormat="1" x14ac:dyDescent="0.25"/>
    <row r="36159" customFormat="1" x14ac:dyDescent="0.25"/>
    <row r="36160" customFormat="1" x14ac:dyDescent="0.25"/>
    <row r="36161" customFormat="1" x14ac:dyDescent="0.25"/>
    <row r="36162" customFormat="1" x14ac:dyDescent="0.25"/>
    <row r="36163" customFormat="1" x14ac:dyDescent="0.25"/>
    <row r="36164" customFormat="1" x14ac:dyDescent="0.25"/>
    <row r="36165" customFormat="1" x14ac:dyDescent="0.25"/>
    <row r="36166" customFormat="1" x14ac:dyDescent="0.25"/>
    <row r="36167" customFormat="1" x14ac:dyDescent="0.25"/>
    <row r="36168" customFormat="1" x14ac:dyDescent="0.25"/>
    <row r="36169" customFormat="1" x14ac:dyDescent="0.25"/>
    <row r="36170" customFormat="1" x14ac:dyDescent="0.25"/>
    <row r="36171" customFormat="1" x14ac:dyDescent="0.25"/>
    <row r="36172" customFormat="1" x14ac:dyDescent="0.25"/>
    <row r="36173" customFormat="1" x14ac:dyDescent="0.25"/>
    <row r="36174" customFormat="1" x14ac:dyDescent="0.25"/>
    <row r="36175" customFormat="1" x14ac:dyDescent="0.25"/>
    <row r="36176" customFormat="1" x14ac:dyDescent="0.25"/>
    <row r="36177" customFormat="1" x14ac:dyDescent="0.25"/>
    <row r="36178" customFormat="1" x14ac:dyDescent="0.25"/>
    <row r="36179" customFormat="1" x14ac:dyDescent="0.25"/>
    <row r="36180" customFormat="1" x14ac:dyDescent="0.25"/>
    <row r="36181" customFormat="1" x14ac:dyDescent="0.25"/>
    <row r="36182" customFormat="1" x14ac:dyDescent="0.25"/>
    <row r="36183" customFormat="1" x14ac:dyDescent="0.25"/>
    <row r="36184" customFormat="1" x14ac:dyDescent="0.25"/>
    <row r="36185" customFormat="1" x14ac:dyDescent="0.25"/>
    <row r="36186" customFormat="1" x14ac:dyDescent="0.25"/>
    <row r="36187" customFormat="1" x14ac:dyDescent="0.25"/>
    <row r="36188" customFormat="1" x14ac:dyDescent="0.25"/>
    <row r="36189" customFormat="1" x14ac:dyDescent="0.25"/>
    <row r="36190" customFormat="1" x14ac:dyDescent="0.25"/>
    <row r="36191" customFormat="1" x14ac:dyDescent="0.25"/>
    <row r="36192" customFormat="1" x14ac:dyDescent="0.25"/>
    <row r="36193" customFormat="1" x14ac:dyDescent="0.25"/>
    <row r="36194" customFormat="1" x14ac:dyDescent="0.25"/>
    <row r="36195" customFormat="1" x14ac:dyDescent="0.25"/>
    <row r="36196" customFormat="1" x14ac:dyDescent="0.25"/>
    <row r="36197" customFormat="1" x14ac:dyDescent="0.25"/>
    <row r="36198" customFormat="1" x14ac:dyDescent="0.25"/>
    <row r="36199" customFormat="1" x14ac:dyDescent="0.25"/>
    <row r="36200" customFormat="1" x14ac:dyDescent="0.25"/>
    <row r="36201" customFormat="1" x14ac:dyDescent="0.25"/>
    <row r="36202" customFormat="1" x14ac:dyDescent="0.25"/>
    <row r="36203" customFormat="1" x14ac:dyDescent="0.25"/>
    <row r="36204" customFormat="1" x14ac:dyDescent="0.25"/>
    <row r="36205" customFormat="1" x14ac:dyDescent="0.25"/>
    <row r="36206" customFormat="1" x14ac:dyDescent="0.25"/>
    <row r="36207" customFormat="1" x14ac:dyDescent="0.25"/>
    <row r="36208" customFormat="1" x14ac:dyDescent="0.25"/>
    <row r="36209" customFormat="1" x14ac:dyDescent="0.25"/>
    <row r="36210" customFormat="1" x14ac:dyDescent="0.25"/>
    <row r="36211" customFormat="1" x14ac:dyDescent="0.25"/>
    <row r="36212" customFormat="1" x14ac:dyDescent="0.25"/>
    <row r="36213" customFormat="1" x14ac:dyDescent="0.25"/>
    <row r="36214" customFormat="1" x14ac:dyDescent="0.25"/>
    <row r="36215" customFormat="1" x14ac:dyDescent="0.25"/>
    <row r="36216" customFormat="1" x14ac:dyDescent="0.25"/>
    <row r="36217" customFormat="1" x14ac:dyDescent="0.25"/>
    <row r="36218" customFormat="1" x14ac:dyDescent="0.25"/>
    <row r="36219" customFormat="1" x14ac:dyDescent="0.25"/>
    <row r="36220" customFormat="1" x14ac:dyDescent="0.25"/>
    <row r="36221" customFormat="1" x14ac:dyDescent="0.25"/>
    <row r="36222" customFormat="1" x14ac:dyDescent="0.25"/>
    <row r="36223" customFormat="1" x14ac:dyDescent="0.25"/>
    <row r="36224" customFormat="1" x14ac:dyDescent="0.25"/>
    <row r="36225" customFormat="1" x14ac:dyDescent="0.25"/>
    <row r="36226" customFormat="1" x14ac:dyDescent="0.25"/>
    <row r="36227" customFormat="1" x14ac:dyDescent="0.25"/>
    <row r="36228" customFormat="1" x14ac:dyDescent="0.25"/>
    <row r="36229" customFormat="1" x14ac:dyDescent="0.25"/>
    <row r="36230" customFormat="1" x14ac:dyDescent="0.25"/>
    <row r="36231" customFormat="1" x14ac:dyDescent="0.25"/>
    <row r="36232" customFormat="1" x14ac:dyDescent="0.25"/>
    <row r="36233" customFormat="1" x14ac:dyDescent="0.25"/>
    <row r="36234" customFormat="1" x14ac:dyDescent="0.25"/>
    <row r="36235" customFormat="1" x14ac:dyDescent="0.25"/>
    <row r="36236" customFormat="1" x14ac:dyDescent="0.25"/>
    <row r="36237" customFormat="1" x14ac:dyDescent="0.25"/>
    <row r="36238" customFormat="1" x14ac:dyDescent="0.25"/>
    <row r="36239" customFormat="1" x14ac:dyDescent="0.25"/>
    <row r="36240" customFormat="1" x14ac:dyDescent="0.25"/>
    <row r="36241" customFormat="1" x14ac:dyDescent="0.25"/>
    <row r="36242" customFormat="1" x14ac:dyDescent="0.25"/>
    <row r="36243" customFormat="1" x14ac:dyDescent="0.25"/>
    <row r="36244" customFormat="1" x14ac:dyDescent="0.25"/>
    <row r="36245" customFormat="1" x14ac:dyDescent="0.25"/>
    <row r="36246" customFormat="1" x14ac:dyDescent="0.25"/>
    <row r="36247" customFormat="1" x14ac:dyDescent="0.25"/>
    <row r="36248" customFormat="1" x14ac:dyDescent="0.25"/>
    <row r="36249" customFormat="1" x14ac:dyDescent="0.25"/>
    <row r="36250" customFormat="1" x14ac:dyDescent="0.25"/>
    <row r="36251" customFormat="1" x14ac:dyDescent="0.25"/>
    <row r="36252" customFormat="1" x14ac:dyDescent="0.25"/>
    <row r="36253" customFormat="1" x14ac:dyDescent="0.25"/>
    <row r="36254" customFormat="1" x14ac:dyDescent="0.25"/>
    <row r="36255" customFormat="1" x14ac:dyDescent="0.25"/>
    <row r="36256" customFormat="1" x14ac:dyDescent="0.25"/>
    <row r="36257" customFormat="1" x14ac:dyDescent="0.25"/>
    <row r="36258" customFormat="1" x14ac:dyDescent="0.25"/>
    <row r="36259" customFormat="1" x14ac:dyDescent="0.25"/>
    <row r="36260" customFormat="1" x14ac:dyDescent="0.25"/>
    <row r="36261" customFormat="1" x14ac:dyDescent="0.25"/>
    <row r="36262" customFormat="1" x14ac:dyDescent="0.25"/>
    <row r="36263" customFormat="1" x14ac:dyDescent="0.25"/>
    <row r="36264" customFormat="1" x14ac:dyDescent="0.25"/>
    <row r="36265" customFormat="1" x14ac:dyDescent="0.25"/>
    <row r="36266" customFormat="1" x14ac:dyDescent="0.25"/>
    <row r="36267" customFormat="1" x14ac:dyDescent="0.25"/>
    <row r="36268" customFormat="1" x14ac:dyDescent="0.25"/>
    <row r="36269" customFormat="1" x14ac:dyDescent="0.25"/>
    <row r="36270" customFormat="1" x14ac:dyDescent="0.25"/>
    <row r="36271" customFormat="1" x14ac:dyDescent="0.25"/>
    <row r="36272" customFormat="1" x14ac:dyDescent="0.25"/>
    <row r="36273" customFormat="1" x14ac:dyDescent="0.25"/>
    <row r="36274" customFormat="1" x14ac:dyDescent="0.25"/>
    <row r="36275" customFormat="1" x14ac:dyDescent="0.25"/>
    <row r="36276" customFormat="1" x14ac:dyDescent="0.25"/>
    <row r="36277" customFormat="1" x14ac:dyDescent="0.25"/>
    <row r="36278" customFormat="1" x14ac:dyDescent="0.25"/>
    <row r="36279" customFormat="1" x14ac:dyDescent="0.25"/>
    <row r="36280" customFormat="1" x14ac:dyDescent="0.25"/>
    <row r="36281" customFormat="1" x14ac:dyDescent="0.25"/>
    <row r="36282" customFormat="1" x14ac:dyDescent="0.25"/>
    <row r="36283" customFormat="1" x14ac:dyDescent="0.25"/>
    <row r="36284" customFormat="1" x14ac:dyDescent="0.25"/>
    <row r="36285" customFormat="1" x14ac:dyDescent="0.25"/>
    <row r="36286" customFormat="1" x14ac:dyDescent="0.25"/>
    <row r="36287" customFormat="1" x14ac:dyDescent="0.25"/>
    <row r="36288" customFormat="1" x14ac:dyDescent="0.25"/>
    <row r="36289" customFormat="1" x14ac:dyDescent="0.25"/>
    <row r="36290" customFormat="1" x14ac:dyDescent="0.25"/>
    <row r="36291" customFormat="1" x14ac:dyDescent="0.25"/>
    <row r="36292" customFormat="1" x14ac:dyDescent="0.25"/>
    <row r="36293" customFormat="1" x14ac:dyDescent="0.25"/>
    <row r="36294" customFormat="1" x14ac:dyDescent="0.25"/>
    <row r="36295" customFormat="1" x14ac:dyDescent="0.25"/>
    <row r="36296" customFormat="1" x14ac:dyDescent="0.25"/>
    <row r="36297" customFormat="1" x14ac:dyDescent="0.25"/>
    <row r="36298" customFormat="1" x14ac:dyDescent="0.25"/>
    <row r="36299" customFormat="1" x14ac:dyDescent="0.25"/>
    <row r="36300" customFormat="1" x14ac:dyDescent="0.25"/>
    <row r="36301" customFormat="1" x14ac:dyDescent="0.25"/>
    <row r="36302" customFormat="1" x14ac:dyDescent="0.25"/>
    <row r="36303" customFormat="1" x14ac:dyDescent="0.25"/>
    <row r="36304" customFormat="1" x14ac:dyDescent="0.25"/>
    <row r="36305" customFormat="1" x14ac:dyDescent="0.25"/>
    <row r="36306" customFormat="1" x14ac:dyDescent="0.25"/>
    <row r="36307" customFormat="1" x14ac:dyDescent="0.25"/>
    <row r="36308" customFormat="1" x14ac:dyDescent="0.25"/>
    <row r="36309" customFormat="1" x14ac:dyDescent="0.25"/>
    <row r="36310" customFormat="1" x14ac:dyDescent="0.25"/>
    <row r="36311" customFormat="1" x14ac:dyDescent="0.25"/>
    <row r="36312" customFormat="1" x14ac:dyDescent="0.25"/>
    <row r="36313" customFormat="1" x14ac:dyDescent="0.25"/>
    <row r="36314" customFormat="1" x14ac:dyDescent="0.25"/>
    <row r="36315" customFormat="1" x14ac:dyDescent="0.25"/>
    <row r="36316" customFormat="1" x14ac:dyDescent="0.25"/>
    <row r="36317" customFormat="1" x14ac:dyDescent="0.25"/>
    <row r="36318" customFormat="1" x14ac:dyDescent="0.25"/>
    <row r="36319" customFormat="1" x14ac:dyDescent="0.25"/>
    <row r="36320" customFormat="1" x14ac:dyDescent="0.25"/>
    <row r="36321" customFormat="1" x14ac:dyDescent="0.25"/>
    <row r="36322" customFormat="1" x14ac:dyDescent="0.25"/>
    <row r="36323" customFormat="1" x14ac:dyDescent="0.25"/>
    <row r="36324" customFormat="1" x14ac:dyDescent="0.25"/>
    <row r="36325" customFormat="1" x14ac:dyDescent="0.25"/>
    <row r="36326" customFormat="1" x14ac:dyDescent="0.25"/>
    <row r="36327" customFormat="1" x14ac:dyDescent="0.25"/>
    <row r="36328" customFormat="1" x14ac:dyDescent="0.25"/>
    <row r="36329" customFormat="1" x14ac:dyDescent="0.25"/>
    <row r="36330" customFormat="1" x14ac:dyDescent="0.25"/>
    <row r="36331" customFormat="1" x14ac:dyDescent="0.25"/>
    <row r="36332" customFormat="1" x14ac:dyDescent="0.25"/>
    <row r="36333" customFormat="1" x14ac:dyDescent="0.25"/>
    <row r="36334" customFormat="1" x14ac:dyDescent="0.25"/>
    <row r="36335" customFormat="1" x14ac:dyDescent="0.25"/>
    <row r="36336" customFormat="1" x14ac:dyDescent="0.25"/>
    <row r="36337" customFormat="1" x14ac:dyDescent="0.25"/>
    <row r="36338" customFormat="1" x14ac:dyDescent="0.25"/>
    <row r="36339" customFormat="1" x14ac:dyDescent="0.25"/>
    <row r="36340" customFormat="1" x14ac:dyDescent="0.25"/>
    <row r="36341" customFormat="1" x14ac:dyDescent="0.25"/>
    <row r="36342" customFormat="1" x14ac:dyDescent="0.25"/>
    <row r="36343" customFormat="1" x14ac:dyDescent="0.25"/>
    <row r="36344" customFormat="1" x14ac:dyDescent="0.25"/>
    <row r="36345" customFormat="1" x14ac:dyDescent="0.25"/>
    <row r="36346" customFormat="1" x14ac:dyDescent="0.25"/>
    <row r="36347" customFormat="1" x14ac:dyDescent="0.25"/>
    <row r="36348" customFormat="1" x14ac:dyDescent="0.25"/>
    <row r="36349" customFormat="1" x14ac:dyDescent="0.25"/>
    <row r="36350" customFormat="1" x14ac:dyDescent="0.25"/>
    <row r="36351" customFormat="1" x14ac:dyDescent="0.25"/>
    <row r="36352" customFormat="1" x14ac:dyDescent="0.25"/>
    <row r="36353" customFormat="1" x14ac:dyDescent="0.25"/>
    <row r="36354" customFormat="1" x14ac:dyDescent="0.25"/>
    <row r="36355" customFormat="1" x14ac:dyDescent="0.25"/>
    <row r="36356" customFormat="1" x14ac:dyDescent="0.25"/>
    <row r="36357" customFormat="1" x14ac:dyDescent="0.25"/>
    <row r="36358" customFormat="1" x14ac:dyDescent="0.25"/>
    <row r="36359" customFormat="1" x14ac:dyDescent="0.25"/>
    <row r="36360" customFormat="1" x14ac:dyDescent="0.25"/>
    <row r="36361" customFormat="1" x14ac:dyDescent="0.25"/>
    <row r="36362" customFormat="1" x14ac:dyDescent="0.25"/>
    <row r="36363" customFormat="1" x14ac:dyDescent="0.25"/>
    <row r="36364" customFormat="1" x14ac:dyDescent="0.25"/>
    <row r="36365" customFormat="1" x14ac:dyDescent="0.25"/>
    <row r="36366" customFormat="1" x14ac:dyDescent="0.25"/>
    <row r="36367" customFormat="1" x14ac:dyDescent="0.25"/>
    <row r="36368" customFormat="1" x14ac:dyDescent="0.25"/>
    <row r="36369" customFormat="1" x14ac:dyDescent="0.25"/>
    <row r="36370" customFormat="1" x14ac:dyDescent="0.25"/>
    <row r="36371" customFormat="1" x14ac:dyDescent="0.25"/>
    <row r="36372" customFormat="1" x14ac:dyDescent="0.25"/>
    <row r="36373" customFormat="1" x14ac:dyDescent="0.25"/>
    <row r="36374" customFormat="1" x14ac:dyDescent="0.25"/>
    <row r="36375" customFormat="1" x14ac:dyDescent="0.25"/>
    <row r="36376" customFormat="1" x14ac:dyDescent="0.25"/>
    <row r="36377" customFormat="1" x14ac:dyDescent="0.25"/>
    <row r="36378" customFormat="1" x14ac:dyDescent="0.25"/>
    <row r="36379" customFormat="1" x14ac:dyDescent="0.25"/>
    <row r="36380" customFormat="1" x14ac:dyDescent="0.25"/>
    <row r="36381" customFormat="1" x14ac:dyDescent="0.25"/>
    <row r="36382" customFormat="1" x14ac:dyDescent="0.25"/>
    <row r="36383" customFormat="1" x14ac:dyDescent="0.25"/>
    <row r="36384" customFormat="1" x14ac:dyDescent="0.25"/>
    <row r="36385" customFormat="1" x14ac:dyDescent="0.25"/>
    <row r="36386" customFormat="1" x14ac:dyDescent="0.25"/>
    <row r="36387" customFormat="1" x14ac:dyDescent="0.25"/>
    <row r="36388" customFormat="1" x14ac:dyDescent="0.25"/>
    <row r="36389" customFormat="1" x14ac:dyDescent="0.25"/>
    <row r="36390" customFormat="1" x14ac:dyDescent="0.25"/>
    <row r="36391" customFormat="1" x14ac:dyDescent="0.25"/>
    <row r="36392" customFormat="1" x14ac:dyDescent="0.25"/>
    <row r="36393" customFormat="1" x14ac:dyDescent="0.25"/>
    <row r="36394" customFormat="1" x14ac:dyDescent="0.25"/>
    <row r="36395" customFormat="1" x14ac:dyDescent="0.25"/>
    <row r="36396" customFormat="1" x14ac:dyDescent="0.25"/>
    <row r="36397" customFormat="1" x14ac:dyDescent="0.25"/>
    <row r="36398" customFormat="1" x14ac:dyDescent="0.25"/>
    <row r="36399" customFormat="1" x14ac:dyDescent="0.25"/>
    <row r="36400" customFormat="1" x14ac:dyDescent="0.25"/>
    <row r="36401" customFormat="1" x14ac:dyDescent="0.25"/>
    <row r="36402" customFormat="1" x14ac:dyDescent="0.25"/>
    <row r="36403" customFormat="1" x14ac:dyDescent="0.25"/>
    <row r="36404" customFormat="1" x14ac:dyDescent="0.25"/>
    <row r="36405" customFormat="1" x14ac:dyDescent="0.25"/>
    <row r="36406" customFormat="1" x14ac:dyDescent="0.25"/>
    <row r="36407" customFormat="1" x14ac:dyDescent="0.25"/>
    <row r="36408" customFormat="1" x14ac:dyDescent="0.25"/>
    <row r="36409" customFormat="1" x14ac:dyDescent="0.25"/>
    <row r="36410" customFormat="1" x14ac:dyDescent="0.25"/>
    <row r="36411" customFormat="1" x14ac:dyDescent="0.25"/>
    <row r="36412" customFormat="1" x14ac:dyDescent="0.25"/>
    <row r="36413" customFormat="1" x14ac:dyDescent="0.25"/>
    <row r="36414" customFormat="1" x14ac:dyDescent="0.25"/>
    <row r="36415" customFormat="1" x14ac:dyDescent="0.25"/>
    <row r="36416" customFormat="1" x14ac:dyDescent="0.25"/>
    <row r="36417" customFormat="1" x14ac:dyDescent="0.25"/>
    <row r="36418" customFormat="1" x14ac:dyDescent="0.25"/>
    <row r="36419" customFormat="1" x14ac:dyDescent="0.25"/>
    <row r="36420" customFormat="1" x14ac:dyDescent="0.25"/>
    <row r="36421" customFormat="1" x14ac:dyDescent="0.25"/>
    <row r="36422" customFormat="1" x14ac:dyDescent="0.25"/>
    <row r="36423" customFormat="1" x14ac:dyDescent="0.25"/>
    <row r="36424" customFormat="1" x14ac:dyDescent="0.25"/>
    <row r="36425" customFormat="1" x14ac:dyDescent="0.25"/>
    <row r="36426" customFormat="1" x14ac:dyDescent="0.25"/>
    <row r="36427" customFormat="1" x14ac:dyDescent="0.25"/>
    <row r="36428" customFormat="1" x14ac:dyDescent="0.25"/>
    <row r="36429" customFormat="1" x14ac:dyDescent="0.25"/>
    <row r="36430" customFormat="1" x14ac:dyDescent="0.25"/>
    <row r="36431" customFormat="1" x14ac:dyDescent="0.25"/>
    <row r="36432" customFormat="1" x14ac:dyDescent="0.25"/>
    <row r="36433" customFormat="1" x14ac:dyDescent="0.25"/>
    <row r="36434" customFormat="1" x14ac:dyDescent="0.25"/>
    <row r="36435" customFormat="1" x14ac:dyDescent="0.25"/>
    <row r="36436" customFormat="1" x14ac:dyDescent="0.25"/>
    <row r="36437" customFormat="1" x14ac:dyDescent="0.25"/>
    <row r="36438" customFormat="1" x14ac:dyDescent="0.25"/>
    <row r="36439" customFormat="1" x14ac:dyDescent="0.25"/>
    <row r="36440" customFormat="1" x14ac:dyDescent="0.25"/>
    <row r="36441" customFormat="1" x14ac:dyDescent="0.25"/>
    <row r="36442" customFormat="1" x14ac:dyDescent="0.25"/>
    <row r="36443" customFormat="1" x14ac:dyDescent="0.25"/>
    <row r="36444" customFormat="1" x14ac:dyDescent="0.25"/>
    <row r="36445" customFormat="1" x14ac:dyDescent="0.25"/>
    <row r="36446" customFormat="1" x14ac:dyDescent="0.25"/>
    <row r="36447" customFormat="1" x14ac:dyDescent="0.25"/>
    <row r="36448" customFormat="1" x14ac:dyDescent="0.25"/>
    <row r="36449" customFormat="1" x14ac:dyDescent="0.25"/>
    <row r="36450" customFormat="1" x14ac:dyDescent="0.25"/>
    <row r="36451" customFormat="1" x14ac:dyDescent="0.25"/>
    <row r="36452" customFormat="1" x14ac:dyDescent="0.25"/>
    <row r="36453" customFormat="1" x14ac:dyDescent="0.25"/>
    <row r="36454" customFormat="1" x14ac:dyDescent="0.25"/>
    <row r="36455" customFormat="1" x14ac:dyDescent="0.25"/>
    <row r="36456" customFormat="1" x14ac:dyDescent="0.25"/>
    <row r="36457" customFormat="1" x14ac:dyDescent="0.25"/>
    <row r="36458" customFormat="1" x14ac:dyDescent="0.25"/>
    <row r="36459" customFormat="1" x14ac:dyDescent="0.25"/>
    <row r="36460" customFormat="1" x14ac:dyDescent="0.25"/>
    <row r="36461" customFormat="1" x14ac:dyDescent="0.25"/>
    <row r="36462" customFormat="1" x14ac:dyDescent="0.25"/>
    <row r="36463" customFormat="1" x14ac:dyDescent="0.25"/>
    <row r="36464" customFormat="1" x14ac:dyDescent="0.25"/>
    <row r="36465" customFormat="1" x14ac:dyDescent="0.25"/>
    <row r="36466" customFormat="1" x14ac:dyDescent="0.25"/>
    <row r="36467" customFormat="1" x14ac:dyDescent="0.25"/>
    <row r="36468" customFormat="1" x14ac:dyDescent="0.25"/>
    <row r="36469" customFormat="1" x14ac:dyDescent="0.25"/>
    <row r="36470" customFormat="1" x14ac:dyDescent="0.25"/>
    <row r="36471" customFormat="1" x14ac:dyDescent="0.25"/>
    <row r="36472" customFormat="1" x14ac:dyDescent="0.25"/>
    <row r="36473" customFormat="1" x14ac:dyDescent="0.25"/>
    <row r="36474" customFormat="1" x14ac:dyDescent="0.25"/>
    <row r="36475" customFormat="1" x14ac:dyDescent="0.25"/>
    <row r="36476" customFormat="1" x14ac:dyDescent="0.25"/>
    <row r="36477" customFormat="1" x14ac:dyDescent="0.25"/>
    <row r="36478" customFormat="1" x14ac:dyDescent="0.25"/>
    <row r="36479" customFormat="1" x14ac:dyDescent="0.25"/>
    <row r="36480" customFormat="1" x14ac:dyDescent="0.25"/>
    <row r="36481" customFormat="1" x14ac:dyDescent="0.25"/>
    <row r="36482" customFormat="1" x14ac:dyDescent="0.25"/>
    <row r="36483" customFormat="1" x14ac:dyDescent="0.25"/>
    <row r="36484" customFormat="1" x14ac:dyDescent="0.25"/>
    <row r="36485" customFormat="1" x14ac:dyDescent="0.25"/>
    <row r="36486" customFormat="1" x14ac:dyDescent="0.25"/>
    <row r="36487" customFormat="1" x14ac:dyDescent="0.25"/>
    <row r="36488" customFormat="1" x14ac:dyDescent="0.25"/>
    <row r="36489" customFormat="1" x14ac:dyDescent="0.25"/>
    <row r="36490" customFormat="1" x14ac:dyDescent="0.25"/>
    <row r="36491" customFormat="1" x14ac:dyDescent="0.25"/>
    <row r="36492" customFormat="1" x14ac:dyDescent="0.25"/>
    <row r="36493" customFormat="1" x14ac:dyDescent="0.25"/>
    <row r="36494" customFormat="1" x14ac:dyDescent="0.25"/>
    <row r="36495" customFormat="1" x14ac:dyDescent="0.25"/>
    <row r="36496" customFormat="1" x14ac:dyDescent="0.25"/>
    <row r="36497" customFormat="1" x14ac:dyDescent="0.25"/>
    <row r="36498" customFormat="1" x14ac:dyDescent="0.25"/>
    <row r="36499" customFormat="1" x14ac:dyDescent="0.25"/>
    <row r="36500" customFormat="1" x14ac:dyDescent="0.25"/>
    <row r="36501" customFormat="1" x14ac:dyDescent="0.25"/>
    <row r="36502" customFormat="1" x14ac:dyDescent="0.25"/>
    <row r="36503" customFormat="1" x14ac:dyDescent="0.25"/>
    <row r="36504" customFormat="1" x14ac:dyDescent="0.25"/>
    <row r="36505" customFormat="1" x14ac:dyDescent="0.25"/>
    <row r="36506" customFormat="1" x14ac:dyDescent="0.25"/>
    <row r="36507" customFormat="1" x14ac:dyDescent="0.25"/>
    <row r="36508" customFormat="1" x14ac:dyDescent="0.25"/>
    <row r="36509" customFormat="1" x14ac:dyDescent="0.25"/>
    <row r="36510" customFormat="1" x14ac:dyDescent="0.25"/>
    <row r="36511" customFormat="1" x14ac:dyDescent="0.25"/>
    <row r="36512" customFormat="1" x14ac:dyDescent="0.25"/>
    <row r="36513" customFormat="1" x14ac:dyDescent="0.25"/>
    <row r="36514" customFormat="1" x14ac:dyDescent="0.25"/>
    <row r="36515" customFormat="1" x14ac:dyDescent="0.25"/>
    <row r="36516" customFormat="1" x14ac:dyDescent="0.25"/>
    <row r="36517" customFormat="1" x14ac:dyDescent="0.25"/>
    <row r="36518" customFormat="1" x14ac:dyDescent="0.25"/>
    <row r="36519" customFormat="1" x14ac:dyDescent="0.25"/>
    <row r="36520" customFormat="1" x14ac:dyDescent="0.25"/>
    <row r="36521" customFormat="1" x14ac:dyDescent="0.25"/>
    <row r="36522" customFormat="1" x14ac:dyDescent="0.25"/>
    <row r="36523" customFormat="1" x14ac:dyDescent="0.25"/>
    <row r="36524" customFormat="1" x14ac:dyDescent="0.25"/>
    <row r="36525" customFormat="1" x14ac:dyDescent="0.25"/>
    <row r="36526" customFormat="1" x14ac:dyDescent="0.25"/>
    <row r="36527" customFormat="1" x14ac:dyDescent="0.25"/>
    <row r="36528" customFormat="1" x14ac:dyDescent="0.25"/>
    <row r="36529" customFormat="1" x14ac:dyDescent="0.25"/>
    <row r="36530" customFormat="1" x14ac:dyDescent="0.25"/>
    <row r="36531" customFormat="1" x14ac:dyDescent="0.25"/>
    <row r="36532" customFormat="1" x14ac:dyDescent="0.25"/>
    <row r="36533" customFormat="1" x14ac:dyDescent="0.25"/>
    <row r="36534" customFormat="1" x14ac:dyDescent="0.25"/>
    <row r="36535" customFormat="1" x14ac:dyDescent="0.25"/>
    <row r="36536" customFormat="1" x14ac:dyDescent="0.25"/>
    <row r="36537" customFormat="1" x14ac:dyDescent="0.25"/>
    <row r="36538" customFormat="1" x14ac:dyDescent="0.25"/>
    <row r="36539" customFormat="1" x14ac:dyDescent="0.25"/>
    <row r="36540" customFormat="1" x14ac:dyDescent="0.25"/>
    <row r="36541" customFormat="1" x14ac:dyDescent="0.25"/>
    <row r="36542" customFormat="1" x14ac:dyDescent="0.25"/>
    <row r="36543" customFormat="1" x14ac:dyDescent="0.25"/>
    <row r="36544" customFormat="1" x14ac:dyDescent="0.25"/>
    <row r="36545" customFormat="1" x14ac:dyDescent="0.25"/>
    <row r="36546" customFormat="1" x14ac:dyDescent="0.25"/>
    <row r="36547" customFormat="1" x14ac:dyDescent="0.25"/>
    <row r="36548" customFormat="1" x14ac:dyDescent="0.25"/>
    <row r="36549" customFormat="1" x14ac:dyDescent="0.25"/>
    <row r="36550" customFormat="1" x14ac:dyDescent="0.25"/>
    <row r="36551" customFormat="1" x14ac:dyDescent="0.25"/>
    <row r="36552" customFormat="1" x14ac:dyDescent="0.25"/>
    <row r="36553" customFormat="1" x14ac:dyDescent="0.25"/>
    <row r="36554" customFormat="1" x14ac:dyDescent="0.25"/>
    <row r="36555" customFormat="1" x14ac:dyDescent="0.25"/>
    <row r="36556" customFormat="1" x14ac:dyDescent="0.25"/>
    <row r="36557" customFormat="1" x14ac:dyDescent="0.25"/>
    <row r="36558" customFormat="1" x14ac:dyDescent="0.25"/>
    <row r="36559" customFormat="1" x14ac:dyDescent="0.25"/>
    <row r="36560" customFormat="1" x14ac:dyDescent="0.25"/>
    <row r="36561" customFormat="1" x14ac:dyDescent="0.25"/>
    <row r="36562" customFormat="1" x14ac:dyDescent="0.25"/>
    <row r="36563" customFormat="1" x14ac:dyDescent="0.25"/>
    <row r="36564" customFormat="1" x14ac:dyDescent="0.25"/>
    <row r="36565" customFormat="1" x14ac:dyDescent="0.25"/>
    <row r="36566" customFormat="1" x14ac:dyDescent="0.25"/>
    <row r="36567" customFormat="1" x14ac:dyDescent="0.25"/>
    <row r="36568" customFormat="1" x14ac:dyDescent="0.25"/>
    <row r="36569" customFormat="1" x14ac:dyDescent="0.25"/>
    <row r="36570" customFormat="1" x14ac:dyDescent="0.25"/>
    <row r="36571" customFormat="1" x14ac:dyDescent="0.25"/>
    <row r="36572" customFormat="1" x14ac:dyDescent="0.25"/>
    <row r="36573" customFormat="1" x14ac:dyDescent="0.25"/>
    <row r="36574" customFormat="1" x14ac:dyDescent="0.25"/>
    <row r="36575" customFormat="1" x14ac:dyDescent="0.25"/>
    <row r="36576" customFormat="1" x14ac:dyDescent="0.25"/>
    <row r="36577" customFormat="1" x14ac:dyDescent="0.25"/>
    <row r="36578" customFormat="1" x14ac:dyDescent="0.25"/>
    <row r="36579" customFormat="1" x14ac:dyDescent="0.25"/>
    <row r="36580" customFormat="1" x14ac:dyDescent="0.25"/>
    <row r="36581" customFormat="1" x14ac:dyDescent="0.25"/>
    <row r="36582" customFormat="1" x14ac:dyDescent="0.25"/>
    <row r="36583" customFormat="1" x14ac:dyDescent="0.25"/>
    <row r="36584" customFormat="1" x14ac:dyDescent="0.25"/>
    <row r="36585" customFormat="1" x14ac:dyDescent="0.25"/>
    <row r="36586" customFormat="1" x14ac:dyDescent="0.25"/>
    <row r="36587" customFormat="1" x14ac:dyDescent="0.25"/>
    <row r="36588" customFormat="1" x14ac:dyDescent="0.25"/>
    <row r="36589" customFormat="1" x14ac:dyDescent="0.25"/>
    <row r="36590" customFormat="1" x14ac:dyDescent="0.25"/>
    <row r="36591" customFormat="1" x14ac:dyDescent="0.25"/>
    <row r="36592" customFormat="1" x14ac:dyDescent="0.25"/>
    <row r="36593" customFormat="1" x14ac:dyDescent="0.25"/>
    <row r="36594" customFormat="1" x14ac:dyDescent="0.25"/>
    <row r="36595" customFormat="1" x14ac:dyDescent="0.25"/>
    <row r="36596" customFormat="1" x14ac:dyDescent="0.25"/>
    <row r="36597" customFormat="1" x14ac:dyDescent="0.25"/>
    <row r="36598" customFormat="1" x14ac:dyDescent="0.25"/>
    <row r="36599" customFormat="1" x14ac:dyDescent="0.25"/>
    <row r="36600" customFormat="1" x14ac:dyDescent="0.25"/>
    <row r="36601" customFormat="1" x14ac:dyDescent="0.25"/>
    <row r="36602" customFormat="1" x14ac:dyDescent="0.25"/>
    <row r="36603" customFormat="1" x14ac:dyDescent="0.25"/>
    <row r="36604" customFormat="1" x14ac:dyDescent="0.25"/>
    <row r="36605" customFormat="1" x14ac:dyDescent="0.25"/>
    <row r="36606" customFormat="1" x14ac:dyDescent="0.25"/>
    <row r="36607" customFormat="1" x14ac:dyDescent="0.25"/>
    <row r="36608" customFormat="1" x14ac:dyDescent="0.25"/>
    <row r="36609" customFormat="1" x14ac:dyDescent="0.25"/>
    <row r="36610" customFormat="1" x14ac:dyDescent="0.25"/>
    <row r="36611" customFormat="1" x14ac:dyDescent="0.25"/>
    <row r="36612" customFormat="1" x14ac:dyDescent="0.25"/>
    <row r="36613" customFormat="1" x14ac:dyDescent="0.25"/>
    <row r="36614" customFormat="1" x14ac:dyDescent="0.25"/>
    <row r="36615" customFormat="1" x14ac:dyDescent="0.25"/>
    <row r="36616" customFormat="1" x14ac:dyDescent="0.25"/>
    <row r="36617" customFormat="1" x14ac:dyDescent="0.25"/>
    <row r="36618" customFormat="1" x14ac:dyDescent="0.25"/>
    <row r="36619" customFormat="1" x14ac:dyDescent="0.25"/>
    <row r="36620" customFormat="1" x14ac:dyDescent="0.25"/>
    <row r="36621" customFormat="1" x14ac:dyDescent="0.25"/>
    <row r="36622" customFormat="1" x14ac:dyDescent="0.25"/>
    <row r="36623" customFormat="1" x14ac:dyDescent="0.25"/>
    <row r="36624" customFormat="1" x14ac:dyDescent="0.25"/>
    <row r="36625" customFormat="1" x14ac:dyDescent="0.25"/>
    <row r="36626" customFormat="1" x14ac:dyDescent="0.25"/>
    <row r="36627" customFormat="1" x14ac:dyDescent="0.25"/>
    <row r="36628" customFormat="1" x14ac:dyDescent="0.25"/>
    <row r="36629" customFormat="1" x14ac:dyDescent="0.25"/>
    <row r="36630" customFormat="1" x14ac:dyDescent="0.25"/>
    <row r="36631" customFormat="1" x14ac:dyDescent="0.25"/>
    <row r="36632" customFormat="1" x14ac:dyDescent="0.25"/>
    <row r="36633" customFormat="1" x14ac:dyDescent="0.25"/>
    <row r="36634" customFormat="1" x14ac:dyDescent="0.25"/>
    <row r="36635" customFormat="1" x14ac:dyDescent="0.25"/>
    <row r="36636" customFormat="1" x14ac:dyDescent="0.25"/>
    <row r="36637" customFormat="1" x14ac:dyDescent="0.25"/>
    <row r="36638" customFormat="1" x14ac:dyDescent="0.25"/>
    <row r="36639" customFormat="1" x14ac:dyDescent="0.25"/>
    <row r="36640" customFormat="1" x14ac:dyDescent="0.25"/>
    <row r="36641" customFormat="1" x14ac:dyDescent="0.25"/>
    <row r="36642" customFormat="1" x14ac:dyDescent="0.25"/>
    <row r="36643" customFormat="1" x14ac:dyDescent="0.25"/>
    <row r="36644" customFormat="1" x14ac:dyDescent="0.25"/>
    <row r="36645" customFormat="1" x14ac:dyDescent="0.25"/>
    <row r="36646" customFormat="1" x14ac:dyDescent="0.25"/>
    <row r="36647" customFormat="1" x14ac:dyDescent="0.25"/>
    <row r="36648" customFormat="1" x14ac:dyDescent="0.25"/>
    <row r="36649" customFormat="1" x14ac:dyDescent="0.25"/>
    <row r="36650" customFormat="1" x14ac:dyDescent="0.25"/>
    <row r="36651" customFormat="1" x14ac:dyDescent="0.25"/>
    <row r="36652" customFormat="1" x14ac:dyDescent="0.25"/>
    <row r="36653" customFormat="1" x14ac:dyDescent="0.25"/>
    <row r="36654" customFormat="1" x14ac:dyDescent="0.25"/>
    <row r="36655" customFormat="1" x14ac:dyDescent="0.25"/>
    <row r="36656" customFormat="1" x14ac:dyDescent="0.25"/>
    <row r="36657" customFormat="1" x14ac:dyDescent="0.25"/>
    <row r="36658" customFormat="1" x14ac:dyDescent="0.25"/>
    <row r="36659" customFormat="1" x14ac:dyDescent="0.25"/>
    <row r="36660" customFormat="1" x14ac:dyDescent="0.25"/>
    <row r="36661" customFormat="1" x14ac:dyDescent="0.25"/>
    <row r="36662" customFormat="1" x14ac:dyDescent="0.25"/>
    <row r="36663" customFormat="1" x14ac:dyDescent="0.25"/>
    <row r="36664" customFormat="1" x14ac:dyDescent="0.25"/>
    <row r="36665" customFormat="1" x14ac:dyDescent="0.25"/>
    <row r="36666" customFormat="1" x14ac:dyDescent="0.25"/>
    <row r="36667" customFormat="1" x14ac:dyDescent="0.25"/>
    <row r="36668" customFormat="1" x14ac:dyDescent="0.25"/>
    <row r="36669" customFormat="1" x14ac:dyDescent="0.25"/>
    <row r="36670" customFormat="1" x14ac:dyDescent="0.25"/>
    <row r="36671" customFormat="1" x14ac:dyDescent="0.25"/>
    <row r="36672" customFormat="1" x14ac:dyDescent="0.25"/>
    <row r="36673" customFormat="1" x14ac:dyDescent="0.25"/>
    <row r="36674" customFormat="1" x14ac:dyDescent="0.25"/>
    <row r="36675" customFormat="1" x14ac:dyDescent="0.25"/>
    <row r="36676" customFormat="1" x14ac:dyDescent="0.25"/>
    <row r="36677" customFormat="1" x14ac:dyDescent="0.25"/>
    <row r="36678" customFormat="1" x14ac:dyDescent="0.25"/>
    <row r="36679" customFormat="1" x14ac:dyDescent="0.25"/>
    <row r="36680" customFormat="1" x14ac:dyDescent="0.25"/>
    <row r="36681" customFormat="1" x14ac:dyDescent="0.25"/>
    <row r="36682" customFormat="1" x14ac:dyDescent="0.25"/>
    <row r="36683" customFormat="1" x14ac:dyDescent="0.25"/>
    <row r="36684" customFormat="1" x14ac:dyDescent="0.25"/>
    <row r="36685" customFormat="1" x14ac:dyDescent="0.25"/>
    <row r="36686" customFormat="1" x14ac:dyDescent="0.25"/>
    <row r="36687" customFormat="1" x14ac:dyDescent="0.25"/>
    <row r="36688" customFormat="1" x14ac:dyDescent="0.25"/>
    <row r="36689" customFormat="1" x14ac:dyDescent="0.25"/>
    <row r="36690" customFormat="1" x14ac:dyDescent="0.25"/>
    <row r="36691" customFormat="1" x14ac:dyDescent="0.25"/>
    <row r="36692" customFormat="1" x14ac:dyDescent="0.25"/>
    <row r="36693" customFormat="1" x14ac:dyDescent="0.25"/>
    <row r="36694" customFormat="1" x14ac:dyDescent="0.25"/>
    <row r="36695" customFormat="1" x14ac:dyDescent="0.25"/>
    <row r="36696" customFormat="1" x14ac:dyDescent="0.25"/>
    <row r="36697" customFormat="1" x14ac:dyDescent="0.25"/>
    <row r="36698" customFormat="1" x14ac:dyDescent="0.25"/>
    <row r="36699" customFormat="1" x14ac:dyDescent="0.25"/>
    <row r="36700" customFormat="1" x14ac:dyDescent="0.25"/>
    <row r="36701" customFormat="1" x14ac:dyDescent="0.25"/>
    <row r="36702" customFormat="1" x14ac:dyDescent="0.25"/>
    <row r="36703" customFormat="1" x14ac:dyDescent="0.25"/>
    <row r="36704" customFormat="1" x14ac:dyDescent="0.25"/>
    <row r="36705" customFormat="1" x14ac:dyDescent="0.25"/>
    <row r="36706" customFormat="1" x14ac:dyDescent="0.25"/>
    <row r="36707" customFormat="1" x14ac:dyDescent="0.25"/>
    <row r="36708" customFormat="1" x14ac:dyDescent="0.25"/>
    <row r="36709" customFormat="1" x14ac:dyDescent="0.25"/>
    <row r="36710" customFormat="1" x14ac:dyDescent="0.25"/>
    <row r="36711" customFormat="1" x14ac:dyDescent="0.25"/>
    <row r="36712" customFormat="1" x14ac:dyDescent="0.25"/>
    <row r="36713" customFormat="1" x14ac:dyDescent="0.25"/>
    <row r="36714" customFormat="1" x14ac:dyDescent="0.25"/>
    <row r="36715" customFormat="1" x14ac:dyDescent="0.25"/>
    <row r="36716" customFormat="1" x14ac:dyDescent="0.25"/>
    <row r="36717" customFormat="1" x14ac:dyDescent="0.25"/>
    <row r="36718" customFormat="1" x14ac:dyDescent="0.25"/>
    <row r="36719" customFormat="1" x14ac:dyDescent="0.25"/>
    <row r="36720" customFormat="1" x14ac:dyDescent="0.25"/>
    <row r="36721" customFormat="1" x14ac:dyDescent="0.25"/>
    <row r="36722" customFormat="1" x14ac:dyDescent="0.25"/>
    <row r="36723" customFormat="1" x14ac:dyDescent="0.25"/>
    <row r="36724" customFormat="1" x14ac:dyDescent="0.25"/>
    <row r="36725" customFormat="1" x14ac:dyDescent="0.25"/>
    <row r="36726" customFormat="1" x14ac:dyDescent="0.25"/>
    <row r="36727" customFormat="1" x14ac:dyDescent="0.25"/>
    <row r="36728" customFormat="1" x14ac:dyDescent="0.25"/>
    <row r="36729" customFormat="1" x14ac:dyDescent="0.25"/>
    <row r="36730" customFormat="1" x14ac:dyDescent="0.25"/>
    <row r="36731" customFormat="1" x14ac:dyDescent="0.25"/>
    <row r="36732" customFormat="1" x14ac:dyDescent="0.25"/>
    <row r="36733" customFormat="1" x14ac:dyDescent="0.25"/>
    <row r="36734" customFormat="1" x14ac:dyDescent="0.25"/>
    <row r="36735" customFormat="1" x14ac:dyDescent="0.25"/>
    <row r="36736" customFormat="1" x14ac:dyDescent="0.25"/>
    <row r="36737" customFormat="1" x14ac:dyDescent="0.25"/>
    <row r="36738" customFormat="1" x14ac:dyDescent="0.25"/>
    <row r="36739" customFormat="1" x14ac:dyDescent="0.25"/>
    <row r="36740" customFormat="1" x14ac:dyDescent="0.25"/>
    <row r="36741" customFormat="1" x14ac:dyDescent="0.25"/>
    <row r="36742" customFormat="1" x14ac:dyDescent="0.25"/>
    <row r="36743" customFormat="1" x14ac:dyDescent="0.25"/>
    <row r="36744" customFormat="1" x14ac:dyDescent="0.25"/>
    <row r="36745" customFormat="1" x14ac:dyDescent="0.25"/>
    <row r="36746" customFormat="1" x14ac:dyDescent="0.25"/>
    <row r="36747" customFormat="1" x14ac:dyDescent="0.25"/>
    <row r="36748" customFormat="1" x14ac:dyDescent="0.25"/>
    <row r="36749" customFormat="1" x14ac:dyDescent="0.25"/>
    <row r="36750" customFormat="1" x14ac:dyDescent="0.25"/>
    <row r="36751" customFormat="1" x14ac:dyDescent="0.25"/>
    <row r="36752" customFormat="1" x14ac:dyDescent="0.25"/>
    <row r="36753" customFormat="1" x14ac:dyDescent="0.25"/>
    <row r="36754" customFormat="1" x14ac:dyDescent="0.25"/>
    <row r="36755" customFormat="1" x14ac:dyDescent="0.25"/>
    <row r="36756" customFormat="1" x14ac:dyDescent="0.25"/>
    <row r="36757" customFormat="1" x14ac:dyDescent="0.25"/>
    <row r="36758" customFormat="1" x14ac:dyDescent="0.25"/>
    <row r="36759" customFormat="1" x14ac:dyDescent="0.25"/>
    <row r="36760" customFormat="1" x14ac:dyDescent="0.25"/>
    <row r="36761" customFormat="1" x14ac:dyDescent="0.25"/>
    <row r="36762" customFormat="1" x14ac:dyDescent="0.25"/>
    <row r="36763" customFormat="1" x14ac:dyDescent="0.25"/>
    <row r="36764" customFormat="1" x14ac:dyDescent="0.25"/>
    <row r="36765" customFormat="1" x14ac:dyDescent="0.25"/>
    <row r="36766" customFormat="1" x14ac:dyDescent="0.25"/>
    <row r="36767" customFormat="1" x14ac:dyDescent="0.25"/>
    <row r="36768" customFormat="1" x14ac:dyDescent="0.25"/>
    <row r="36769" customFormat="1" x14ac:dyDescent="0.25"/>
    <row r="36770" customFormat="1" x14ac:dyDescent="0.25"/>
    <row r="36771" customFormat="1" x14ac:dyDescent="0.25"/>
    <row r="36772" customFormat="1" x14ac:dyDescent="0.25"/>
    <row r="36773" customFormat="1" x14ac:dyDescent="0.25"/>
    <row r="36774" customFormat="1" x14ac:dyDescent="0.25"/>
    <row r="36775" customFormat="1" x14ac:dyDescent="0.25"/>
    <row r="36776" customFormat="1" x14ac:dyDescent="0.25"/>
    <row r="36777" customFormat="1" x14ac:dyDescent="0.25"/>
    <row r="36778" customFormat="1" x14ac:dyDescent="0.25"/>
    <row r="36779" customFormat="1" x14ac:dyDescent="0.25"/>
    <row r="36780" customFormat="1" x14ac:dyDescent="0.25"/>
    <row r="36781" customFormat="1" x14ac:dyDescent="0.25"/>
    <row r="36782" customFormat="1" x14ac:dyDescent="0.25"/>
    <row r="36783" customFormat="1" x14ac:dyDescent="0.25"/>
    <row r="36784" customFormat="1" x14ac:dyDescent="0.25"/>
    <row r="36785" customFormat="1" x14ac:dyDescent="0.25"/>
    <row r="36786" customFormat="1" x14ac:dyDescent="0.25"/>
    <row r="36787" customFormat="1" x14ac:dyDescent="0.25"/>
    <row r="36788" customFormat="1" x14ac:dyDescent="0.25"/>
    <row r="36789" customFormat="1" x14ac:dyDescent="0.25"/>
    <row r="36790" customFormat="1" x14ac:dyDescent="0.25"/>
    <row r="36791" customFormat="1" x14ac:dyDescent="0.25"/>
    <row r="36792" customFormat="1" x14ac:dyDescent="0.25"/>
    <row r="36793" customFormat="1" x14ac:dyDescent="0.25"/>
    <row r="36794" customFormat="1" x14ac:dyDescent="0.25"/>
    <row r="36795" customFormat="1" x14ac:dyDescent="0.25"/>
    <row r="36796" customFormat="1" x14ac:dyDescent="0.25"/>
    <row r="36797" customFormat="1" x14ac:dyDescent="0.25"/>
    <row r="36798" customFormat="1" x14ac:dyDescent="0.25"/>
    <row r="36799" customFormat="1" x14ac:dyDescent="0.25"/>
    <row r="36800" customFormat="1" x14ac:dyDescent="0.25"/>
    <row r="36801" customFormat="1" x14ac:dyDescent="0.25"/>
    <row r="36802" customFormat="1" x14ac:dyDescent="0.25"/>
    <row r="36803" customFormat="1" x14ac:dyDescent="0.25"/>
    <row r="36804" customFormat="1" x14ac:dyDescent="0.25"/>
    <row r="36805" customFormat="1" x14ac:dyDescent="0.25"/>
    <row r="36806" customFormat="1" x14ac:dyDescent="0.25"/>
    <row r="36807" customFormat="1" x14ac:dyDescent="0.25"/>
    <row r="36808" customFormat="1" x14ac:dyDescent="0.25"/>
    <row r="36809" customFormat="1" x14ac:dyDescent="0.25"/>
    <row r="36810" customFormat="1" x14ac:dyDescent="0.25"/>
    <row r="36811" customFormat="1" x14ac:dyDescent="0.25"/>
    <row r="36812" customFormat="1" x14ac:dyDescent="0.25"/>
    <row r="36813" customFormat="1" x14ac:dyDescent="0.25"/>
    <row r="36814" customFormat="1" x14ac:dyDescent="0.25"/>
    <row r="36815" customFormat="1" x14ac:dyDescent="0.25"/>
    <row r="36816" customFormat="1" x14ac:dyDescent="0.25"/>
    <row r="36817" customFormat="1" x14ac:dyDescent="0.25"/>
    <row r="36818" customFormat="1" x14ac:dyDescent="0.25"/>
    <row r="36819" customFormat="1" x14ac:dyDescent="0.25"/>
    <row r="36820" customFormat="1" x14ac:dyDescent="0.25"/>
    <row r="36821" customFormat="1" x14ac:dyDescent="0.25"/>
    <row r="36822" customFormat="1" x14ac:dyDescent="0.25"/>
    <row r="36823" customFormat="1" x14ac:dyDescent="0.25"/>
    <row r="36824" customFormat="1" x14ac:dyDescent="0.25"/>
    <row r="36825" customFormat="1" x14ac:dyDescent="0.25"/>
    <row r="36826" customFormat="1" x14ac:dyDescent="0.25"/>
    <row r="36827" customFormat="1" x14ac:dyDescent="0.25"/>
    <row r="36828" customFormat="1" x14ac:dyDescent="0.25"/>
    <row r="36829" customFormat="1" x14ac:dyDescent="0.25"/>
    <row r="36830" customFormat="1" x14ac:dyDescent="0.25"/>
    <row r="36831" customFormat="1" x14ac:dyDescent="0.25"/>
    <row r="36832" customFormat="1" x14ac:dyDescent="0.25"/>
    <row r="36833" customFormat="1" x14ac:dyDescent="0.25"/>
    <row r="36834" customFormat="1" x14ac:dyDescent="0.25"/>
    <row r="36835" customFormat="1" x14ac:dyDescent="0.25"/>
    <row r="36836" customFormat="1" x14ac:dyDescent="0.25"/>
    <row r="36837" customFormat="1" x14ac:dyDescent="0.25"/>
    <row r="36838" customFormat="1" x14ac:dyDescent="0.25"/>
    <row r="36839" customFormat="1" x14ac:dyDescent="0.25"/>
    <row r="36840" customFormat="1" x14ac:dyDescent="0.25"/>
    <row r="36841" customFormat="1" x14ac:dyDescent="0.25"/>
    <row r="36842" customFormat="1" x14ac:dyDescent="0.25"/>
    <row r="36843" customFormat="1" x14ac:dyDescent="0.25"/>
    <row r="36844" customFormat="1" x14ac:dyDescent="0.25"/>
    <row r="36845" customFormat="1" x14ac:dyDescent="0.25"/>
    <row r="36846" customFormat="1" x14ac:dyDescent="0.25"/>
    <row r="36847" customFormat="1" x14ac:dyDescent="0.25"/>
    <row r="36848" customFormat="1" x14ac:dyDescent="0.25"/>
    <row r="36849" customFormat="1" x14ac:dyDescent="0.25"/>
    <row r="36850" customFormat="1" x14ac:dyDescent="0.25"/>
    <row r="36851" customFormat="1" x14ac:dyDescent="0.25"/>
    <row r="36852" customFormat="1" x14ac:dyDescent="0.25"/>
    <row r="36853" customFormat="1" x14ac:dyDescent="0.25"/>
    <row r="36854" customFormat="1" x14ac:dyDescent="0.25"/>
    <row r="36855" customFormat="1" x14ac:dyDescent="0.25"/>
    <row r="36856" customFormat="1" x14ac:dyDescent="0.25"/>
    <row r="36857" customFormat="1" x14ac:dyDescent="0.25"/>
    <row r="36858" customFormat="1" x14ac:dyDescent="0.25"/>
    <row r="36859" customFormat="1" x14ac:dyDescent="0.25"/>
    <row r="36860" customFormat="1" x14ac:dyDescent="0.25"/>
    <row r="36861" customFormat="1" x14ac:dyDescent="0.25"/>
    <row r="36862" customFormat="1" x14ac:dyDescent="0.25"/>
    <row r="36863" customFormat="1" x14ac:dyDescent="0.25"/>
    <row r="36864" customFormat="1" x14ac:dyDescent="0.25"/>
    <row r="36865" customFormat="1" x14ac:dyDescent="0.25"/>
    <row r="36866" customFormat="1" x14ac:dyDescent="0.25"/>
    <row r="36867" customFormat="1" x14ac:dyDescent="0.25"/>
    <row r="36868" customFormat="1" x14ac:dyDescent="0.25"/>
    <row r="36869" customFormat="1" x14ac:dyDescent="0.25"/>
    <row r="36870" customFormat="1" x14ac:dyDescent="0.25"/>
    <row r="36871" customFormat="1" x14ac:dyDescent="0.25"/>
    <row r="36872" customFormat="1" x14ac:dyDescent="0.25"/>
    <row r="36873" customFormat="1" x14ac:dyDescent="0.25"/>
    <row r="36874" customFormat="1" x14ac:dyDescent="0.25"/>
    <row r="36875" customFormat="1" x14ac:dyDescent="0.25"/>
    <row r="36876" customFormat="1" x14ac:dyDescent="0.25"/>
    <row r="36877" customFormat="1" x14ac:dyDescent="0.25"/>
    <row r="36878" customFormat="1" x14ac:dyDescent="0.25"/>
    <row r="36879" customFormat="1" x14ac:dyDescent="0.25"/>
    <row r="36880" customFormat="1" x14ac:dyDescent="0.25"/>
    <row r="36881" customFormat="1" x14ac:dyDescent="0.25"/>
    <row r="36882" customFormat="1" x14ac:dyDescent="0.25"/>
    <row r="36883" customFormat="1" x14ac:dyDescent="0.25"/>
    <row r="36884" customFormat="1" x14ac:dyDescent="0.25"/>
    <row r="36885" customFormat="1" x14ac:dyDescent="0.25"/>
    <row r="36886" customFormat="1" x14ac:dyDescent="0.25"/>
    <row r="36887" customFormat="1" x14ac:dyDescent="0.25"/>
    <row r="36888" customFormat="1" x14ac:dyDescent="0.25"/>
    <row r="36889" customFormat="1" x14ac:dyDescent="0.25"/>
    <row r="36890" customFormat="1" x14ac:dyDescent="0.25"/>
    <row r="36891" customFormat="1" x14ac:dyDescent="0.25"/>
    <row r="36892" customFormat="1" x14ac:dyDescent="0.25"/>
    <row r="36893" customFormat="1" x14ac:dyDescent="0.25"/>
    <row r="36894" customFormat="1" x14ac:dyDescent="0.25"/>
    <row r="36895" customFormat="1" x14ac:dyDescent="0.25"/>
    <row r="36896" customFormat="1" x14ac:dyDescent="0.25"/>
    <row r="36897" customFormat="1" x14ac:dyDescent="0.25"/>
    <row r="36898" customFormat="1" x14ac:dyDescent="0.25"/>
    <row r="36899" customFormat="1" x14ac:dyDescent="0.25"/>
    <row r="36900" customFormat="1" x14ac:dyDescent="0.25"/>
    <row r="36901" customFormat="1" x14ac:dyDescent="0.25"/>
    <row r="36902" customFormat="1" x14ac:dyDescent="0.25"/>
    <row r="36903" customFormat="1" x14ac:dyDescent="0.25"/>
    <row r="36904" customFormat="1" x14ac:dyDescent="0.25"/>
    <row r="36905" customFormat="1" x14ac:dyDescent="0.25"/>
    <row r="36906" customFormat="1" x14ac:dyDescent="0.25"/>
    <row r="36907" customFormat="1" x14ac:dyDescent="0.25"/>
    <row r="36908" customFormat="1" x14ac:dyDescent="0.25"/>
    <row r="36909" customFormat="1" x14ac:dyDescent="0.25"/>
    <row r="36910" customFormat="1" x14ac:dyDescent="0.25"/>
    <row r="36911" customFormat="1" x14ac:dyDescent="0.25"/>
    <row r="36912" customFormat="1" x14ac:dyDescent="0.25"/>
    <row r="36913" customFormat="1" x14ac:dyDescent="0.25"/>
    <row r="36914" customFormat="1" x14ac:dyDescent="0.25"/>
    <row r="36915" customFormat="1" x14ac:dyDescent="0.25"/>
    <row r="36916" customFormat="1" x14ac:dyDescent="0.25"/>
    <row r="36917" customFormat="1" x14ac:dyDescent="0.25"/>
    <row r="36918" customFormat="1" x14ac:dyDescent="0.25"/>
    <row r="36919" customFormat="1" x14ac:dyDescent="0.25"/>
    <row r="36920" customFormat="1" x14ac:dyDescent="0.25"/>
    <row r="36921" customFormat="1" x14ac:dyDescent="0.25"/>
    <row r="36922" customFormat="1" x14ac:dyDescent="0.25"/>
    <row r="36923" customFormat="1" x14ac:dyDescent="0.25"/>
    <row r="36924" customFormat="1" x14ac:dyDescent="0.25"/>
    <row r="36925" customFormat="1" x14ac:dyDescent="0.25"/>
    <row r="36926" customFormat="1" x14ac:dyDescent="0.25"/>
    <row r="36927" customFormat="1" x14ac:dyDescent="0.25"/>
    <row r="36928" customFormat="1" x14ac:dyDescent="0.25"/>
    <row r="36929" customFormat="1" x14ac:dyDescent="0.25"/>
    <row r="36930" customFormat="1" x14ac:dyDescent="0.25"/>
    <row r="36931" customFormat="1" x14ac:dyDescent="0.25"/>
    <row r="36932" customFormat="1" x14ac:dyDescent="0.25"/>
    <row r="36933" customFormat="1" x14ac:dyDescent="0.25"/>
    <row r="36934" customFormat="1" x14ac:dyDescent="0.25"/>
    <row r="36935" customFormat="1" x14ac:dyDescent="0.25"/>
    <row r="36936" customFormat="1" x14ac:dyDescent="0.25"/>
    <row r="36937" customFormat="1" x14ac:dyDescent="0.25"/>
    <row r="36938" customFormat="1" x14ac:dyDescent="0.25"/>
    <row r="36939" customFormat="1" x14ac:dyDescent="0.25"/>
    <row r="36940" customFormat="1" x14ac:dyDescent="0.25"/>
    <row r="36941" customFormat="1" x14ac:dyDescent="0.25"/>
    <row r="36942" customFormat="1" x14ac:dyDescent="0.25"/>
    <row r="36943" customFormat="1" x14ac:dyDescent="0.25"/>
    <row r="36944" customFormat="1" x14ac:dyDescent="0.25"/>
    <row r="36945" customFormat="1" x14ac:dyDescent="0.25"/>
    <row r="36946" customFormat="1" x14ac:dyDescent="0.25"/>
    <row r="36947" customFormat="1" x14ac:dyDescent="0.25"/>
    <row r="36948" customFormat="1" x14ac:dyDescent="0.25"/>
    <row r="36949" customFormat="1" x14ac:dyDescent="0.25"/>
    <row r="36950" customFormat="1" x14ac:dyDescent="0.25"/>
    <row r="36951" customFormat="1" x14ac:dyDescent="0.25"/>
    <row r="36952" customFormat="1" x14ac:dyDescent="0.25"/>
    <row r="36953" customFormat="1" x14ac:dyDescent="0.25"/>
    <row r="36954" customFormat="1" x14ac:dyDescent="0.25"/>
    <row r="36955" customFormat="1" x14ac:dyDescent="0.25"/>
    <row r="36956" customFormat="1" x14ac:dyDescent="0.25"/>
    <row r="36957" customFormat="1" x14ac:dyDescent="0.25"/>
    <row r="36958" customFormat="1" x14ac:dyDescent="0.25"/>
    <row r="36959" customFormat="1" x14ac:dyDescent="0.25"/>
    <row r="36960" customFormat="1" x14ac:dyDescent="0.25"/>
    <row r="36961" customFormat="1" x14ac:dyDescent="0.25"/>
    <row r="36962" customFormat="1" x14ac:dyDescent="0.25"/>
    <row r="36963" customFormat="1" x14ac:dyDescent="0.25"/>
    <row r="36964" customFormat="1" x14ac:dyDescent="0.25"/>
    <row r="36965" customFormat="1" x14ac:dyDescent="0.25"/>
    <row r="36966" customFormat="1" x14ac:dyDescent="0.25"/>
    <row r="36967" customFormat="1" x14ac:dyDescent="0.25"/>
    <row r="36968" customFormat="1" x14ac:dyDescent="0.25"/>
    <row r="36969" customFormat="1" x14ac:dyDescent="0.25"/>
    <row r="36970" customFormat="1" x14ac:dyDescent="0.25"/>
    <row r="36971" customFormat="1" x14ac:dyDescent="0.25"/>
    <row r="36972" customFormat="1" x14ac:dyDescent="0.25"/>
    <row r="36973" customFormat="1" x14ac:dyDescent="0.25"/>
    <row r="36974" customFormat="1" x14ac:dyDescent="0.25"/>
    <row r="36975" customFormat="1" x14ac:dyDescent="0.25"/>
    <row r="36976" customFormat="1" x14ac:dyDescent="0.25"/>
    <row r="36977" customFormat="1" x14ac:dyDescent="0.25"/>
    <row r="36978" customFormat="1" x14ac:dyDescent="0.25"/>
    <row r="36979" customFormat="1" x14ac:dyDescent="0.25"/>
    <row r="36980" customFormat="1" x14ac:dyDescent="0.25"/>
    <row r="36981" customFormat="1" x14ac:dyDescent="0.25"/>
    <row r="36982" customFormat="1" x14ac:dyDescent="0.25"/>
    <row r="36983" customFormat="1" x14ac:dyDescent="0.25"/>
    <row r="36984" customFormat="1" x14ac:dyDescent="0.25"/>
    <row r="36985" customFormat="1" x14ac:dyDescent="0.25"/>
    <row r="36986" customFormat="1" x14ac:dyDescent="0.25"/>
    <row r="36987" customFormat="1" x14ac:dyDescent="0.25"/>
    <row r="36988" customFormat="1" x14ac:dyDescent="0.25"/>
    <row r="36989" customFormat="1" x14ac:dyDescent="0.25"/>
    <row r="36990" customFormat="1" x14ac:dyDescent="0.25"/>
    <row r="36991" customFormat="1" x14ac:dyDescent="0.25"/>
    <row r="36992" customFormat="1" x14ac:dyDescent="0.25"/>
    <row r="36993" customFormat="1" x14ac:dyDescent="0.25"/>
    <row r="36994" customFormat="1" x14ac:dyDescent="0.25"/>
    <row r="36995" customFormat="1" x14ac:dyDescent="0.25"/>
    <row r="36996" customFormat="1" x14ac:dyDescent="0.25"/>
    <row r="36997" customFormat="1" x14ac:dyDescent="0.25"/>
    <row r="36998" customFormat="1" x14ac:dyDescent="0.25"/>
    <row r="36999" customFormat="1" x14ac:dyDescent="0.25"/>
    <row r="37000" customFormat="1" x14ac:dyDescent="0.25"/>
    <row r="37001" customFormat="1" x14ac:dyDescent="0.25"/>
    <row r="37002" customFormat="1" x14ac:dyDescent="0.25"/>
    <row r="37003" customFormat="1" x14ac:dyDescent="0.25"/>
    <row r="37004" customFormat="1" x14ac:dyDescent="0.25"/>
    <row r="37005" customFormat="1" x14ac:dyDescent="0.25"/>
    <row r="37006" customFormat="1" x14ac:dyDescent="0.25"/>
    <row r="37007" customFormat="1" x14ac:dyDescent="0.25"/>
    <row r="37008" customFormat="1" x14ac:dyDescent="0.25"/>
    <row r="37009" customFormat="1" x14ac:dyDescent="0.25"/>
    <row r="37010" customFormat="1" x14ac:dyDescent="0.25"/>
    <row r="37011" customFormat="1" x14ac:dyDescent="0.25"/>
    <row r="37012" customFormat="1" x14ac:dyDescent="0.25"/>
    <row r="37013" customFormat="1" x14ac:dyDescent="0.25"/>
    <row r="37014" customFormat="1" x14ac:dyDescent="0.25"/>
    <row r="37015" customFormat="1" x14ac:dyDescent="0.25"/>
    <row r="37016" customFormat="1" x14ac:dyDescent="0.25"/>
    <row r="37017" customFormat="1" x14ac:dyDescent="0.25"/>
    <row r="37018" customFormat="1" x14ac:dyDescent="0.25"/>
    <row r="37019" customFormat="1" x14ac:dyDescent="0.25"/>
    <row r="37020" customFormat="1" x14ac:dyDescent="0.25"/>
    <row r="37021" customFormat="1" x14ac:dyDescent="0.25"/>
    <row r="37022" customFormat="1" x14ac:dyDescent="0.25"/>
    <row r="37023" customFormat="1" x14ac:dyDescent="0.25"/>
    <row r="37024" customFormat="1" x14ac:dyDescent="0.25"/>
    <row r="37025" customFormat="1" x14ac:dyDescent="0.25"/>
    <row r="37026" customFormat="1" x14ac:dyDescent="0.25"/>
    <row r="37027" customFormat="1" x14ac:dyDescent="0.25"/>
    <row r="37028" customFormat="1" x14ac:dyDescent="0.25"/>
    <row r="37029" customFormat="1" x14ac:dyDescent="0.25"/>
    <row r="37030" customFormat="1" x14ac:dyDescent="0.25"/>
    <row r="37031" customFormat="1" x14ac:dyDescent="0.25"/>
    <row r="37032" customFormat="1" x14ac:dyDescent="0.25"/>
    <row r="37033" customFormat="1" x14ac:dyDescent="0.25"/>
    <row r="37034" customFormat="1" x14ac:dyDescent="0.25"/>
    <row r="37035" customFormat="1" x14ac:dyDescent="0.25"/>
    <row r="37036" customFormat="1" x14ac:dyDescent="0.25"/>
    <row r="37037" customFormat="1" x14ac:dyDescent="0.25"/>
    <row r="37038" customFormat="1" x14ac:dyDescent="0.25"/>
    <row r="37039" customFormat="1" x14ac:dyDescent="0.25"/>
    <row r="37040" customFormat="1" x14ac:dyDescent="0.25"/>
    <row r="37041" customFormat="1" x14ac:dyDescent="0.25"/>
    <row r="37042" customFormat="1" x14ac:dyDescent="0.25"/>
    <row r="37043" customFormat="1" x14ac:dyDescent="0.25"/>
    <row r="37044" customFormat="1" x14ac:dyDescent="0.25"/>
    <row r="37045" customFormat="1" x14ac:dyDescent="0.25"/>
    <row r="37046" customFormat="1" x14ac:dyDescent="0.25"/>
    <row r="37047" customFormat="1" x14ac:dyDescent="0.25"/>
    <row r="37048" customFormat="1" x14ac:dyDescent="0.25"/>
    <row r="37049" customFormat="1" x14ac:dyDescent="0.25"/>
    <row r="37050" customFormat="1" x14ac:dyDescent="0.25"/>
    <row r="37051" customFormat="1" x14ac:dyDescent="0.25"/>
    <row r="37052" customFormat="1" x14ac:dyDescent="0.25"/>
    <row r="37053" customFormat="1" x14ac:dyDescent="0.25"/>
    <row r="37054" customFormat="1" x14ac:dyDescent="0.25"/>
    <row r="37055" customFormat="1" x14ac:dyDescent="0.25"/>
    <row r="37056" customFormat="1" x14ac:dyDescent="0.25"/>
    <row r="37057" customFormat="1" x14ac:dyDescent="0.25"/>
    <row r="37058" customFormat="1" x14ac:dyDescent="0.25"/>
    <row r="37059" customFormat="1" x14ac:dyDescent="0.25"/>
    <row r="37060" customFormat="1" x14ac:dyDescent="0.25"/>
    <row r="37061" customFormat="1" x14ac:dyDescent="0.25"/>
    <row r="37062" customFormat="1" x14ac:dyDescent="0.25"/>
    <row r="37063" customFormat="1" x14ac:dyDescent="0.25"/>
    <row r="37064" customFormat="1" x14ac:dyDescent="0.25"/>
    <row r="37065" customFormat="1" x14ac:dyDescent="0.25"/>
    <row r="37066" customFormat="1" x14ac:dyDescent="0.25"/>
    <row r="37067" customFormat="1" x14ac:dyDescent="0.25"/>
    <row r="37068" customFormat="1" x14ac:dyDescent="0.25"/>
    <row r="37069" customFormat="1" x14ac:dyDescent="0.25"/>
    <row r="37070" customFormat="1" x14ac:dyDescent="0.25"/>
    <row r="37071" customFormat="1" x14ac:dyDescent="0.25"/>
    <row r="37072" customFormat="1" x14ac:dyDescent="0.25"/>
    <row r="37073" customFormat="1" x14ac:dyDescent="0.25"/>
    <row r="37074" customFormat="1" x14ac:dyDescent="0.25"/>
    <row r="37075" customFormat="1" x14ac:dyDescent="0.25"/>
    <row r="37076" customFormat="1" x14ac:dyDescent="0.25"/>
    <row r="37077" customFormat="1" x14ac:dyDescent="0.25"/>
    <row r="37078" customFormat="1" x14ac:dyDescent="0.25"/>
    <row r="37079" customFormat="1" x14ac:dyDescent="0.25"/>
    <row r="37080" customFormat="1" x14ac:dyDescent="0.25"/>
    <row r="37081" customFormat="1" x14ac:dyDescent="0.25"/>
    <row r="37082" customFormat="1" x14ac:dyDescent="0.25"/>
    <row r="37083" customFormat="1" x14ac:dyDescent="0.25"/>
    <row r="37084" customFormat="1" x14ac:dyDescent="0.25"/>
    <row r="37085" customFormat="1" x14ac:dyDescent="0.25"/>
    <row r="37086" customFormat="1" x14ac:dyDescent="0.25"/>
    <row r="37087" customFormat="1" x14ac:dyDescent="0.25"/>
    <row r="37088" customFormat="1" x14ac:dyDescent="0.25"/>
    <row r="37089" customFormat="1" x14ac:dyDescent="0.25"/>
    <row r="37090" customFormat="1" x14ac:dyDescent="0.25"/>
    <row r="37091" customFormat="1" x14ac:dyDescent="0.25"/>
    <row r="37092" customFormat="1" x14ac:dyDescent="0.25"/>
    <row r="37093" customFormat="1" x14ac:dyDescent="0.25"/>
    <row r="37094" customFormat="1" x14ac:dyDescent="0.25"/>
    <row r="37095" customFormat="1" x14ac:dyDescent="0.25"/>
    <row r="37096" customFormat="1" x14ac:dyDescent="0.25"/>
    <row r="37097" customFormat="1" x14ac:dyDescent="0.25"/>
    <row r="37098" customFormat="1" x14ac:dyDescent="0.25"/>
    <row r="37099" customFormat="1" x14ac:dyDescent="0.25"/>
    <row r="37100" customFormat="1" x14ac:dyDescent="0.25"/>
    <row r="37101" customFormat="1" x14ac:dyDescent="0.25"/>
    <row r="37102" customFormat="1" x14ac:dyDescent="0.25"/>
    <row r="37103" customFormat="1" x14ac:dyDescent="0.25"/>
    <row r="37104" customFormat="1" x14ac:dyDescent="0.25"/>
    <row r="37105" customFormat="1" x14ac:dyDescent="0.25"/>
    <row r="37106" customFormat="1" x14ac:dyDescent="0.25"/>
    <row r="37107" customFormat="1" x14ac:dyDescent="0.25"/>
    <row r="37108" customFormat="1" x14ac:dyDescent="0.25"/>
    <row r="37109" customFormat="1" x14ac:dyDescent="0.25"/>
    <row r="37110" customFormat="1" x14ac:dyDescent="0.25"/>
    <row r="37111" customFormat="1" x14ac:dyDescent="0.25"/>
    <row r="37112" customFormat="1" x14ac:dyDescent="0.25"/>
    <row r="37113" customFormat="1" x14ac:dyDescent="0.25"/>
    <row r="37114" customFormat="1" x14ac:dyDescent="0.25"/>
    <row r="37115" customFormat="1" x14ac:dyDescent="0.25"/>
    <row r="37116" customFormat="1" x14ac:dyDescent="0.25"/>
    <row r="37117" customFormat="1" x14ac:dyDescent="0.25"/>
    <row r="37118" customFormat="1" x14ac:dyDescent="0.25"/>
    <row r="37119" customFormat="1" x14ac:dyDescent="0.25"/>
    <row r="37120" customFormat="1" x14ac:dyDescent="0.25"/>
    <row r="37121" customFormat="1" x14ac:dyDescent="0.25"/>
    <row r="37122" customFormat="1" x14ac:dyDescent="0.25"/>
    <row r="37123" customFormat="1" x14ac:dyDescent="0.25"/>
    <row r="37124" customFormat="1" x14ac:dyDescent="0.25"/>
    <row r="37125" customFormat="1" x14ac:dyDescent="0.25"/>
    <row r="37126" customFormat="1" x14ac:dyDescent="0.25"/>
    <row r="37127" customFormat="1" x14ac:dyDescent="0.25"/>
    <row r="37128" customFormat="1" x14ac:dyDescent="0.25"/>
    <row r="37129" customFormat="1" x14ac:dyDescent="0.25"/>
    <row r="37130" customFormat="1" x14ac:dyDescent="0.25"/>
    <row r="37131" customFormat="1" x14ac:dyDescent="0.25"/>
    <row r="37132" customFormat="1" x14ac:dyDescent="0.25"/>
    <row r="37133" customFormat="1" x14ac:dyDescent="0.25"/>
    <row r="37134" customFormat="1" x14ac:dyDescent="0.25"/>
    <row r="37135" customFormat="1" x14ac:dyDescent="0.25"/>
    <row r="37136" customFormat="1" x14ac:dyDescent="0.25"/>
    <row r="37137" customFormat="1" x14ac:dyDescent="0.25"/>
    <row r="37138" customFormat="1" x14ac:dyDescent="0.25"/>
    <row r="37139" customFormat="1" x14ac:dyDescent="0.25"/>
    <row r="37140" customFormat="1" x14ac:dyDescent="0.25"/>
    <row r="37141" customFormat="1" x14ac:dyDescent="0.25"/>
    <row r="37142" customFormat="1" x14ac:dyDescent="0.25"/>
    <row r="37143" customFormat="1" x14ac:dyDescent="0.25"/>
    <row r="37144" customFormat="1" x14ac:dyDescent="0.25"/>
    <row r="37145" customFormat="1" x14ac:dyDescent="0.25"/>
    <row r="37146" customFormat="1" x14ac:dyDescent="0.25"/>
    <row r="37147" customFormat="1" x14ac:dyDescent="0.25"/>
    <row r="37148" customFormat="1" x14ac:dyDescent="0.25"/>
    <row r="37149" customFormat="1" x14ac:dyDescent="0.25"/>
    <row r="37150" customFormat="1" x14ac:dyDescent="0.25"/>
    <row r="37151" customFormat="1" x14ac:dyDescent="0.25"/>
    <row r="37152" customFormat="1" x14ac:dyDescent="0.25"/>
    <row r="37153" customFormat="1" x14ac:dyDescent="0.25"/>
    <row r="37154" customFormat="1" x14ac:dyDescent="0.25"/>
    <row r="37155" customFormat="1" x14ac:dyDescent="0.25"/>
    <row r="37156" customFormat="1" x14ac:dyDescent="0.25"/>
    <row r="37157" customFormat="1" x14ac:dyDescent="0.25"/>
    <row r="37158" customFormat="1" x14ac:dyDescent="0.25"/>
    <row r="37159" customFormat="1" x14ac:dyDescent="0.25"/>
    <row r="37160" customFormat="1" x14ac:dyDescent="0.25"/>
    <row r="37161" customFormat="1" x14ac:dyDescent="0.25"/>
    <row r="37162" customFormat="1" x14ac:dyDescent="0.25"/>
    <row r="37163" customFormat="1" x14ac:dyDescent="0.25"/>
    <row r="37164" customFormat="1" x14ac:dyDescent="0.25"/>
    <row r="37165" customFormat="1" x14ac:dyDescent="0.25"/>
    <row r="37166" customFormat="1" x14ac:dyDescent="0.25"/>
    <row r="37167" customFormat="1" x14ac:dyDescent="0.25"/>
    <row r="37168" customFormat="1" x14ac:dyDescent="0.25"/>
    <row r="37169" customFormat="1" x14ac:dyDescent="0.25"/>
    <row r="37170" customFormat="1" x14ac:dyDescent="0.25"/>
    <row r="37171" customFormat="1" x14ac:dyDescent="0.25"/>
    <row r="37172" customFormat="1" x14ac:dyDescent="0.25"/>
    <row r="37173" customFormat="1" x14ac:dyDescent="0.25"/>
    <row r="37174" customFormat="1" x14ac:dyDescent="0.25"/>
    <row r="37175" customFormat="1" x14ac:dyDescent="0.25"/>
    <row r="37176" customFormat="1" x14ac:dyDescent="0.25"/>
    <row r="37177" customFormat="1" x14ac:dyDescent="0.25"/>
    <row r="37178" customFormat="1" x14ac:dyDescent="0.25"/>
    <row r="37179" customFormat="1" x14ac:dyDescent="0.25"/>
    <row r="37180" customFormat="1" x14ac:dyDescent="0.25"/>
    <row r="37181" customFormat="1" x14ac:dyDescent="0.25"/>
    <row r="37182" customFormat="1" x14ac:dyDescent="0.25"/>
    <row r="37183" customFormat="1" x14ac:dyDescent="0.25"/>
    <row r="37184" customFormat="1" x14ac:dyDescent="0.25"/>
    <row r="37185" customFormat="1" x14ac:dyDescent="0.25"/>
    <row r="37186" customFormat="1" x14ac:dyDescent="0.25"/>
    <row r="37187" customFormat="1" x14ac:dyDescent="0.25"/>
    <row r="37188" customFormat="1" x14ac:dyDescent="0.25"/>
    <row r="37189" customFormat="1" x14ac:dyDescent="0.25"/>
    <row r="37190" customFormat="1" x14ac:dyDescent="0.25"/>
    <row r="37191" customFormat="1" x14ac:dyDescent="0.25"/>
    <row r="37192" customFormat="1" x14ac:dyDescent="0.25"/>
    <row r="37193" customFormat="1" x14ac:dyDescent="0.25"/>
    <row r="37194" customFormat="1" x14ac:dyDescent="0.25"/>
    <row r="37195" customFormat="1" x14ac:dyDescent="0.25"/>
    <row r="37196" customFormat="1" x14ac:dyDescent="0.25"/>
    <row r="37197" customFormat="1" x14ac:dyDescent="0.25"/>
    <row r="37198" customFormat="1" x14ac:dyDescent="0.25"/>
    <row r="37199" customFormat="1" x14ac:dyDescent="0.25"/>
    <row r="37200" customFormat="1" x14ac:dyDescent="0.25"/>
    <row r="37201" customFormat="1" x14ac:dyDescent="0.25"/>
    <row r="37202" customFormat="1" x14ac:dyDescent="0.25"/>
    <row r="37203" customFormat="1" x14ac:dyDescent="0.25"/>
    <row r="37204" customFormat="1" x14ac:dyDescent="0.25"/>
    <row r="37205" customFormat="1" x14ac:dyDescent="0.25"/>
    <row r="37206" customFormat="1" x14ac:dyDescent="0.25"/>
    <row r="37207" customFormat="1" x14ac:dyDescent="0.25"/>
    <row r="37208" customFormat="1" x14ac:dyDescent="0.25"/>
    <row r="37209" customFormat="1" x14ac:dyDescent="0.25"/>
    <row r="37210" customFormat="1" x14ac:dyDescent="0.25"/>
    <row r="37211" customFormat="1" x14ac:dyDescent="0.25"/>
    <row r="37212" customFormat="1" x14ac:dyDescent="0.25"/>
    <row r="37213" customFormat="1" x14ac:dyDescent="0.25"/>
    <row r="37214" customFormat="1" x14ac:dyDescent="0.25"/>
    <row r="37215" customFormat="1" x14ac:dyDescent="0.25"/>
    <row r="37216" customFormat="1" x14ac:dyDescent="0.25"/>
    <row r="37217" customFormat="1" x14ac:dyDescent="0.25"/>
    <row r="37218" customFormat="1" x14ac:dyDescent="0.25"/>
    <row r="37219" customFormat="1" x14ac:dyDescent="0.25"/>
    <row r="37220" customFormat="1" x14ac:dyDescent="0.25"/>
    <row r="37221" customFormat="1" x14ac:dyDescent="0.25"/>
    <row r="37222" customFormat="1" x14ac:dyDescent="0.25"/>
    <row r="37223" customFormat="1" x14ac:dyDescent="0.25"/>
    <row r="37224" customFormat="1" x14ac:dyDescent="0.25"/>
    <row r="37225" customFormat="1" x14ac:dyDescent="0.25"/>
    <row r="37226" customFormat="1" x14ac:dyDescent="0.25"/>
    <row r="37227" customFormat="1" x14ac:dyDescent="0.25"/>
    <row r="37228" customFormat="1" x14ac:dyDescent="0.25"/>
    <row r="37229" customFormat="1" x14ac:dyDescent="0.25"/>
    <row r="37230" customFormat="1" x14ac:dyDescent="0.25"/>
    <row r="37231" customFormat="1" x14ac:dyDescent="0.25"/>
    <row r="37232" customFormat="1" x14ac:dyDescent="0.25"/>
    <row r="37233" customFormat="1" x14ac:dyDescent="0.25"/>
    <row r="37234" customFormat="1" x14ac:dyDescent="0.25"/>
    <row r="37235" customFormat="1" x14ac:dyDescent="0.25"/>
    <row r="37236" customFormat="1" x14ac:dyDescent="0.25"/>
    <row r="37237" customFormat="1" x14ac:dyDescent="0.25"/>
    <row r="37238" customFormat="1" x14ac:dyDescent="0.25"/>
    <row r="37239" customFormat="1" x14ac:dyDescent="0.25"/>
    <row r="37240" customFormat="1" x14ac:dyDescent="0.25"/>
    <row r="37241" customFormat="1" x14ac:dyDescent="0.25"/>
    <row r="37242" customFormat="1" x14ac:dyDescent="0.25"/>
    <row r="37243" customFormat="1" x14ac:dyDescent="0.25"/>
    <row r="37244" customFormat="1" x14ac:dyDescent="0.25"/>
    <row r="37245" customFormat="1" x14ac:dyDescent="0.25"/>
    <row r="37246" customFormat="1" x14ac:dyDescent="0.25"/>
    <row r="37247" customFormat="1" x14ac:dyDescent="0.25"/>
    <row r="37248" customFormat="1" x14ac:dyDescent="0.25"/>
    <row r="37249" customFormat="1" x14ac:dyDescent="0.25"/>
    <row r="37250" customFormat="1" x14ac:dyDescent="0.25"/>
    <row r="37251" customFormat="1" x14ac:dyDescent="0.25"/>
    <row r="37252" customFormat="1" x14ac:dyDescent="0.25"/>
    <row r="37253" customFormat="1" x14ac:dyDescent="0.25"/>
    <row r="37254" customFormat="1" x14ac:dyDescent="0.25"/>
    <row r="37255" customFormat="1" x14ac:dyDescent="0.25"/>
    <row r="37256" customFormat="1" x14ac:dyDescent="0.25"/>
    <row r="37257" customFormat="1" x14ac:dyDescent="0.25"/>
    <row r="37258" customFormat="1" x14ac:dyDescent="0.25"/>
    <row r="37259" customFormat="1" x14ac:dyDescent="0.25"/>
    <row r="37260" customFormat="1" x14ac:dyDescent="0.25"/>
    <row r="37261" customFormat="1" x14ac:dyDescent="0.25"/>
    <row r="37262" customFormat="1" x14ac:dyDescent="0.25"/>
    <row r="37263" customFormat="1" x14ac:dyDescent="0.25"/>
    <row r="37264" customFormat="1" x14ac:dyDescent="0.25"/>
    <row r="37265" customFormat="1" x14ac:dyDescent="0.25"/>
    <row r="37266" customFormat="1" x14ac:dyDescent="0.25"/>
    <row r="37267" customFormat="1" x14ac:dyDescent="0.25"/>
    <row r="37268" customFormat="1" x14ac:dyDescent="0.25"/>
    <row r="37269" customFormat="1" x14ac:dyDescent="0.25"/>
    <row r="37270" customFormat="1" x14ac:dyDescent="0.25"/>
    <row r="37271" customFormat="1" x14ac:dyDescent="0.25"/>
    <row r="37272" customFormat="1" x14ac:dyDescent="0.25"/>
    <row r="37273" customFormat="1" x14ac:dyDescent="0.25"/>
    <row r="37274" customFormat="1" x14ac:dyDescent="0.25"/>
    <row r="37275" customFormat="1" x14ac:dyDescent="0.25"/>
    <row r="37276" customFormat="1" x14ac:dyDescent="0.25"/>
    <row r="37277" customFormat="1" x14ac:dyDescent="0.25"/>
    <row r="37278" customFormat="1" x14ac:dyDescent="0.25"/>
    <row r="37279" customFormat="1" x14ac:dyDescent="0.25"/>
    <row r="37280" customFormat="1" x14ac:dyDescent="0.25"/>
    <row r="37281" customFormat="1" x14ac:dyDescent="0.25"/>
    <row r="37282" customFormat="1" x14ac:dyDescent="0.25"/>
    <row r="37283" customFormat="1" x14ac:dyDescent="0.25"/>
    <row r="37284" customFormat="1" x14ac:dyDescent="0.25"/>
    <row r="37285" customFormat="1" x14ac:dyDescent="0.25"/>
    <row r="37286" customFormat="1" x14ac:dyDescent="0.25"/>
    <row r="37287" customFormat="1" x14ac:dyDescent="0.25"/>
    <row r="37288" customFormat="1" x14ac:dyDescent="0.25"/>
    <row r="37289" customFormat="1" x14ac:dyDescent="0.25"/>
    <row r="37290" customFormat="1" x14ac:dyDescent="0.25"/>
    <row r="37291" customFormat="1" x14ac:dyDescent="0.25"/>
    <row r="37292" customFormat="1" x14ac:dyDescent="0.25"/>
    <row r="37293" customFormat="1" x14ac:dyDescent="0.25"/>
    <row r="37294" customFormat="1" x14ac:dyDescent="0.25"/>
    <row r="37295" customFormat="1" x14ac:dyDescent="0.25"/>
    <row r="37296" customFormat="1" x14ac:dyDescent="0.25"/>
    <row r="37297" customFormat="1" x14ac:dyDescent="0.25"/>
    <row r="37298" customFormat="1" x14ac:dyDescent="0.25"/>
    <row r="37299" customFormat="1" x14ac:dyDescent="0.25"/>
    <row r="37300" customFormat="1" x14ac:dyDescent="0.25"/>
    <row r="37301" customFormat="1" x14ac:dyDescent="0.25"/>
    <row r="37302" customFormat="1" x14ac:dyDescent="0.25"/>
    <row r="37303" customFormat="1" x14ac:dyDescent="0.25"/>
    <row r="37304" customFormat="1" x14ac:dyDescent="0.25"/>
    <row r="37305" customFormat="1" x14ac:dyDescent="0.25"/>
    <row r="37306" customFormat="1" x14ac:dyDescent="0.25"/>
    <row r="37307" customFormat="1" x14ac:dyDescent="0.25"/>
    <row r="37308" customFormat="1" x14ac:dyDescent="0.25"/>
    <row r="37309" customFormat="1" x14ac:dyDescent="0.25"/>
    <row r="37310" customFormat="1" x14ac:dyDescent="0.25"/>
    <row r="37311" customFormat="1" x14ac:dyDescent="0.25"/>
    <row r="37312" customFormat="1" x14ac:dyDescent="0.25"/>
    <row r="37313" customFormat="1" x14ac:dyDescent="0.25"/>
    <row r="37314" customFormat="1" x14ac:dyDescent="0.25"/>
    <row r="37315" customFormat="1" x14ac:dyDescent="0.25"/>
    <row r="37316" customFormat="1" x14ac:dyDescent="0.25"/>
    <row r="37317" customFormat="1" x14ac:dyDescent="0.25"/>
    <row r="37318" customFormat="1" x14ac:dyDescent="0.25"/>
    <row r="37319" customFormat="1" x14ac:dyDescent="0.25"/>
    <row r="37320" customFormat="1" x14ac:dyDescent="0.25"/>
    <row r="37321" customFormat="1" x14ac:dyDescent="0.25"/>
    <row r="37322" customFormat="1" x14ac:dyDescent="0.25"/>
    <row r="37323" customFormat="1" x14ac:dyDescent="0.25"/>
    <row r="37324" customFormat="1" x14ac:dyDescent="0.25"/>
    <row r="37325" customFormat="1" x14ac:dyDescent="0.25"/>
    <row r="37326" customFormat="1" x14ac:dyDescent="0.25"/>
    <row r="37327" customFormat="1" x14ac:dyDescent="0.25"/>
    <row r="37328" customFormat="1" x14ac:dyDescent="0.25"/>
    <row r="37329" customFormat="1" x14ac:dyDescent="0.25"/>
    <row r="37330" customFormat="1" x14ac:dyDescent="0.25"/>
    <row r="37331" customFormat="1" x14ac:dyDescent="0.25"/>
    <row r="37332" customFormat="1" x14ac:dyDescent="0.25"/>
    <row r="37333" customFormat="1" x14ac:dyDescent="0.25"/>
    <row r="37334" customFormat="1" x14ac:dyDescent="0.25"/>
    <row r="37335" customFormat="1" x14ac:dyDescent="0.25"/>
    <row r="37336" customFormat="1" x14ac:dyDescent="0.25"/>
    <row r="37337" customFormat="1" x14ac:dyDescent="0.25"/>
    <row r="37338" customFormat="1" x14ac:dyDescent="0.25"/>
    <row r="37339" customFormat="1" x14ac:dyDescent="0.25"/>
    <row r="37340" customFormat="1" x14ac:dyDescent="0.25"/>
    <row r="37341" customFormat="1" x14ac:dyDescent="0.25"/>
    <row r="37342" customFormat="1" x14ac:dyDescent="0.25"/>
    <row r="37343" customFormat="1" x14ac:dyDescent="0.25"/>
    <row r="37344" customFormat="1" x14ac:dyDescent="0.25"/>
    <row r="37345" customFormat="1" x14ac:dyDescent="0.25"/>
    <row r="37346" customFormat="1" x14ac:dyDescent="0.25"/>
    <row r="37347" customFormat="1" x14ac:dyDescent="0.25"/>
    <row r="37348" customFormat="1" x14ac:dyDescent="0.25"/>
    <row r="37349" customFormat="1" x14ac:dyDescent="0.25"/>
    <row r="37350" customFormat="1" x14ac:dyDescent="0.25"/>
    <row r="37351" customFormat="1" x14ac:dyDescent="0.25"/>
    <row r="37352" customFormat="1" x14ac:dyDescent="0.25"/>
    <row r="37353" customFormat="1" x14ac:dyDescent="0.25"/>
    <row r="37354" customFormat="1" x14ac:dyDescent="0.25"/>
    <row r="37355" customFormat="1" x14ac:dyDescent="0.25"/>
    <row r="37356" customFormat="1" x14ac:dyDescent="0.25"/>
    <row r="37357" customFormat="1" x14ac:dyDescent="0.25"/>
    <row r="37358" customFormat="1" x14ac:dyDescent="0.25"/>
    <row r="37359" customFormat="1" x14ac:dyDescent="0.25"/>
    <row r="37360" customFormat="1" x14ac:dyDescent="0.25"/>
    <row r="37361" customFormat="1" x14ac:dyDescent="0.25"/>
    <row r="37362" customFormat="1" x14ac:dyDescent="0.25"/>
    <row r="37363" customFormat="1" x14ac:dyDescent="0.25"/>
    <row r="37364" customFormat="1" x14ac:dyDescent="0.25"/>
    <row r="37365" customFormat="1" x14ac:dyDescent="0.25"/>
    <row r="37366" customFormat="1" x14ac:dyDescent="0.25"/>
    <row r="37367" customFormat="1" x14ac:dyDescent="0.25"/>
    <row r="37368" customFormat="1" x14ac:dyDescent="0.25"/>
    <row r="37369" customFormat="1" x14ac:dyDescent="0.25"/>
    <row r="37370" customFormat="1" x14ac:dyDescent="0.25"/>
    <row r="37371" customFormat="1" x14ac:dyDescent="0.25"/>
    <row r="37372" customFormat="1" x14ac:dyDescent="0.25"/>
    <row r="37373" customFormat="1" x14ac:dyDescent="0.25"/>
    <row r="37374" customFormat="1" x14ac:dyDescent="0.25"/>
    <row r="37375" customFormat="1" x14ac:dyDescent="0.25"/>
    <row r="37376" customFormat="1" x14ac:dyDescent="0.25"/>
    <row r="37377" customFormat="1" x14ac:dyDescent="0.25"/>
    <row r="37378" customFormat="1" x14ac:dyDescent="0.25"/>
    <row r="37379" customFormat="1" x14ac:dyDescent="0.25"/>
    <row r="37380" customFormat="1" x14ac:dyDescent="0.25"/>
    <row r="37381" customFormat="1" x14ac:dyDescent="0.25"/>
    <row r="37382" customFormat="1" x14ac:dyDescent="0.25"/>
    <row r="37383" customFormat="1" x14ac:dyDescent="0.25"/>
    <row r="37384" customFormat="1" x14ac:dyDescent="0.25"/>
    <row r="37385" customFormat="1" x14ac:dyDescent="0.25"/>
    <row r="37386" customFormat="1" x14ac:dyDescent="0.25"/>
    <row r="37387" customFormat="1" x14ac:dyDescent="0.25"/>
    <row r="37388" customFormat="1" x14ac:dyDescent="0.25"/>
    <row r="37389" customFormat="1" x14ac:dyDescent="0.25"/>
    <row r="37390" customFormat="1" x14ac:dyDescent="0.25"/>
    <row r="37391" customFormat="1" x14ac:dyDescent="0.25"/>
    <row r="37392" customFormat="1" x14ac:dyDescent="0.25"/>
    <row r="37393" customFormat="1" x14ac:dyDescent="0.25"/>
    <row r="37394" customFormat="1" x14ac:dyDescent="0.25"/>
    <row r="37395" customFormat="1" x14ac:dyDescent="0.25"/>
    <row r="37396" customFormat="1" x14ac:dyDescent="0.25"/>
    <row r="37397" customFormat="1" x14ac:dyDescent="0.25"/>
    <row r="37398" customFormat="1" x14ac:dyDescent="0.25"/>
    <row r="37399" customFormat="1" x14ac:dyDescent="0.25"/>
    <row r="37400" customFormat="1" x14ac:dyDescent="0.25"/>
    <row r="37401" customFormat="1" x14ac:dyDescent="0.25"/>
    <row r="37402" customFormat="1" x14ac:dyDescent="0.25"/>
    <row r="37403" customFormat="1" x14ac:dyDescent="0.25"/>
    <row r="37404" customFormat="1" x14ac:dyDescent="0.25"/>
    <row r="37405" customFormat="1" x14ac:dyDescent="0.25"/>
    <row r="37406" customFormat="1" x14ac:dyDescent="0.25"/>
    <row r="37407" customFormat="1" x14ac:dyDescent="0.25"/>
    <row r="37408" customFormat="1" x14ac:dyDescent="0.25"/>
    <row r="37409" customFormat="1" x14ac:dyDescent="0.25"/>
    <row r="37410" customFormat="1" x14ac:dyDescent="0.25"/>
    <row r="37411" customFormat="1" x14ac:dyDescent="0.25"/>
    <row r="37412" customFormat="1" x14ac:dyDescent="0.25"/>
    <row r="37413" customFormat="1" x14ac:dyDescent="0.25"/>
    <row r="37414" customFormat="1" x14ac:dyDescent="0.25"/>
    <row r="37415" customFormat="1" x14ac:dyDescent="0.25"/>
    <row r="37416" customFormat="1" x14ac:dyDescent="0.25"/>
    <row r="37417" customFormat="1" x14ac:dyDescent="0.25"/>
    <row r="37418" customFormat="1" x14ac:dyDescent="0.25"/>
    <row r="37419" customFormat="1" x14ac:dyDescent="0.25"/>
    <row r="37420" customFormat="1" x14ac:dyDescent="0.25"/>
    <row r="37421" customFormat="1" x14ac:dyDescent="0.25"/>
    <row r="37422" customFormat="1" x14ac:dyDescent="0.25"/>
    <row r="37423" customFormat="1" x14ac:dyDescent="0.25"/>
    <row r="37424" customFormat="1" x14ac:dyDescent="0.25"/>
    <row r="37425" customFormat="1" x14ac:dyDescent="0.25"/>
    <row r="37426" customFormat="1" x14ac:dyDescent="0.25"/>
    <row r="37427" customFormat="1" x14ac:dyDescent="0.25"/>
    <row r="37428" customFormat="1" x14ac:dyDescent="0.25"/>
    <row r="37429" customFormat="1" x14ac:dyDescent="0.25"/>
    <row r="37430" customFormat="1" x14ac:dyDescent="0.25"/>
    <row r="37431" customFormat="1" x14ac:dyDescent="0.25"/>
    <row r="37432" customFormat="1" x14ac:dyDescent="0.25"/>
    <row r="37433" customFormat="1" x14ac:dyDescent="0.25"/>
    <row r="37434" customFormat="1" x14ac:dyDescent="0.25"/>
    <row r="37435" customFormat="1" x14ac:dyDescent="0.25"/>
    <row r="37436" customFormat="1" x14ac:dyDescent="0.25"/>
    <row r="37437" customFormat="1" x14ac:dyDescent="0.25"/>
    <row r="37438" customFormat="1" x14ac:dyDescent="0.25"/>
    <row r="37439" customFormat="1" x14ac:dyDescent="0.25"/>
    <row r="37440" customFormat="1" x14ac:dyDescent="0.25"/>
    <row r="37441" customFormat="1" x14ac:dyDescent="0.25"/>
    <row r="37442" customFormat="1" x14ac:dyDescent="0.25"/>
    <row r="37443" customFormat="1" x14ac:dyDescent="0.25"/>
    <row r="37444" customFormat="1" x14ac:dyDescent="0.25"/>
    <row r="37445" customFormat="1" x14ac:dyDescent="0.25"/>
    <row r="37446" customFormat="1" x14ac:dyDescent="0.25"/>
    <row r="37447" customFormat="1" x14ac:dyDescent="0.25"/>
    <row r="37448" customFormat="1" x14ac:dyDescent="0.25"/>
    <row r="37449" customFormat="1" x14ac:dyDescent="0.25"/>
    <row r="37450" customFormat="1" x14ac:dyDescent="0.25"/>
    <row r="37451" customFormat="1" x14ac:dyDescent="0.25"/>
    <row r="37452" customFormat="1" x14ac:dyDescent="0.25"/>
    <row r="37453" customFormat="1" x14ac:dyDescent="0.25"/>
    <row r="37454" customFormat="1" x14ac:dyDescent="0.25"/>
    <row r="37455" customFormat="1" x14ac:dyDescent="0.25"/>
    <row r="37456" customFormat="1" x14ac:dyDescent="0.25"/>
    <row r="37457" customFormat="1" x14ac:dyDescent="0.25"/>
    <row r="37458" customFormat="1" x14ac:dyDescent="0.25"/>
    <row r="37459" customFormat="1" x14ac:dyDescent="0.25"/>
    <row r="37460" customFormat="1" x14ac:dyDescent="0.25"/>
    <row r="37461" customFormat="1" x14ac:dyDescent="0.25"/>
    <row r="37462" customFormat="1" x14ac:dyDescent="0.25"/>
    <row r="37463" customFormat="1" x14ac:dyDescent="0.25"/>
    <row r="37464" customFormat="1" x14ac:dyDescent="0.25"/>
    <row r="37465" customFormat="1" x14ac:dyDescent="0.25"/>
    <row r="37466" customFormat="1" x14ac:dyDescent="0.25"/>
    <row r="37467" customFormat="1" x14ac:dyDescent="0.25"/>
    <row r="37468" customFormat="1" x14ac:dyDescent="0.25"/>
    <row r="37469" customFormat="1" x14ac:dyDescent="0.25"/>
    <row r="37470" customFormat="1" x14ac:dyDescent="0.25"/>
    <row r="37471" customFormat="1" x14ac:dyDescent="0.25"/>
    <row r="37472" customFormat="1" x14ac:dyDescent="0.25"/>
    <row r="37473" customFormat="1" x14ac:dyDescent="0.25"/>
    <row r="37474" customFormat="1" x14ac:dyDescent="0.25"/>
    <row r="37475" customFormat="1" x14ac:dyDescent="0.25"/>
    <row r="37476" customFormat="1" x14ac:dyDescent="0.25"/>
    <row r="37477" customFormat="1" x14ac:dyDescent="0.25"/>
    <row r="37478" customFormat="1" x14ac:dyDescent="0.25"/>
    <row r="37479" customFormat="1" x14ac:dyDescent="0.25"/>
    <row r="37480" customFormat="1" x14ac:dyDescent="0.25"/>
    <row r="37481" customFormat="1" x14ac:dyDescent="0.25"/>
    <row r="37482" customFormat="1" x14ac:dyDescent="0.25"/>
    <row r="37483" customFormat="1" x14ac:dyDescent="0.25"/>
    <row r="37484" customFormat="1" x14ac:dyDescent="0.25"/>
    <row r="37485" customFormat="1" x14ac:dyDescent="0.25"/>
    <row r="37486" customFormat="1" x14ac:dyDescent="0.25"/>
    <row r="37487" customFormat="1" x14ac:dyDescent="0.25"/>
    <row r="37488" customFormat="1" x14ac:dyDescent="0.25"/>
    <row r="37489" customFormat="1" x14ac:dyDescent="0.25"/>
    <row r="37490" customFormat="1" x14ac:dyDescent="0.25"/>
    <row r="37491" customFormat="1" x14ac:dyDescent="0.25"/>
    <row r="37492" customFormat="1" x14ac:dyDescent="0.25"/>
    <row r="37493" customFormat="1" x14ac:dyDescent="0.25"/>
    <row r="37494" customFormat="1" x14ac:dyDescent="0.25"/>
    <row r="37495" customFormat="1" x14ac:dyDescent="0.25"/>
    <row r="37496" customFormat="1" x14ac:dyDescent="0.25"/>
    <row r="37497" customFormat="1" x14ac:dyDescent="0.25"/>
    <row r="37498" customFormat="1" x14ac:dyDescent="0.25"/>
    <row r="37499" customFormat="1" x14ac:dyDescent="0.25"/>
    <row r="37500" customFormat="1" x14ac:dyDescent="0.25"/>
    <row r="37501" customFormat="1" x14ac:dyDescent="0.25"/>
    <row r="37502" customFormat="1" x14ac:dyDescent="0.25"/>
    <row r="37503" customFormat="1" x14ac:dyDescent="0.25"/>
    <row r="37504" customFormat="1" x14ac:dyDescent="0.25"/>
    <row r="37505" customFormat="1" x14ac:dyDescent="0.25"/>
    <row r="37506" customFormat="1" x14ac:dyDescent="0.25"/>
    <row r="37507" customFormat="1" x14ac:dyDescent="0.25"/>
    <row r="37508" customFormat="1" x14ac:dyDescent="0.25"/>
    <row r="37509" customFormat="1" x14ac:dyDescent="0.25"/>
    <row r="37510" customFormat="1" x14ac:dyDescent="0.25"/>
    <row r="37511" customFormat="1" x14ac:dyDescent="0.25"/>
    <row r="37512" customFormat="1" x14ac:dyDescent="0.25"/>
    <row r="37513" customFormat="1" x14ac:dyDescent="0.25"/>
    <row r="37514" customFormat="1" x14ac:dyDescent="0.25"/>
    <row r="37515" customFormat="1" x14ac:dyDescent="0.25"/>
    <row r="37516" customFormat="1" x14ac:dyDescent="0.25"/>
    <row r="37517" customFormat="1" x14ac:dyDescent="0.25"/>
    <row r="37518" customFormat="1" x14ac:dyDescent="0.25"/>
    <row r="37519" customFormat="1" x14ac:dyDescent="0.25"/>
    <row r="37520" customFormat="1" x14ac:dyDescent="0.25"/>
    <row r="37521" customFormat="1" x14ac:dyDescent="0.25"/>
    <row r="37522" customFormat="1" x14ac:dyDescent="0.25"/>
    <row r="37523" customFormat="1" x14ac:dyDescent="0.25"/>
    <row r="37524" customFormat="1" x14ac:dyDescent="0.25"/>
    <row r="37525" customFormat="1" x14ac:dyDescent="0.25"/>
    <row r="37526" customFormat="1" x14ac:dyDescent="0.25"/>
    <row r="37527" customFormat="1" x14ac:dyDescent="0.25"/>
    <row r="37528" customFormat="1" x14ac:dyDescent="0.25"/>
    <row r="37529" customFormat="1" x14ac:dyDescent="0.25"/>
    <row r="37530" customFormat="1" x14ac:dyDescent="0.25"/>
    <row r="37531" customFormat="1" x14ac:dyDescent="0.25"/>
    <row r="37532" customFormat="1" x14ac:dyDescent="0.25"/>
    <row r="37533" customFormat="1" x14ac:dyDescent="0.25"/>
    <row r="37534" customFormat="1" x14ac:dyDescent="0.25"/>
    <row r="37535" customFormat="1" x14ac:dyDescent="0.25"/>
    <row r="37536" customFormat="1" x14ac:dyDescent="0.25"/>
    <row r="37537" customFormat="1" x14ac:dyDescent="0.25"/>
    <row r="37538" customFormat="1" x14ac:dyDescent="0.25"/>
    <row r="37539" customFormat="1" x14ac:dyDescent="0.25"/>
    <row r="37540" customFormat="1" x14ac:dyDescent="0.25"/>
    <row r="37541" customFormat="1" x14ac:dyDescent="0.25"/>
    <row r="37542" customFormat="1" x14ac:dyDescent="0.25"/>
    <row r="37543" customFormat="1" x14ac:dyDescent="0.25"/>
    <row r="37544" customFormat="1" x14ac:dyDescent="0.25"/>
    <row r="37545" customFormat="1" x14ac:dyDescent="0.25"/>
    <row r="37546" customFormat="1" x14ac:dyDescent="0.25"/>
    <row r="37547" customFormat="1" x14ac:dyDescent="0.25"/>
    <row r="37548" customFormat="1" x14ac:dyDescent="0.25"/>
    <row r="37549" customFormat="1" x14ac:dyDescent="0.25"/>
    <row r="37550" customFormat="1" x14ac:dyDescent="0.25"/>
    <row r="37551" customFormat="1" x14ac:dyDescent="0.25"/>
    <row r="37552" customFormat="1" x14ac:dyDescent="0.25"/>
    <row r="37553" customFormat="1" x14ac:dyDescent="0.25"/>
    <row r="37554" customFormat="1" x14ac:dyDescent="0.25"/>
    <row r="37555" customFormat="1" x14ac:dyDescent="0.25"/>
    <row r="37556" customFormat="1" x14ac:dyDescent="0.25"/>
    <row r="37557" customFormat="1" x14ac:dyDescent="0.25"/>
    <row r="37558" customFormat="1" x14ac:dyDescent="0.25"/>
    <row r="37559" customFormat="1" x14ac:dyDescent="0.25"/>
    <row r="37560" customFormat="1" x14ac:dyDescent="0.25"/>
    <row r="37561" customFormat="1" x14ac:dyDescent="0.25"/>
    <row r="37562" customFormat="1" x14ac:dyDescent="0.25"/>
    <row r="37563" customFormat="1" x14ac:dyDescent="0.25"/>
    <row r="37564" customFormat="1" x14ac:dyDescent="0.25"/>
    <row r="37565" customFormat="1" x14ac:dyDescent="0.25"/>
    <row r="37566" customFormat="1" x14ac:dyDescent="0.25"/>
    <row r="37567" customFormat="1" x14ac:dyDescent="0.25"/>
    <row r="37568" customFormat="1" x14ac:dyDescent="0.25"/>
    <row r="37569" customFormat="1" x14ac:dyDescent="0.25"/>
    <row r="37570" customFormat="1" x14ac:dyDescent="0.25"/>
    <row r="37571" customFormat="1" x14ac:dyDescent="0.25"/>
    <row r="37572" customFormat="1" x14ac:dyDescent="0.25"/>
    <row r="37573" customFormat="1" x14ac:dyDescent="0.25"/>
    <row r="37574" customFormat="1" x14ac:dyDescent="0.25"/>
    <row r="37575" customFormat="1" x14ac:dyDescent="0.25"/>
    <row r="37576" customFormat="1" x14ac:dyDescent="0.25"/>
    <row r="37577" customFormat="1" x14ac:dyDescent="0.25"/>
    <row r="37578" customFormat="1" x14ac:dyDescent="0.25"/>
    <row r="37579" customFormat="1" x14ac:dyDescent="0.25"/>
    <row r="37580" customFormat="1" x14ac:dyDescent="0.25"/>
    <row r="37581" customFormat="1" x14ac:dyDescent="0.25"/>
    <row r="37582" customFormat="1" x14ac:dyDescent="0.25"/>
    <row r="37583" customFormat="1" x14ac:dyDescent="0.25"/>
    <row r="37584" customFormat="1" x14ac:dyDescent="0.25"/>
    <row r="37585" customFormat="1" x14ac:dyDescent="0.25"/>
    <row r="37586" customFormat="1" x14ac:dyDescent="0.25"/>
    <row r="37587" customFormat="1" x14ac:dyDescent="0.25"/>
    <row r="37588" customFormat="1" x14ac:dyDescent="0.25"/>
    <row r="37589" customFormat="1" x14ac:dyDescent="0.25"/>
    <row r="37590" customFormat="1" x14ac:dyDescent="0.25"/>
    <row r="37591" customFormat="1" x14ac:dyDescent="0.25"/>
    <row r="37592" customFormat="1" x14ac:dyDescent="0.25"/>
    <row r="37593" customFormat="1" x14ac:dyDescent="0.25"/>
    <row r="37594" customFormat="1" x14ac:dyDescent="0.25"/>
    <row r="37595" customFormat="1" x14ac:dyDescent="0.25"/>
    <row r="37596" customFormat="1" x14ac:dyDescent="0.25"/>
    <row r="37597" customFormat="1" x14ac:dyDescent="0.25"/>
    <row r="37598" customFormat="1" x14ac:dyDescent="0.25"/>
    <row r="37599" customFormat="1" x14ac:dyDescent="0.25"/>
    <row r="37600" customFormat="1" x14ac:dyDescent="0.25"/>
    <row r="37601" customFormat="1" x14ac:dyDescent="0.25"/>
    <row r="37602" customFormat="1" x14ac:dyDescent="0.25"/>
    <row r="37603" customFormat="1" x14ac:dyDescent="0.25"/>
    <row r="37604" customFormat="1" x14ac:dyDescent="0.25"/>
    <row r="37605" customFormat="1" x14ac:dyDescent="0.25"/>
    <row r="37606" customFormat="1" x14ac:dyDescent="0.25"/>
    <row r="37607" customFormat="1" x14ac:dyDescent="0.25"/>
    <row r="37608" customFormat="1" x14ac:dyDescent="0.25"/>
    <row r="37609" customFormat="1" x14ac:dyDescent="0.25"/>
    <row r="37610" customFormat="1" x14ac:dyDescent="0.25"/>
    <row r="37611" customFormat="1" x14ac:dyDescent="0.25"/>
    <row r="37612" customFormat="1" x14ac:dyDescent="0.25"/>
    <row r="37613" customFormat="1" x14ac:dyDescent="0.25"/>
    <row r="37614" customFormat="1" x14ac:dyDescent="0.25"/>
    <row r="37615" customFormat="1" x14ac:dyDescent="0.25"/>
    <row r="37616" customFormat="1" x14ac:dyDescent="0.25"/>
    <row r="37617" customFormat="1" x14ac:dyDescent="0.25"/>
    <row r="37618" customFormat="1" x14ac:dyDescent="0.25"/>
    <row r="37619" customFormat="1" x14ac:dyDescent="0.25"/>
    <row r="37620" customFormat="1" x14ac:dyDescent="0.25"/>
    <row r="37621" customFormat="1" x14ac:dyDescent="0.25"/>
    <row r="37622" customFormat="1" x14ac:dyDescent="0.25"/>
    <row r="37623" customFormat="1" x14ac:dyDescent="0.25"/>
    <row r="37624" customFormat="1" x14ac:dyDescent="0.25"/>
    <row r="37625" customFormat="1" x14ac:dyDescent="0.25"/>
    <row r="37626" customFormat="1" x14ac:dyDescent="0.25"/>
    <row r="37627" customFormat="1" x14ac:dyDescent="0.25"/>
    <row r="37628" customFormat="1" x14ac:dyDescent="0.25"/>
    <row r="37629" customFormat="1" x14ac:dyDescent="0.25"/>
    <row r="37630" customFormat="1" x14ac:dyDescent="0.25"/>
    <row r="37631" customFormat="1" x14ac:dyDescent="0.25"/>
    <row r="37632" customFormat="1" x14ac:dyDescent="0.25"/>
    <row r="37633" customFormat="1" x14ac:dyDescent="0.25"/>
    <row r="37634" customFormat="1" x14ac:dyDescent="0.25"/>
    <row r="37635" customFormat="1" x14ac:dyDescent="0.25"/>
    <row r="37636" customFormat="1" x14ac:dyDescent="0.25"/>
    <row r="37637" customFormat="1" x14ac:dyDescent="0.25"/>
    <row r="37638" customFormat="1" x14ac:dyDescent="0.25"/>
    <row r="37639" customFormat="1" x14ac:dyDescent="0.25"/>
    <row r="37640" customFormat="1" x14ac:dyDescent="0.25"/>
    <row r="37641" customFormat="1" x14ac:dyDescent="0.25"/>
    <row r="37642" customFormat="1" x14ac:dyDescent="0.25"/>
    <row r="37643" customFormat="1" x14ac:dyDescent="0.25"/>
    <row r="37644" customFormat="1" x14ac:dyDescent="0.25"/>
    <row r="37645" customFormat="1" x14ac:dyDescent="0.25"/>
    <row r="37646" customFormat="1" x14ac:dyDescent="0.25"/>
    <row r="37647" customFormat="1" x14ac:dyDescent="0.25"/>
    <row r="37648" customFormat="1" x14ac:dyDescent="0.25"/>
    <row r="37649" customFormat="1" x14ac:dyDescent="0.25"/>
    <row r="37650" customFormat="1" x14ac:dyDescent="0.25"/>
    <row r="37651" customFormat="1" x14ac:dyDescent="0.25"/>
    <row r="37652" customFormat="1" x14ac:dyDescent="0.25"/>
    <row r="37653" customFormat="1" x14ac:dyDescent="0.25"/>
    <row r="37654" customFormat="1" x14ac:dyDescent="0.25"/>
    <row r="37655" customFormat="1" x14ac:dyDescent="0.25"/>
    <row r="37656" customFormat="1" x14ac:dyDescent="0.25"/>
    <row r="37657" customFormat="1" x14ac:dyDescent="0.25"/>
    <row r="37658" customFormat="1" x14ac:dyDescent="0.25"/>
    <row r="37659" customFormat="1" x14ac:dyDescent="0.25"/>
    <row r="37660" customFormat="1" x14ac:dyDescent="0.25"/>
    <row r="37661" customFormat="1" x14ac:dyDescent="0.25"/>
    <row r="37662" customFormat="1" x14ac:dyDescent="0.25"/>
    <row r="37663" customFormat="1" x14ac:dyDescent="0.25"/>
    <row r="37664" customFormat="1" x14ac:dyDescent="0.25"/>
    <row r="37665" customFormat="1" x14ac:dyDescent="0.25"/>
    <row r="37666" customFormat="1" x14ac:dyDescent="0.25"/>
    <row r="37667" customFormat="1" x14ac:dyDescent="0.25"/>
    <row r="37668" customFormat="1" x14ac:dyDescent="0.25"/>
    <row r="37669" customFormat="1" x14ac:dyDescent="0.25"/>
    <row r="37670" customFormat="1" x14ac:dyDescent="0.25"/>
    <row r="37671" customFormat="1" x14ac:dyDescent="0.25"/>
    <row r="37672" customFormat="1" x14ac:dyDescent="0.25"/>
    <row r="37673" customFormat="1" x14ac:dyDescent="0.25"/>
    <row r="37674" customFormat="1" x14ac:dyDescent="0.25"/>
    <row r="37675" customFormat="1" x14ac:dyDescent="0.25"/>
    <row r="37676" customFormat="1" x14ac:dyDescent="0.25"/>
    <row r="37677" customFormat="1" x14ac:dyDescent="0.25"/>
    <row r="37678" customFormat="1" x14ac:dyDescent="0.25"/>
    <row r="37679" customFormat="1" x14ac:dyDescent="0.25"/>
    <row r="37680" customFormat="1" x14ac:dyDescent="0.25"/>
    <row r="37681" customFormat="1" x14ac:dyDescent="0.25"/>
    <row r="37682" customFormat="1" x14ac:dyDescent="0.25"/>
    <row r="37683" customFormat="1" x14ac:dyDescent="0.25"/>
    <row r="37684" customFormat="1" x14ac:dyDescent="0.25"/>
    <row r="37685" customFormat="1" x14ac:dyDescent="0.25"/>
    <row r="37686" customFormat="1" x14ac:dyDescent="0.25"/>
    <row r="37687" customFormat="1" x14ac:dyDescent="0.25"/>
    <row r="37688" customFormat="1" x14ac:dyDescent="0.25"/>
    <row r="37689" customFormat="1" x14ac:dyDescent="0.25"/>
    <row r="37690" customFormat="1" x14ac:dyDescent="0.25"/>
    <row r="37691" customFormat="1" x14ac:dyDescent="0.25"/>
    <row r="37692" customFormat="1" x14ac:dyDescent="0.25"/>
    <row r="37693" customFormat="1" x14ac:dyDescent="0.25"/>
    <row r="37694" customFormat="1" x14ac:dyDescent="0.25"/>
    <row r="37695" customFormat="1" x14ac:dyDescent="0.25"/>
    <row r="37696" customFormat="1" x14ac:dyDescent="0.25"/>
    <row r="37697" customFormat="1" x14ac:dyDescent="0.25"/>
    <row r="37698" customFormat="1" x14ac:dyDescent="0.25"/>
    <row r="37699" customFormat="1" x14ac:dyDescent="0.25"/>
    <row r="37700" customFormat="1" x14ac:dyDescent="0.25"/>
    <row r="37701" customFormat="1" x14ac:dyDescent="0.25"/>
    <row r="37702" customFormat="1" x14ac:dyDescent="0.25"/>
    <row r="37703" customFormat="1" x14ac:dyDescent="0.25"/>
    <row r="37704" customFormat="1" x14ac:dyDescent="0.25"/>
    <row r="37705" customFormat="1" x14ac:dyDescent="0.25"/>
    <row r="37706" customFormat="1" x14ac:dyDescent="0.25"/>
    <row r="37707" customFormat="1" x14ac:dyDescent="0.25"/>
    <row r="37708" customFormat="1" x14ac:dyDescent="0.25"/>
    <row r="37709" customFormat="1" x14ac:dyDescent="0.25"/>
    <row r="37710" customFormat="1" x14ac:dyDescent="0.25"/>
    <row r="37711" customFormat="1" x14ac:dyDescent="0.25"/>
    <row r="37712" customFormat="1" x14ac:dyDescent="0.25"/>
    <row r="37713" customFormat="1" x14ac:dyDescent="0.25"/>
    <row r="37714" customFormat="1" x14ac:dyDescent="0.25"/>
    <row r="37715" customFormat="1" x14ac:dyDescent="0.25"/>
    <row r="37716" customFormat="1" x14ac:dyDescent="0.25"/>
    <row r="37717" customFormat="1" x14ac:dyDescent="0.25"/>
    <row r="37718" customFormat="1" x14ac:dyDescent="0.25"/>
    <row r="37719" customFormat="1" x14ac:dyDescent="0.25"/>
    <row r="37720" customFormat="1" x14ac:dyDescent="0.25"/>
    <row r="37721" customFormat="1" x14ac:dyDescent="0.25"/>
    <row r="37722" customFormat="1" x14ac:dyDescent="0.25"/>
    <row r="37723" customFormat="1" x14ac:dyDescent="0.25"/>
    <row r="37724" customFormat="1" x14ac:dyDescent="0.25"/>
    <row r="37725" customFormat="1" x14ac:dyDescent="0.25"/>
    <row r="37726" customFormat="1" x14ac:dyDescent="0.25"/>
    <row r="37727" customFormat="1" x14ac:dyDescent="0.25"/>
    <row r="37728" customFormat="1" x14ac:dyDescent="0.25"/>
    <row r="37729" customFormat="1" x14ac:dyDescent="0.25"/>
    <row r="37730" customFormat="1" x14ac:dyDescent="0.25"/>
    <row r="37731" customFormat="1" x14ac:dyDescent="0.25"/>
    <row r="37732" customFormat="1" x14ac:dyDescent="0.25"/>
    <row r="37733" customFormat="1" x14ac:dyDescent="0.25"/>
    <row r="37734" customFormat="1" x14ac:dyDescent="0.25"/>
    <row r="37735" customFormat="1" x14ac:dyDescent="0.25"/>
    <row r="37736" customFormat="1" x14ac:dyDescent="0.25"/>
    <row r="37737" customFormat="1" x14ac:dyDescent="0.25"/>
    <row r="37738" customFormat="1" x14ac:dyDescent="0.25"/>
    <row r="37739" customFormat="1" x14ac:dyDescent="0.25"/>
    <row r="37740" customFormat="1" x14ac:dyDescent="0.25"/>
    <row r="37741" customFormat="1" x14ac:dyDescent="0.25"/>
    <row r="37742" customFormat="1" x14ac:dyDescent="0.25"/>
    <row r="37743" customFormat="1" x14ac:dyDescent="0.25"/>
    <row r="37744" customFormat="1" x14ac:dyDescent="0.25"/>
    <row r="37745" customFormat="1" x14ac:dyDescent="0.25"/>
    <row r="37746" customFormat="1" x14ac:dyDescent="0.25"/>
    <row r="37747" customFormat="1" x14ac:dyDescent="0.25"/>
    <row r="37748" customFormat="1" x14ac:dyDescent="0.25"/>
    <row r="37749" customFormat="1" x14ac:dyDescent="0.25"/>
    <row r="37750" customFormat="1" x14ac:dyDescent="0.25"/>
    <row r="37751" customFormat="1" x14ac:dyDescent="0.25"/>
    <row r="37752" customFormat="1" x14ac:dyDescent="0.25"/>
    <row r="37753" customFormat="1" x14ac:dyDescent="0.25"/>
    <row r="37754" customFormat="1" x14ac:dyDescent="0.25"/>
    <row r="37755" customFormat="1" x14ac:dyDescent="0.25"/>
    <row r="37756" customFormat="1" x14ac:dyDescent="0.25"/>
    <row r="37757" customFormat="1" x14ac:dyDescent="0.25"/>
    <row r="37758" customFormat="1" x14ac:dyDescent="0.25"/>
    <row r="37759" customFormat="1" x14ac:dyDescent="0.25"/>
    <row r="37760" customFormat="1" x14ac:dyDescent="0.25"/>
    <row r="37761" customFormat="1" x14ac:dyDescent="0.25"/>
    <row r="37762" customFormat="1" x14ac:dyDescent="0.25"/>
    <row r="37763" customFormat="1" x14ac:dyDescent="0.25"/>
    <row r="37764" customFormat="1" x14ac:dyDescent="0.25"/>
    <row r="37765" customFormat="1" x14ac:dyDescent="0.25"/>
    <row r="37766" customFormat="1" x14ac:dyDescent="0.25"/>
    <row r="37767" customFormat="1" x14ac:dyDescent="0.25"/>
    <row r="37768" customFormat="1" x14ac:dyDescent="0.25"/>
    <row r="37769" customFormat="1" x14ac:dyDescent="0.25"/>
    <row r="37770" customFormat="1" x14ac:dyDescent="0.25"/>
    <row r="37771" customFormat="1" x14ac:dyDescent="0.25"/>
    <row r="37772" customFormat="1" x14ac:dyDescent="0.25"/>
    <row r="37773" customFormat="1" x14ac:dyDescent="0.25"/>
    <row r="37774" customFormat="1" x14ac:dyDescent="0.25"/>
    <row r="37775" customFormat="1" x14ac:dyDescent="0.25"/>
    <row r="37776" customFormat="1" x14ac:dyDescent="0.25"/>
    <row r="37777" customFormat="1" x14ac:dyDescent="0.25"/>
    <row r="37778" customFormat="1" x14ac:dyDescent="0.25"/>
    <row r="37779" customFormat="1" x14ac:dyDescent="0.25"/>
    <row r="37780" customFormat="1" x14ac:dyDescent="0.25"/>
    <row r="37781" customFormat="1" x14ac:dyDescent="0.25"/>
    <row r="37782" customFormat="1" x14ac:dyDescent="0.25"/>
    <row r="37783" customFormat="1" x14ac:dyDescent="0.25"/>
    <row r="37784" customFormat="1" x14ac:dyDescent="0.25"/>
    <row r="37785" customFormat="1" x14ac:dyDescent="0.25"/>
    <row r="37786" customFormat="1" x14ac:dyDescent="0.25"/>
    <row r="37787" customFormat="1" x14ac:dyDescent="0.25"/>
    <row r="37788" customFormat="1" x14ac:dyDescent="0.25"/>
    <row r="37789" customFormat="1" x14ac:dyDescent="0.25"/>
    <row r="37790" customFormat="1" x14ac:dyDescent="0.25"/>
    <row r="37791" customFormat="1" x14ac:dyDescent="0.25"/>
    <row r="37792" customFormat="1" x14ac:dyDescent="0.25"/>
    <row r="37793" customFormat="1" x14ac:dyDescent="0.25"/>
    <row r="37794" customFormat="1" x14ac:dyDescent="0.25"/>
    <row r="37795" customFormat="1" x14ac:dyDescent="0.25"/>
    <row r="37796" customFormat="1" x14ac:dyDescent="0.25"/>
    <row r="37797" customFormat="1" x14ac:dyDescent="0.25"/>
    <row r="37798" customFormat="1" x14ac:dyDescent="0.25"/>
    <row r="37799" customFormat="1" x14ac:dyDescent="0.25"/>
    <row r="37800" customFormat="1" x14ac:dyDescent="0.25"/>
    <row r="37801" customFormat="1" x14ac:dyDescent="0.25"/>
    <row r="37802" customFormat="1" x14ac:dyDescent="0.25"/>
    <row r="37803" customFormat="1" x14ac:dyDescent="0.25"/>
    <row r="37804" customFormat="1" x14ac:dyDescent="0.25"/>
    <row r="37805" customFormat="1" x14ac:dyDescent="0.25"/>
    <row r="37806" customFormat="1" x14ac:dyDescent="0.25"/>
    <row r="37807" customFormat="1" x14ac:dyDescent="0.25"/>
    <row r="37808" customFormat="1" x14ac:dyDescent="0.25"/>
    <row r="37809" customFormat="1" x14ac:dyDescent="0.25"/>
    <row r="37810" customFormat="1" x14ac:dyDescent="0.25"/>
    <row r="37811" customFormat="1" x14ac:dyDescent="0.25"/>
    <row r="37812" customFormat="1" x14ac:dyDescent="0.25"/>
    <row r="37813" customFormat="1" x14ac:dyDescent="0.25"/>
    <row r="37814" customFormat="1" x14ac:dyDescent="0.25"/>
    <row r="37815" customFormat="1" x14ac:dyDescent="0.25"/>
    <row r="37816" customFormat="1" x14ac:dyDescent="0.25"/>
    <row r="37817" customFormat="1" x14ac:dyDescent="0.25"/>
    <row r="37818" customFormat="1" x14ac:dyDescent="0.25"/>
    <row r="37819" customFormat="1" x14ac:dyDescent="0.25"/>
    <row r="37820" customFormat="1" x14ac:dyDescent="0.25"/>
    <row r="37821" customFormat="1" x14ac:dyDescent="0.25"/>
    <row r="37822" customFormat="1" x14ac:dyDescent="0.25"/>
    <row r="37823" customFormat="1" x14ac:dyDescent="0.25"/>
    <row r="37824" customFormat="1" x14ac:dyDescent="0.25"/>
    <row r="37825" customFormat="1" x14ac:dyDescent="0.25"/>
    <row r="37826" customFormat="1" x14ac:dyDescent="0.25"/>
    <row r="37827" customFormat="1" x14ac:dyDescent="0.25"/>
    <row r="37828" customFormat="1" x14ac:dyDescent="0.25"/>
    <row r="37829" customFormat="1" x14ac:dyDescent="0.25"/>
    <row r="37830" customFormat="1" x14ac:dyDescent="0.25"/>
    <row r="37831" customFormat="1" x14ac:dyDescent="0.25"/>
    <row r="37832" customFormat="1" x14ac:dyDescent="0.25"/>
    <row r="37833" customFormat="1" x14ac:dyDescent="0.25"/>
    <row r="37834" customFormat="1" x14ac:dyDescent="0.25"/>
    <row r="37835" customFormat="1" x14ac:dyDescent="0.25"/>
    <row r="37836" customFormat="1" x14ac:dyDescent="0.25"/>
    <row r="37837" customFormat="1" x14ac:dyDescent="0.25"/>
    <row r="37838" customFormat="1" x14ac:dyDescent="0.25"/>
    <row r="37839" customFormat="1" x14ac:dyDescent="0.25"/>
    <row r="37840" customFormat="1" x14ac:dyDescent="0.25"/>
    <row r="37841" customFormat="1" x14ac:dyDescent="0.25"/>
    <row r="37842" customFormat="1" x14ac:dyDescent="0.25"/>
    <row r="37843" customFormat="1" x14ac:dyDescent="0.25"/>
    <row r="37844" customFormat="1" x14ac:dyDescent="0.25"/>
    <row r="37845" customFormat="1" x14ac:dyDescent="0.25"/>
    <row r="37846" customFormat="1" x14ac:dyDescent="0.25"/>
    <row r="37847" customFormat="1" x14ac:dyDescent="0.25"/>
    <row r="37848" customFormat="1" x14ac:dyDescent="0.25"/>
    <row r="37849" customFormat="1" x14ac:dyDescent="0.25"/>
    <row r="37850" customFormat="1" x14ac:dyDescent="0.25"/>
    <row r="37851" customFormat="1" x14ac:dyDescent="0.25"/>
    <row r="37852" customFormat="1" x14ac:dyDescent="0.25"/>
    <row r="37853" customFormat="1" x14ac:dyDescent="0.25"/>
    <row r="37854" customFormat="1" x14ac:dyDescent="0.25"/>
    <row r="37855" customFormat="1" x14ac:dyDescent="0.25"/>
    <row r="37856" customFormat="1" x14ac:dyDescent="0.25"/>
    <row r="37857" customFormat="1" x14ac:dyDescent="0.25"/>
    <row r="37858" customFormat="1" x14ac:dyDescent="0.25"/>
    <row r="37859" customFormat="1" x14ac:dyDescent="0.25"/>
    <row r="37860" customFormat="1" x14ac:dyDescent="0.25"/>
    <row r="37861" customFormat="1" x14ac:dyDescent="0.25"/>
    <row r="37862" customFormat="1" x14ac:dyDescent="0.25"/>
    <row r="37863" customFormat="1" x14ac:dyDescent="0.25"/>
    <row r="37864" customFormat="1" x14ac:dyDescent="0.25"/>
    <row r="37865" customFormat="1" x14ac:dyDescent="0.25"/>
    <row r="37866" customFormat="1" x14ac:dyDescent="0.25"/>
    <row r="37867" customFormat="1" x14ac:dyDescent="0.25"/>
    <row r="37868" customFormat="1" x14ac:dyDescent="0.25"/>
    <row r="37869" customFormat="1" x14ac:dyDescent="0.25"/>
    <row r="37870" customFormat="1" x14ac:dyDescent="0.25"/>
    <row r="37871" customFormat="1" x14ac:dyDescent="0.25"/>
    <row r="37872" customFormat="1" x14ac:dyDescent="0.25"/>
    <row r="37873" customFormat="1" x14ac:dyDescent="0.25"/>
    <row r="37874" customFormat="1" x14ac:dyDescent="0.25"/>
    <row r="37875" customFormat="1" x14ac:dyDescent="0.25"/>
    <row r="37876" customFormat="1" x14ac:dyDescent="0.25"/>
    <row r="37877" customFormat="1" x14ac:dyDescent="0.25"/>
    <row r="37878" customFormat="1" x14ac:dyDescent="0.25"/>
    <row r="37879" customFormat="1" x14ac:dyDescent="0.25"/>
    <row r="37880" customFormat="1" x14ac:dyDescent="0.25"/>
    <row r="37881" customFormat="1" x14ac:dyDescent="0.25"/>
    <row r="37882" customFormat="1" x14ac:dyDescent="0.25"/>
    <row r="37883" customFormat="1" x14ac:dyDescent="0.25"/>
    <row r="37884" customFormat="1" x14ac:dyDescent="0.25"/>
    <row r="37885" customFormat="1" x14ac:dyDescent="0.25"/>
    <row r="37886" customFormat="1" x14ac:dyDescent="0.25"/>
    <row r="37887" customFormat="1" x14ac:dyDescent="0.25"/>
    <row r="37888" customFormat="1" x14ac:dyDescent="0.25"/>
    <row r="37889" customFormat="1" x14ac:dyDescent="0.25"/>
    <row r="37890" customFormat="1" x14ac:dyDescent="0.25"/>
    <row r="37891" customFormat="1" x14ac:dyDescent="0.25"/>
    <row r="37892" customFormat="1" x14ac:dyDescent="0.25"/>
    <row r="37893" customFormat="1" x14ac:dyDescent="0.25"/>
    <row r="37894" customFormat="1" x14ac:dyDescent="0.25"/>
    <row r="37895" customFormat="1" x14ac:dyDescent="0.25"/>
    <row r="37896" customFormat="1" x14ac:dyDescent="0.25"/>
    <row r="37897" customFormat="1" x14ac:dyDescent="0.25"/>
    <row r="37898" customFormat="1" x14ac:dyDescent="0.25"/>
    <row r="37899" customFormat="1" x14ac:dyDescent="0.25"/>
    <row r="37900" customFormat="1" x14ac:dyDescent="0.25"/>
    <row r="37901" customFormat="1" x14ac:dyDescent="0.25"/>
    <row r="37902" customFormat="1" x14ac:dyDescent="0.25"/>
    <row r="37903" customFormat="1" x14ac:dyDescent="0.25"/>
    <row r="37904" customFormat="1" x14ac:dyDescent="0.25"/>
    <row r="37905" customFormat="1" x14ac:dyDescent="0.25"/>
    <row r="37906" customFormat="1" x14ac:dyDescent="0.25"/>
    <row r="37907" customFormat="1" x14ac:dyDescent="0.25"/>
    <row r="37908" customFormat="1" x14ac:dyDescent="0.25"/>
    <row r="37909" customFormat="1" x14ac:dyDescent="0.25"/>
    <row r="37910" customFormat="1" x14ac:dyDescent="0.25"/>
    <row r="37911" customFormat="1" x14ac:dyDescent="0.25"/>
    <row r="37912" customFormat="1" x14ac:dyDescent="0.25"/>
    <row r="37913" customFormat="1" x14ac:dyDescent="0.25"/>
    <row r="37914" customFormat="1" x14ac:dyDescent="0.25"/>
    <row r="37915" customFormat="1" x14ac:dyDescent="0.25"/>
    <row r="37916" customFormat="1" x14ac:dyDescent="0.25"/>
    <row r="37917" customFormat="1" x14ac:dyDescent="0.25"/>
    <row r="37918" customFormat="1" x14ac:dyDescent="0.25"/>
    <row r="37919" customFormat="1" x14ac:dyDescent="0.25"/>
    <row r="37920" customFormat="1" x14ac:dyDescent="0.25"/>
    <row r="37921" customFormat="1" x14ac:dyDescent="0.25"/>
    <row r="37922" customFormat="1" x14ac:dyDescent="0.25"/>
    <row r="37923" customFormat="1" x14ac:dyDescent="0.25"/>
    <row r="37924" customFormat="1" x14ac:dyDescent="0.25"/>
    <row r="37925" customFormat="1" x14ac:dyDescent="0.25"/>
    <row r="37926" customFormat="1" x14ac:dyDescent="0.25"/>
    <row r="37927" customFormat="1" x14ac:dyDescent="0.25"/>
    <row r="37928" customFormat="1" x14ac:dyDescent="0.25"/>
    <row r="37929" customFormat="1" x14ac:dyDescent="0.25"/>
    <row r="37930" customFormat="1" x14ac:dyDescent="0.25"/>
    <row r="37931" customFormat="1" x14ac:dyDescent="0.25"/>
    <row r="37932" customFormat="1" x14ac:dyDescent="0.25"/>
    <row r="37933" customFormat="1" x14ac:dyDescent="0.25"/>
    <row r="37934" customFormat="1" x14ac:dyDescent="0.25"/>
    <row r="37935" customFormat="1" x14ac:dyDescent="0.25"/>
    <row r="37936" customFormat="1" x14ac:dyDescent="0.25"/>
    <row r="37937" customFormat="1" x14ac:dyDescent="0.25"/>
    <row r="37938" customFormat="1" x14ac:dyDescent="0.25"/>
    <row r="37939" customFormat="1" x14ac:dyDescent="0.25"/>
    <row r="37940" customFormat="1" x14ac:dyDescent="0.25"/>
    <row r="37941" customFormat="1" x14ac:dyDescent="0.25"/>
    <row r="37942" customFormat="1" x14ac:dyDescent="0.25"/>
    <row r="37943" customFormat="1" x14ac:dyDescent="0.25"/>
    <row r="37944" customFormat="1" x14ac:dyDescent="0.25"/>
    <row r="37945" customFormat="1" x14ac:dyDescent="0.25"/>
    <row r="37946" customFormat="1" x14ac:dyDescent="0.25"/>
    <row r="37947" customFormat="1" x14ac:dyDescent="0.25"/>
    <row r="37948" customFormat="1" x14ac:dyDescent="0.25"/>
    <row r="37949" customFormat="1" x14ac:dyDescent="0.25"/>
    <row r="37950" customFormat="1" x14ac:dyDescent="0.25"/>
    <row r="37951" customFormat="1" x14ac:dyDescent="0.25"/>
    <row r="37952" customFormat="1" x14ac:dyDescent="0.25"/>
    <row r="37953" customFormat="1" x14ac:dyDescent="0.25"/>
    <row r="37954" customFormat="1" x14ac:dyDescent="0.25"/>
    <row r="37955" customFormat="1" x14ac:dyDescent="0.25"/>
    <row r="37956" customFormat="1" x14ac:dyDescent="0.25"/>
    <row r="37957" customFormat="1" x14ac:dyDescent="0.25"/>
    <row r="37958" customFormat="1" x14ac:dyDescent="0.25"/>
    <row r="37959" customFormat="1" x14ac:dyDescent="0.25"/>
    <row r="37960" customFormat="1" x14ac:dyDescent="0.25"/>
    <row r="37961" customFormat="1" x14ac:dyDescent="0.25"/>
    <row r="37962" customFormat="1" x14ac:dyDescent="0.25"/>
    <row r="37963" customFormat="1" x14ac:dyDescent="0.25"/>
    <row r="37964" customFormat="1" x14ac:dyDescent="0.25"/>
    <row r="37965" customFormat="1" x14ac:dyDescent="0.25"/>
    <row r="37966" customFormat="1" x14ac:dyDescent="0.25"/>
    <row r="37967" customFormat="1" x14ac:dyDescent="0.25"/>
    <row r="37968" customFormat="1" x14ac:dyDescent="0.25"/>
    <row r="37969" customFormat="1" x14ac:dyDescent="0.25"/>
    <row r="37970" customFormat="1" x14ac:dyDescent="0.25"/>
    <row r="37971" customFormat="1" x14ac:dyDescent="0.25"/>
    <row r="37972" customFormat="1" x14ac:dyDescent="0.25"/>
    <row r="37973" customFormat="1" x14ac:dyDescent="0.25"/>
    <row r="37974" customFormat="1" x14ac:dyDescent="0.25"/>
    <row r="37975" customFormat="1" x14ac:dyDescent="0.25"/>
    <row r="37976" customFormat="1" x14ac:dyDescent="0.25"/>
    <row r="37977" customFormat="1" x14ac:dyDescent="0.25"/>
    <row r="37978" customFormat="1" x14ac:dyDescent="0.25"/>
    <row r="37979" customFormat="1" x14ac:dyDescent="0.25"/>
    <row r="37980" customFormat="1" x14ac:dyDescent="0.25"/>
    <row r="37981" customFormat="1" x14ac:dyDescent="0.25"/>
    <row r="37982" customFormat="1" x14ac:dyDescent="0.25"/>
    <row r="37983" customFormat="1" x14ac:dyDescent="0.25"/>
    <row r="37984" customFormat="1" x14ac:dyDescent="0.25"/>
    <row r="37985" customFormat="1" x14ac:dyDescent="0.25"/>
    <row r="37986" customFormat="1" x14ac:dyDescent="0.25"/>
    <row r="37987" customFormat="1" x14ac:dyDescent="0.25"/>
    <row r="37988" customFormat="1" x14ac:dyDescent="0.25"/>
    <row r="37989" customFormat="1" x14ac:dyDescent="0.25"/>
    <row r="37990" customFormat="1" x14ac:dyDescent="0.25"/>
    <row r="37991" customFormat="1" x14ac:dyDescent="0.25"/>
    <row r="37992" customFormat="1" x14ac:dyDescent="0.25"/>
    <row r="37993" customFormat="1" x14ac:dyDescent="0.25"/>
    <row r="37994" customFormat="1" x14ac:dyDescent="0.25"/>
    <row r="37995" customFormat="1" x14ac:dyDescent="0.25"/>
    <row r="37996" customFormat="1" x14ac:dyDescent="0.25"/>
    <row r="37997" customFormat="1" x14ac:dyDescent="0.25"/>
    <row r="37998" customFormat="1" x14ac:dyDescent="0.25"/>
    <row r="37999" customFormat="1" x14ac:dyDescent="0.25"/>
    <row r="38000" customFormat="1" x14ac:dyDescent="0.25"/>
    <row r="38001" customFormat="1" x14ac:dyDescent="0.25"/>
    <row r="38002" customFormat="1" x14ac:dyDescent="0.25"/>
    <row r="38003" customFormat="1" x14ac:dyDescent="0.25"/>
    <row r="38004" customFormat="1" x14ac:dyDescent="0.25"/>
    <row r="38005" customFormat="1" x14ac:dyDescent="0.25"/>
    <row r="38006" customFormat="1" x14ac:dyDescent="0.25"/>
    <row r="38007" customFormat="1" x14ac:dyDescent="0.25"/>
    <row r="38008" customFormat="1" x14ac:dyDescent="0.25"/>
    <row r="38009" customFormat="1" x14ac:dyDescent="0.25"/>
    <row r="38010" customFormat="1" x14ac:dyDescent="0.25"/>
    <row r="38011" customFormat="1" x14ac:dyDescent="0.25"/>
    <row r="38012" customFormat="1" x14ac:dyDescent="0.25"/>
    <row r="38013" customFormat="1" x14ac:dyDescent="0.25"/>
    <row r="38014" customFormat="1" x14ac:dyDescent="0.25"/>
    <row r="38015" customFormat="1" x14ac:dyDescent="0.25"/>
    <row r="38016" customFormat="1" x14ac:dyDescent="0.25"/>
    <row r="38017" customFormat="1" x14ac:dyDescent="0.25"/>
    <row r="38018" customFormat="1" x14ac:dyDescent="0.25"/>
    <row r="38019" customFormat="1" x14ac:dyDescent="0.25"/>
    <row r="38020" customFormat="1" x14ac:dyDescent="0.25"/>
    <row r="38021" customFormat="1" x14ac:dyDescent="0.25"/>
    <row r="38022" customFormat="1" x14ac:dyDescent="0.25"/>
    <row r="38023" customFormat="1" x14ac:dyDescent="0.25"/>
    <row r="38024" customFormat="1" x14ac:dyDescent="0.25"/>
    <row r="38025" customFormat="1" x14ac:dyDescent="0.25"/>
    <row r="38026" customFormat="1" x14ac:dyDescent="0.25"/>
    <row r="38027" customFormat="1" x14ac:dyDescent="0.25"/>
    <row r="38028" customFormat="1" x14ac:dyDescent="0.25"/>
    <row r="38029" customFormat="1" x14ac:dyDescent="0.25"/>
    <row r="38030" customFormat="1" x14ac:dyDescent="0.25"/>
    <row r="38031" customFormat="1" x14ac:dyDescent="0.25"/>
    <row r="38032" customFormat="1" x14ac:dyDescent="0.25"/>
    <row r="38033" customFormat="1" x14ac:dyDescent="0.25"/>
    <row r="38034" customFormat="1" x14ac:dyDescent="0.25"/>
    <row r="38035" customFormat="1" x14ac:dyDescent="0.25"/>
    <row r="38036" customFormat="1" x14ac:dyDescent="0.25"/>
    <row r="38037" customFormat="1" x14ac:dyDescent="0.25"/>
    <row r="38038" customFormat="1" x14ac:dyDescent="0.25"/>
    <row r="38039" customFormat="1" x14ac:dyDescent="0.25"/>
    <row r="38040" customFormat="1" x14ac:dyDescent="0.25"/>
    <row r="38041" customFormat="1" x14ac:dyDescent="0.25"/>
    <row r="38042" customFormat="1" x14ac:dyDescent="0.25"/>
    <row r="38043" customFormat="1" x14ac:dyDescent="0.25"/>
    <row r="38044" customFormat="1" x14ac:dyDescent="0.25"/>
    <row r="38045" customFormat="1" x14ac:dyDescent="0.25"/>
    <row r="38046" customFormat="1" x14ac:dyDescent="0.25"/>
    <row r="38047" customFormat="1" x14ac:dyDescent="0.25"/>
    <row r="38048" customFormat="1" x14ac:dyDescent="0.25"/>
    <row r="38049" customFormat="1" x14ac:dyDescent="0.25"/>
    <row r="38050" customFormat="1" x14ac:dyDescent="0.25"/>
    <row r="38051" customFormat="1" x14ac:dyDescent="0.25"/>
    <row r="38052" customFormat="1" x14ac:dyDescent="0.25"/>
    <row r="38053" customFormat="1" x14ac:dyDescent="0.25"/>
    <row r="38054" customFormat="1" x14ac:dyDescent="0.25"/>
    <row r="38055" customFormat="1" x14ac:dyDescent="0.25"/>
    <row r="38056" customFormat="1" x14ac:dyDescent="0.25"/>
    <row r="38057" customFormat="1" x14ac:dyDescent="0.25"/>
    <row r="38058" customFormat="1" x14ac:dyDescent="0.25"/>
    <row r="38059" customFormat="1" x14ac:dyDescent="0.25"/>
    <row r="38060" customFormat="1" x14ac:dyDescent="0.25"/>
    <row r="38061" customFormat="1" x14ac:dyDescent="0.25"/>
    <row r="38062" customFormat="1" x14ac:dyDescent="0.25"/>
    <row r="38063" customFormat="1" x14ac:dyDescent="0.25"/>
    <row r="38064" customFormat="1" x14ac:dyDescent="0.25"/>
    <row r="38065" customFormat="1" x14ac:dyDescent="0.25"/>
    <row r="38066" customFormat="1" x14ac:dyDescent="0.25"/>
    <row r="38067" customFormat="1" x14ac:dyDescent="0.25"/>
    <row r="38068" customFormat="1" x14ac:dyDescent="0.25"/>
    <row r="38069" customFormat="1" x14ac:dyDescent="0.25"/>
    <row r="38070" customFormat="1" x14ac:dyDescent="0.25"/>
    <row r="38071" customFormat="1" x14ac:dyDescent="0.25"/>
    <row r="38072" customFormat="1" x14ac:dyDescent="0.25"/>
    <row r="38073" customFormat="1" x14ac:dyDescent="0.25"/>
    <row r="38074" customFormat="1" x14ac:dyDescent="0.25"/>
    <row r="38075" customFormat="1" x14ac:dyDescent="0.25"/>
    <row r="38076" customFormat="1" x14ac:dyDescent="0.25"/>
    <row r="38077" customFormat="1" x14ac:dyDescent="0.25"/>
    <row r="38078" customFormat="1" x14ac:dyDescent="0.25"/>
    <row r="38079" customFormat="1" x14ac:dyDescent="0.25"/>
    <row r="38080" customFormat="1" x14ac:dyDescent="0.25"/>
    <row r="38081" customFormat="1" x14ac:dyDescent="0.25"/>
    <row r="38082" customFormat="1" x14ac:dyDescent="0.25"/>
    <row r="38083" customFormat="1" x14ac:dyDescent="0.25"/>
    <row r="38084" customFormat="1" x14ac:dyDescent="0.25"/>
    <row r="38085" customFormat="1" x14ac:dyDescent="0.25"/>
    <row r="38086" customFormat="1" x14ac:dyDescent="0.25"/>
    <row r="38087" customFormat="1" x14ac:dyDescent="0.25"/>
    <row r="38088" customFormat="1" x14ac:dyDescent="0.25"/>
    <row r="38089" customFormat="1" x14ac:dyDescent="0.25"/>
    <row r="38090" customFormat="1" x14ac:dyDescent="0.25"/>
    <row r="38091" customFormat="1" x14ac:dyDescent="0.25"/>
    <row r="38092" customFormat="1" x14ac:dyDescent="0.25"/>
    <row r="38093" customFormat="1" x14ac:dyDescent="0.25"/>
    <row r="38094" customFormat="1" x14ac:dyDescent="0.25"/>
    <row r="38095" customFormat="1" x14ac:dyDescent="0.25"/>
    <row r="38096" customFormat="1" x14ac:dyDescent="0.25"/>
    <row r="38097" customFormat="1" x14ac:dyDescent="0.25"/>
    <row r="38098" customFormat="1" x14ac:dyDescent="0.25"/>
    <row r="38099" customFormat="1" x14ac:dyDescent="0.25"/>
    <row r="38100" customFormat="1" x14ac:dyDescent="0.25"/>
    <row r="38101" customFormat="1" x14ac:dyDescent="0.25"/>
    <row r="38102" customFormat="1" x14ac:dyDescent="0.25"/>
    <row r="38103" customFormat="1" x14ac:dyDescent="0.25"/>
    <row r="38104" customFormat="1" x14ac:dyDescent="0.25"/>
    <row r="38105" customFormat="1" x14ac:dyDescent="0.25"/>
    <row r="38106" customFormat="1" x14ac:dyDescent="0.25"/>
    <row r="38107" customFormat="1" x14ac:dyDescent="0.25"/>
    <row r="38108" customFormat="1" x14ac:dyDescent="0.25"/>
    <row r="38109" customFormat="1" x14ac:dyDescent="0.25"/>
    <row r="38110" customFormat="1" x14ac:dyDescent="0.25"/>
    <row r="38111" customFormat="1" x14ac:dyDescent="0.25"/>
    <row r="38112" customFormat="1" x14ac:dyDescent="0.25"/>
    <row r="38113" customFormat="1" x14ac:dyDescent="0.25"/>
    <row r="38114" customFormat="1" x14ac:dyDescent="0.25"/>
    <row r="38115" customFormat="1" x14ac:dyDescent="0.25"/>
    <row r="38116" customFormat="1" x14ac:dyDescent="0.25"/>
    <row r="38117" customFormat="1" x14ac:dyDescent="0.25"/>
    <row r="38118" customFormat="1" x14ac:dyDescent="0.25"/>
    <row r="38119" customFormat="1" x14ac:dyDescent="0.25"/>
    <row r="38120" customFormat="1" x14ac:dyDescent="0.25"/>
    <row r="38121" customFormat="1" x14ac:dyDescent="0.25"/>
    <row r="38122" customFormat="1" x14ac:dyDescent="0.25"/>
    <row r="38123" customFormat="1" x14ac:dyDescent="0.25"/>
    <row r="38124" customFormat="1" x14ac:dyDescent="0.25"/>
    <row r="38125" customFormat="1" x14ac:dyDescent="0.25"/>
    <row r="38126" customFormat="1" x14ac:dyDescent="0.25"/>
    <row r="38127" customFormat="1" x14ac:dyDescent="0.25"/>
    <row r="38128" customFormat="1" x14ac:dyDescent="0.25"/>
    <row r="38129" customFormat="1" x14ac:dyDescent="0.25"/>
    <row r="38130" customFormat="1" x14ac:dyDescent="0.25"/>
    <row r="38131" customFormat="1" x14ac:dyDescent="0.25"/>
    <row r="38132" customFormat="1" x14ac:dyDescent="0.25"/>
    <row r="38133" customFormat="1" x14ac:dyDescent="0.25"/>
    <row r="38134" customFormat="1" x14ac:dyDescent="0.25"/>
    <row r="38135" customFormat="1" x14ac:dyDescent="0.25"/>
    <row r="38136" customFormat="1" x14ac:dyDescent="0.25"/>
    <row r="38137" customFormat="1" x14ac:dyDescent="0.25"/>
    <row r="38138" customFormat="1" x14ac:dyDescent="0.25"/>
    <row r="38139" customFormat="1" x14ac:dyDescent="0.25"/>
    <row r="38140" customFormat="1" x14ac:dyDescent="0.25"/>
    <row r="38141" customFormat="1" x14ac:dyDescent="0.25"/>
    <row r="38142" customFormat="1" x14ac:dyDescent="0.25"/>
    <row r="38143" customFormat="1" x14ac:dyDescent="0.25"/>
    <row r="38144" customFormat="1" x14ac:dyDescent="0.25"/>
    <row r="38145" customFormat="1" x14ac:dyDescent="0.25"/>
    <row r="38146" customFormat="1" x14ac:dyDescent="0.25"/>
    <row r="38147" customFormat="1" x14ac:dyDescent="0.25"/>
    <row r="38148" customFormat="1" x14ac:dyDescent="0.25"/>
    <row r="38149" customFormat="1" x14ac:dyDescent="0.25"/>
    <row r="38150" customFormat="1" x14ac:dyDescent="0.25"/>
    <row r="38151" customFormat="1" x14ac:dyDescent="0.25"/>
    <row r="38152" customFormat="1" x14ac:dyDescent="0.25"/>
    <row r="38153" customFormat="1" x14ac:dyDescent="0.25"/>
    <row r="38154" customFormat="1" x14ac:dyDescent="0.25"/>
    <row r="38155" customFormat="1" x14ac:dyDescent="0.25"/>
    <row r="38156" customFormat="1" x14ac:dyDescent="0.25"/>
    <row r="38157" customFormat="1" x14ac:dyDescent="0.25"/>
    <row r="38158" customFormat="1" x14ac:dyDescent="0.25"/>
    <row r="38159" customFormat="1" x14ac:dyDescent="0.25"/>
    <row r="38160" customFormat="1" x14ac:dyDescent="0.25"/>
    <row r="38161" customFormat="1" x14ac:dyDescent="0.25"/>
    <row r="38162" customFormat="1" x14ac:dyDescent="0.25"/>
    <row r="38163" customFormat="1" x14ac:dyDescent="0.25"/>
    <row r="38164" customFormat="1" x14ac:dyDescent="0.25"/>
    <row r="38165" customFormat="1" x14ac:dyDescent="0.25"/>
    <row r="38166" customFormat="1" x14ac:dyDescent="0.25"/>
    <row r="38167" customFormat="1" x14ac:dyDescent="0.25"/>
    <row r="38168" customFormat="1" x14ac:dyDescent="0.25"/>
    <row r="38169" customFormat="1" x14ac:dyDescent="0.25"/>
    <row r="38170" customFormat="1" x14ac:dyDescent="0.25"/>
    <row r="38171" customFormat="1" x14ac:dyDescent="0.25"/>
    <row r="38172" customFormat="1" x14ac:dyDescent="0.25"/>
    <row r="38173" customFormat="1" x14ac:dyDescent="0.25"/>
    <row r="38174" customFormat="1" x14ac:dyDescent="0.25"/>
    <row r="38175" customFormat="1" x14ac:dyDescent="0.25"/>
    <row r="38176" customFormat="1" x14ac:dyDescent="0.25"/>
    <row r="38177" customFormat="1" x14ac:dyDescent="0.25"/>
    <row r="38178" customFormat="1" x14ac:dyDescent="0.25"/>
    <row r="38179" customFormat="1" x14ac:dyDescent="0.25"/>
    <row r="38180" customFormat="1" x14ac:dyDescent="0.25"/>
    <row r="38181" customFormat="1" x14ac:dyDescent="0.25"/>
    <row r="38182" customFormat="1" x14ac:dyDescent="0.25"/>
    <row r="38183" customFormat="1" x14ac:dyDescent="0.25"/>
    <row r="38184" customFormat="1" x14ac:dyDescent="0.25"/>
    <row r="38185" customFormat="1" x14ac:dyDescent="0.25"/>
    <row r="38186" customFormat="1" x14ac:dyDescent="0.25"/>
    <row r="38187" customFormat="1" x14ac:dyDescent="0.25"/>
    <row r="38188" customFormat="1" x14ac:dyDescent="0.25"/>
    <row r="38189" customFormat="1" x14ac:dyDescent="0.25"/>
    <row r="38190" customFormat="1" x14ac:dyDescent="0.25"/>
    <row r="38191" customFormat="1" x14ac:dyDescent="0.25"/>
    <row r="38192" customFormat="1" x14ac:dyDescent="0.25"/>
    <row r="38193" customFormat="1" x14ac:dyDescent="0.25"/>
    <row r="38194" customFormat="1" x14ac:dyDescent="0.25"/>
    <row r="38195" customFormat="1" x14ac:dyDescent="0.25"/>
    <row r="38196" customFormat="1" x14ac:dyDescent="0.25"/>
    <row r="38197" customFormat="1" x14ac:dyDescent="0.25"/>
    <row r="38198" customFormat="1" x14ac:dyDescent="0.25"/>
    <row r="38199" customFormat="1" x14ac:dyDescent="0.25"/>
    <row r="38200" customFormat="1" x14ac:dyDescent="0.25"/>
    <row r="38201" customFormat="1" x14ac:dyDescent="0.25"/>
    <row r="38202" customFormat="1" x14ac:dyDescent="0.25"/>
    <row r="38203" customFormat="1" x14ac:dyDescent="0.25"/>
    <row r="38204" customFormat="1" x14ac:dyDescent="0.25"/>
    <row r="38205" customFormat="1" x14ac:dyDescent="0.25"/>
    <row r="38206" customFormat="1" x14ac:dyDescent="0.25"/>
    <row r="38207" customFormat="1" x14ac:dyDescent="0.25"/>
    <row r="38208" customFormat="1" x14ac:dyDescent="0.25"/>
    <row r="38209" customFormat="1" x14ac:dyDescent="0.25"/>
    <row r="38210" customFormat="1" x14ac:dyDescent="0.25"/>
    <row r="38211" customFormat="1" x14ac:dyDescent="0.25"/>
    <row r="38212" customFormat="1" x14ac:dyDescent="0.25"/>
    <row r="38213" customFormat="1" x14ac:dyDescent="0.25"/>
    <row r="38214" customFormat="1" x14ac:dyDescent="0.25"/>
    <row r="38215" customFormat="1" x14ac:dyDescent="0.25"/>
    <row r="38216" customFormat="1" x14ac:dyDescent="0.25"/>
    <row r="38217" customFormat="1" x14ac:dyDescent="0.25"/>
    <row r="38218" customFormat="1" x14ac:dyDescent="0.25"/>
    <row r="38219" customFormat="1" x14ac:dyDescent="0.25"/>
    <row r="38220" customFormat="1" x14ac:dyDescent="0.25"/>
    <row r="38221" customFormat="1" x14ac:dyDescent="0.25"/>
    <row r="38222" customFormat="1" x14ac:dyDescent="0.25"/>
    <row r="38223" customFormat="1" x14ac:dyDescent="0.25"/>
    <row r="38224" customFormat="1" x14ac:dyDescent="0.25"/>
    <row r="38225" customFormat="1" x14ac:dyDescent="0.25"/>
    <row r="38226" customFormat="1" x14ac:dyDescent="0.25"/>
    <row r="38227" customFormat="1" x14ac:dyDescent="0.25"/>
    <row r="38228" customFormat="1" x14ac:dyDescent="0.25"/>
    <row r="38229" customFormat="1" x14ac:dyDescent="0.25"/>
    <row r="38230" customFormat="1" x14ac:dyDescent="0.25"/>
    <row r="38231" customFormat="1" x14ac:dyDescent="0.25"/>
    <row r="38232" customFormat="1" x14ac:dyDescent="0.25"/>
    <row r="38233" customFormat="1" x14ac:dyDescent="0.25"/>
    <row r="38234" customFormat="1" x14ac:dyDescent="0.25"/>
    <row r="38235" customFormat="1" x14ac:dyDescent="0.25"/>
    <row r="38236" customFormat="1" x14ac:dyDescent="0.25"/>
    <row r="38237" customFormat="1" x14ac:dyDescent="0.25"/>
    <row r="38238" customFormat="1" x14ac:dyDescent="0.25"/>
    <row r="38239" customFormat="1" x14ac:dyDescent="0.25"/>
    <row r="38240" customFormat="1" x14ac:dyDescent="0.25"/>
    <row r="38241" customFormat="1" x14ac:dyDescent="0.25"/>
    <row r="38242" customFormat="1" x14ac:dyDescent="0.25"/>
    <row r="38243" customFormat="1" x14ac:dyDescent="0.25"/>
    <row r="38244" customFormat="1" x14ac:dyDescent="0.25"/>
    <row r="38245" customFormat="1" x14ac:dyDescent="0.25"/>
    <row r="38246" customFormat="1" x14ac:dyDescent="0.25"/>
    <row r="38247" customFormat="1" x14ac:dyDescent="0.25"/>
    <row r="38248" customFormat="1" x14ac:dyDescent="0.25"/>
    <row r="38249" customFormat="1" x14ac:dyDescent="0.25"/>
    <row r="38250" customFormat="1" x14ac:dyDescent="0.25"/>
    <row r="38251" customFormat="1" x14ac:dyDescent="0.25"/>
    <row r="38252" customFormat="1" x14ac:dyDescent="0.25"/>
    <row r="38253" customFormat="1" x14ac:dyDescent="0.25"/>
    <row r="38254" customFormat="1" x14ac:dyDescent="0.25"/>
    <row r="38255" customFormat="1" x14ac:dyDescent="0.25"/>
    <row r="38256" customFormat="1" x14ac:dyDescent="0.25"/>
    <row r="38257" customFormat="1" x14ac:dyDescent="0.25"/>
    <row r="38258" customFormat="1" x14ac:dyDescent="0.25"/>
    <row r="38259" customFormat="1" x14ac:dyDescent="0.25"/>
    <row r="38260" customFormat="1" x14ac:dyDescent="0.25"/>
    <row r="38261" customFormat="1" x14ac:dyDescent="0.25"/>
    <row r="38262" customFormat="1" x14ac:dyDescent="0.25"/>
    <row r="38263" customFormat="1" x14ac:dyDescent="0.25"/>
    <row r="38264" customFormat="1" x14ac:dyDescent="0.25"/>
    <row r="38265" customFormat="1" x14ac:dyDescent="0.25"/>
    <row r="38266" customFormat="1" x14ac:dyDescent="0.25"/>
    <row r="38267" customFormat="1" x14ac:dyDescent="0.25"/>
    <row r="38268" customFormat="1" x14ac:dyDescent="0.25"/>
    <row r="38269" customFormat="1" x14ac:dyDescent="0.25"/>
    <row r="38270" customFormat="1" x14ac:dyDescent="0.25"/>
    <row r="38271" customFormat="1" x14ac:dyDescent="0.25"/>
    <row r="38272" customFormat="1" x14ac:dyDescent="0.25"/>
    <row r="38273" customFormat="1" x14ac:dyDescent="0.25"/>
    <row r="38274" customFormat="1" x14ac:dyDescent="0.25"/>
    <row r="38275" customFormat="1" x14ac:dyDescent="0.25"/>
    <row r="38276" customFormat="1" x14ac:dyDescent="0.25"/>
    <row r="38277" customFormat="1" x14ac:dyDescent="0.25"/>
    <row r="38278" customFormat="1" x14ac:dyDescent="0.25"/>
    <row r="38279" customFormat="1" x14ac:dyDescent="0.25"/>
    <row r="38280" customFormat="1" x14ac:dyDescent="0.25"/>
    <row r="38281" customFormat="1" x14ac:dyDescent="0.25"/>
    <row r="38282" customFormat="1" x14ac:dyDescent="0.25"/>
    <row r="38283" customFormat="1" x14ac:dyDescent="0.25"/>
    <row r="38284" customFormat="1" x14ac:dyDescent="0.25"/>
    <row r="38285" customFormat="1" x14ac:dyDescent="0.25"/>
    <row r="38286" customFormat="1" x14ac:dyDescent="0.25"/>
    <row r="38287" customFormat="1" x14ac:dyDescent="0.25"/>
    <row r="38288" customFormat="1" x14ac:dyDescent="0.25"/>
    <row r="38289" customFormat="1" x14ac:dyDescent="0.25"/>
    <row r="38290" customFormat="1" x14ac:dyDescent="0.25"/>
    <row r="38291" customFormat="1" x14ac:dyDescent="0.25"/>
    <row r="38292" customFormat="1" x14ac:dyDescent="0.25"/>
    <row r="38293" customFormat="1" x14ac:dyDescent="0.25"/>
    <row r="38294" customFormat="1" x14ac:dyDescent="0.25"/>
    <row r="38295" customFormat="1" x14ac:dyDescent="0.25"/>
    <row r="38296" customFormat="1" x14ac:dyDescent="0.25"/>
    <row r="38297" customFormat="1" x14ac:dyDescent="0.25"/>
    <row r="38298" customFormat="1" x14ac:dyDescent="0.25"/>
    <row r="38299" customFormat="1" x14ac:dyDescent="0.25"/>
    <row r="38300" customFormat="1" x14ac:dyDescent="0.25"/>
    <row r="38301" customFormat="1" x14ac:dyDescent="0.25"/>
    <row r="38302" customFormat="1" x14ac:dyDescent="0.25"/>
    <row r="38303" customFormat="1" x14ac:dyDescent="0.25"/>
    <row r="38304" customFormat="1" x14ac:dyDescent="0.25"/>
    <row r="38305" customFormat="1" x14ac:dyDescent="0.25"/>
    <row r="38306" customFormat="1" x14ac:dyDescent="0.25"/>
    <row r="38307" customFormat="1" x14ac:dyDescent="0.25"/>
    <row r="38308" customFormat="1" x14ac:dyDescent="0.25"/>
    <row r="38309" customFormat="1" x14ac:dyDescent="0.25"/>
    <row r="38310" customFormat="1" x14ac:dyDescent="0.25"/>
    <row r="38311" customFormat="1" x14ac:dyDescent="0.25"/>
    <row r="38312" customFormat="1" x14ac:dyDescent="0.25"/>
    <row r="38313" customFormat="1" x14ac:dyDescent="0.25"/>
    <row r="38314" customFormat="1" x14ac:dyDescent="0.25"/>
    <row r="38315" customFormat="1" x14ac:dyDescent="0.25"/>
    <row r="38316" customFormat="1" x14ac:dyDescent="0.25"/>
    <row r="38317" customFormat="1" x14ac:dyDescent="0.25"/>
    <row r="38318" customFormat="1" x14ac:dyDescent="0.25"/>
    <row r="38319" customFormat="1" x14ac:dyDescent="0.25"/>
    <row r="38320" customFormat="1" x14ac:dyDescent="0.25"/>
    <row r="38321" customFormat="1" x14ac:dyDescent="0.25"/>
    <row r="38322" customFormat="1" x14ac:dyDescent="0.25"/>
    <row r="38323" customFormat="1" x14ac:dyDescent="0.25"/>
    <row r="38324" customFormat="1" x14ac:dyDescent="0.25"/>
    <row r="38325" customFormat="1" x14ac:dyDescent="0.25"/>
    <row r="38326" customFormat="1" x14ac:dyDescent="0.25"/>
    <row r="38327" customFormat="1" x14ac:dyDescent="0.25"/>
    <row r="38328" customFormat="1" x14ac:dyDescent="0.25"/>
    <row r="38329" customFormat="1" x14ac:dyDescent="0.25"/>
    <row r="38330" customFormat="1" x14ac:dyDescent="0.25"/>
    <row r="38331" customFormat="1" x14ac:dyDescent="0.25"/>
    <row r="38332" customFormat="1" x14ac:dyDescent="0.25"/>
    <row r="38333" customFormat="1" x14ac:dyDescent="0.25"/>
    <row r="38334" customFormat="1" x14ac:dyDescent="0.25"/>
    <row r="38335" customFormat="1" x14ac:dyDescent="0.25"/>
    <row r="38336" customFormat="1" x14ac:dyDescent="0.25"/>
    <row r="38337" customFormat="1" x14ac:dyDescent="0.25"/>
    <row r="38338" customFormat="1" x14ac:dyDescent="0.25"/>
    <row r="38339" customFormat="1" x14ac:dyDescent="0.25"/>
    <row r="38340" customFormat="1" x14ac:dyDescent="0.25"/>
    <row r="38341" customFormat="1" x14ac:dyDescent="0.25"/>
    <row r="38342" customFormat="1" x14ac:dyDescent="0.25"/>
    <row r="38343" customFormat="1" x14ac:dyDescent="0.25"/>
    <row r="38344" customFormat="1" x14ac:dyDescent="0.25"/>
    <row r="38345" customFormat="1" x14ac:dyDescent="0.25"/>
    <row r="38346" customFormat="1" x14ac:dyDescent="0.25"/>
    <row r="38347" customFormat="1" x14ac:dyDescent="0.25"/>
    <row r="38348" customFormat="1" x14ac:dyDescent="0.25"/>
    <row r="38349" customFormat="1" x14ac:dyDescent="0.25"/>
    <row r="38350" customFormat="1" x14ac:dyDescent="0.25"/>
    <row r="38351" customFormat="1" x14ac:dyDescent="0.25"/>
    <row r="38352" customFormat="1" x14ac:dyDescent="0.25"/>
    <row r="38353" customFormat="1" x14ac:dyDescent="0.25"/>
    <row r="38354" customFormat="1" x14ac:dyDescent="0.25"/>
    <row r="38355" customFormat="1" x14ac:dyDescent="0.25"/>
    <row r="38356" customFormat="1" x14ac:dyDescent="0.25"/>
    <row r="38357" customFormat="1" x14ac:dyDescent="0.25"/>
    <row r="38358" customFormat="1" x14ac:dyDescent="0.25"/>
    <row r="38359" customFormat="1" x14ac:dyDescent="0.25"/>
    <row r="38360" customFormat="1" x14ac:dyDescent="0.25"/>
    <row r="38361" customFormat="1" x14ac:dyDescent="0.25"/>
    <row r="38362" customFormat="1" x14ac:dyDescent="0.25"/>
    <row r="38363" customFormat="1" x14ac:dyDescent="0.25"/>
    <row r="38364" customFormat="1" x14ac:dyDescent="0.25"/>
    <row r="38365" customFormat="1" x14ac:dyDescent="0.25"/>
    <row r="38366" customFormat="1" x14ac:dyDescent="0.25"/>
    <row r="38367" customFormat="1" x14ac:dyDescent="0.25"/>
    <row r="38368" customFormat="1" x14ac:dyDescent="0.25"/>
    <row r="38369" customFormat="1" x14ac:dyDescent="0.25"/>
    <row r="38370" customFormat="1" x14ac:dyDescent="0.25"/>
    <row r="38371" customFormat="1" x14ac:dyDescent="0.25"/>
    <row r="38372" customFormat="1" x14ac:dyDescent="0.25"/>
    <row r="38373" customFormat="1" x14ac:dyDescent="0.25"/>
    <row r="38374" customFormat="1" x14ac:dyDescent="0.25"/>
    <row r="38375" customFormat="1" x14ac:dyDescent="0.25"/>
    <row r="38376" customFormat="1" x14ac:dyDescent="0.25"/>
    <row r="38377" customFormat="1" x14ac:dyDescent="0.25"/>
    <row r="38378" customFormat="1" x14ac:dyDescent="0.25"/>
    <row r="38379" customFormat="1" x14ac:dyDescent="0.25"/>
    <row r="38380" customFormat="1" x14ac:dyDescent="0.25"/>
    <row r="38381" customFormat="1" x14ac:dyDescent="0.25"/>
    <row r="38382" customFormat="1" x14ac:dyDescent="0.25"/>
    <row r="38383" customFormat="1" x14ac:dyDescent="0.25"/>
    <row r="38384" customFormat="1" x14ac:dyDescent="0.25"/>
    <row r="38385" customFormat="1" x14ac:dyDescent="0.25"/>
    <row r="38386" customFormat="1" x14ac:dyDescent="0.25"/>
    <row r="38387" customFormat="1" x14ac:dyDescent="0.25"/>
    <row r="38388" customFormat="1" x14ac:dyDescent="0.25"/>
    <row r="38389" customFormat="1" x14ac:dyDescent="0.25"/>
    <row r="38390" customFormat="1" x14ac:dyDescent="0.25"/>
    <row r="38391" customFormat="1" x14ac:dyDescent="0.25"/>
    <row r="38392" customFormat="1" x14ac:dyDescent="0.25"/>
    <row r="38393" customFormat="1" x14ac:dyDescent="0.25"/>
    <row r="38394" customFormat="1" x14ac:dyDescent="0.25"/>
    <row r="38395" customFormat="1" x14ac:dyDescent="0.25"/>
    <row r="38396" customFormat="1" x14ac:dyDescent="0.25"/>
    <row r="38397" customFormat="1" x14ac:dyDescent="0.25"/>
    <row r="38398" customFormat="1" x14ac:dyDescent="0.25"/>
    <row r="38399" customFormat="1" x14ac:dyDescent="0.25"/>
    <row r="38400" customFormat="1" x14ac:dyDescent="0.25"/>
    <row r="38401" customFormat="1" x14ac:dyDescent="0.25"/>
    <row r="38402" customFormat="1" x14ac:dyDescent="0.25"/>
    <row r="38403" customFormat="1" x14ac:dyDescent="0.25"/>
    <row r="38404" customFormat="1" x14ac:dyDescent="0.25"/>
    <row r="38405" customFormat="1" x14ac:dyDescent="0.25"/>
    <row r="38406" customFormat="1" x14ac:dyDescent="0.25"/>
    <row r="38407" customFormat="1" x14ac:dyDescent="0.25"/>
    <row r="38408" customFormat="1" x14ac:dyDescent="0.25"/>
    <row r="38409" customFormat="1" x14ac:dyDescent="0.25"/>
    <row r="38410" customFormat="1" x14ac:dyDescent="0.25"/>
    <row r="38411" customFormat="1" x14ac:dyDescent="0.25"/>
    <row r="38412" customFormat="1" x14ac:dyDescent="0.25"/>
    <row r="38413" customFormat="1" x14ac:dyDescent="0.25"/>
    <row r="38414" customFormat="1" x14ac:dyDescent="0.25"/>
    <row r="38415" customFormat="1" x14ac:dyDescent="0.25"/>
    <row r="38416" customFormat="1" x14ac:dyDescent="0.25"/>
    <row r="38417" customFormat="1" x14ac:dyDescent="0.25"/>
    <row r="38418" customFormat="1" x14ac:dyDescent="0.25"/>
    <row r="38419" customFormat="1" x14ac:dyDescent="0.25"/>
    <row r="38420" customFormat="1" x14ac:dyDescent="0.25"/>
    <row r="38421" customFormat="1" x14ac:dyDescent="0.25"/>
    <row r="38422" customFormat="1" x14ac:dyDescent="0.25"/>
    <row r="38423" customFormat="1" x14ac:dyDescent="0.25"/>
    <row r="38424" customFormat="1" x14ac:dyDescent="0.25"/>
    <row r="38425" customFormat="1" x14ac:dyDescent="0.25"/>
    <row r="38426" customFormat="1" x14ac:dyDescent="0.25"/>
    <row r="38427" customFormat="1" x14ac:dyDescent="0.25"/>
    <row r="38428" customFormat="1" x14ac:dyDescent="0.25"/>
    <row r="38429" customFormat="1" x14ac:dyDescent="0.25"/>
    <row r="38430" customFormat="1" x14ac:dyDescent="0.25"/>
    <row r="38431" customFormat="1" x14ac:dyDescent="0.25"/>
    <row r="38432" customFormat="1" x14ac:dyDescent="0.25"/>
    <row r="38433" customFormat="1" x14ac:dyDescent="0.25"/>
    <row r="38434" customFormat="1" x14ac:dyDescent="0.25"/>
    <row r="38435" customFormat="1" x14ac:dyDescent="0.25"/>
    <row r="38436" customFormat="1" x14ac:dyDescent="0.25"/>
    <row r="38437" customFormat="1" x14ac:dyDescent="0.25"/>
    <row r="38438" customFormat="1" x14ac:dyDescent="0.25"/>
    <row r="38439" customFormat="1" x14ac:dyDescent="0.25"/>
    <row r="38440" customFormat="1" x14ac:dyDescent="0.25"/>
    <row r="38441" customFormat="1" x14ac:dyDescent="0.25"/>
    <row r="38442" customFormat="1" x14ac:dyDescent="0.25"/>
    <row r="38443" customFormat="1" x14ac:dyDescent="0.25"/>
    <row r="38444" customFormat="1" x14ac:dyDescent="0.25"/>
    <row r="38445" customFormat="1" x14ac:dyDescent="0.25"/>
    <row r="38446" customFormat="1" x14ac:dyDescent="0.25"/>
    <row r="38447" customFormat="1" x14ac:dyDescent="0.25"/>
    <row r="38448" customFormat="1" x14ac:dyDescent="0.25"/>
    <row r="38449" customFormat="1" x14ac:dyDescent="0.25"/>
    <row r="38450" customFormat="1" x14ac:dyDescent="0.25"/>
    <row r="38451" customFormat="1" x14ac:dyDescent="0.25"/>
    <row r="38452" customFormat="1" x14ac:dyDescent="0.25"/>
    <row r="38453" customFormat="1" x14ac:dyDescent="0.25"/>
    <row r="38454" customFormat="1" x14ac:dyDescent="0.25"/>
    <row r="38455" customFormat="1" x14ac:dyDescent="0.25"/>
    <row r="38456" customFormat="1" x14ac:dyDescent="0.25"/>
    <row r="38457" customFormat="1" x14ac:dyDescent="0.25"/>
    <row r="38458" customFormat="1" x14ac:dyDescent="0.25"/>
    <row r="38459" customFormat="1" x14ac:dyDescent="0.25"/>
    <row r="38460" customFormat="1" x14ac:dyDescent="0.25"/>
    <row r="38461" customFormat="1" x14ac:dyDescent="0.25"/>
    <row r="38462" customFormat="1" x14ac:dyDescent="0.25"/>
    <row r="38463" customFormat="1" x14ac:dyDescent="0.25"/>
    <row r="38464" customFormat="1" x14ac:dyDescent="0.25"/>
    <row r="38465" customFormat="1" x14ac:dyDescent="0.25"/>
    <row r="38466" customFormat="1" x14ac:dyDescent="0.25"/>
    <row r="38467" customFormat="1" x14ac:dyDescent="0.25"/>
    <row r="38468" customFormat="1" x14ac:dyDescent="0.25"/>
    <row r="38469" customFormat="1" x14ac:dyDescent="0.25"/>
    <row r="38470" customFormat="1" x14ac:dyDescent="0.25"/>
    <row r="38471" customFormat="1" x14ac:dyDescent="0.25"/>
    <row r="38472" customFormat="1" x14ac:dyDescent="0.25"/>
    <row r="38473" customFormat="1" x14ac:dyDescent="0.25"/>
    <row r="38474" customFormat="1" x14ac:dyDescent="0.25"/>
    <row r="38475" customFormat="1" x14ac:dyDescent="0.25"/>
    <row r="38476" customFormat="1" x14ac:dyDescent="0.25"/>
    <row r="38477" customFormat="1" x14ac:dyDescent="0.25"/>
    <row r="38478" customFormat="1" x14ac:dyDescent="0.25"/>
    <row r="38479" customFormat="1" x14ac:dyDescent="0.25"/>
    <row r="38480" customFormat="1" x14ac:dyDescent="0.25"/>
    <row r="38481" customFormat="1" x14ac:dyDescent="0.25"/>
    <row r="38482" customFormat="1" x14ac:dyDescent="0.25"/>
    <row r="38483" customFormat="1" x14ac:dyDescent="0.25"/>
    <row r="38484" customFormat="1" x14ac:dyDescent="0.25"/>
    <row r="38485" customFormat="1" x14ac:dyDescent="0.25"/>
    <row r="38486" customFormat="1" x14ac:dyDescent="0.25"/>
    <row r="38487" customFormat="1" x14ac:dyDescent="0.25"/>
    <row r="38488" customFormat="1" x14ac:dyDescent="0.25"/>
    <row r="38489" customFormat="1" x14ac:dyDescent="0.25"/>
    <row r="38490" customFormat="1" x14ac:dyDescent="0.25"/>
    <row r="38491" customFormat="1" x14ac:dyDescent="0.25"/>
    <row r="38492" customFormat="1" x14ac:dyDescent="0.25"/>
    <row r="38493" customFormat="1" x14ac:dyDescent="0.25"/>
    <row r="38494" customFormat="1" x14ac:dyDescent="0.25"/>
    <row r="38495" customFormat="1" x14ac:dyDescent="0.25"/>
    <row r="38496" customFormat="1" x14ac:dyDescent="0.25"/>
    <row r="38497" customFormat="1" x14ac:dyDescent="0.25"/>
    <row r="38498" customFormat="1" x14ac:dyDescent="0.25"/>
    <row r="38499" customFormat="1" x14ac:dyDescent="0.25"/>
    <row r="38500" customFormat="1" x14ac:dyDescent="0.25"/>
    <row r="38501" customFormat="1" x14ac:dyDescent="0.25"/>
    <row r="38502" customFormat="1" x14ac:dyDescent="0.25"/>
    <row r="38503" customFormat="1" x14ac:dyDescent="0.25"/>
    <row r="38504" customFormat="1" x14ac:dyDescent="0.25"/>
    <row r="38505" customFormat="1" x14ac:dyDescent="0.25"/>
    <row r="38506" customFormat="1" x14ac:dyDescent="0.25"/>
    <row r="38507" customFormat="1" x14ac:dyDescent="0.25"/>
    <row r="38508" customFormat="1" x14ac:dyDescent="0.25"/>
    <row r="38509" customFormat="1" x14ac:dyDescent="0.25"/>
    <row r="38510" customFormat="1" x14ac:dyDescent="0.25"/>
    <row r="38511" customFormat="1" x14ac:dyDescent="0.25"/>
    <row r="38512" customFormat="1" x14ac:dyDescent="0.25"/>
    <row r="38513" customFormat="1" x14ac:dyDescent="0.25"/>
    <row r="38514" customFormat="1" x14ac:dyDescent="0.25"/>
    <row r="38515" customFormat="1" x14ac:dyDescent="0.25"/>
    <row r="38516" customFormat="1" x14ac:dyDescent="0.25"/>
    <row r="38517" customFormat="1" x14ac:dyDescent="0.25"/>
    <row r="38518" customFormat="1" x14ac:dyDescent="0.25"/>
    <row r="38519" customFormat="1" x14ac:dyDescent="0.25"/>
    <row r="38520" customFormat="1" x14ac:dyDescent="0.25"/>
    <row r="38521" customFormat="1" x14ac:dyDescent="0.25"/>
    <row r="38522" customFormat="1" x14ac:dyDescent="0.25"/>
    <row r="38523" customFormat="1" x14ac:dyDescent="0.25"/>
    <row r="38524" customFormat="1" x14ac:dyDescent="0.25"/>
    <row r="38525" customFormat="1" x14ac:dyDescent="0.25"/>
    <row r="38526" customFormat="1" x14ac:dyDescent="0.25"/>
    <row r="38527" customFormat="1" x14ac:dyDescent="0.25"/>
    <row r="38528" customFormat="1" x14ac:dyDescent="0.25"/>
    <row r="38529" customFormat="1" x14ac:dyDescent="0.25"/>
    <row r="38530" customFormat="1" x14ac:dyDescent="0.25"/>
    <row r="38531" customFormat="1" x14ac:dyDescent="0.25"/>
    <row r="38532" customFormat="1" x14ac:dyDescent="0.25"/>
    <row r="38533" customFormat="1" x14ac:dyDescent="0.25"/>
    <row r="38534" customFormat="1" x14ac:dyDescent="0.25"/>
    <row r="38535" customFormat="1" x14ac:dyDescent="0.25"/>
    <row r="38536" customFormat="1" x14ac:dyDescent="0.25"/>
    <row r="38537" customFormat="1" x14ac:dyDescent="0.25"/>
    <row r="38538" customFormat="1" x14ac:dyDescent="0.25"/>
    <row r="38539" customFormat="1" x14ac:dyDescent="0.25"/>
    <row r="38540" customFormat="1" x14ac:dyDescent="0.25"/>
    <row r="38541" customFormat="1" x14ac:dyDescent="0.25"/>
    <row r="38542" customFormat="1" x14ac:dyDescent="0.25"/>
    <row r="38543" customFormat="1" x14ac:dyDescent="0.25"/>
    <row r="38544" customFormat="1" x14ac:dyDescent="0.25"/>
    <row r="38545" customFormat="1" x14ac:dyDescent="0.25"/>
    <row r="38546" customFormat="1" x14ac:dyDescent="0.25"/>
    <row r="38547" customFormat="1" x14ac:dyDescent="0.25"/>
    <row r="38548" customFormat="1" x14ac:dyDescent="0.25"/>
    <row r="38549" customFormat="1" x14ac:dyDescent="0.25"/>
    <row r="38550" customFormat="1" x14ac:dyDescent="0.25"/>
    <row r="38551" customFormat="1" x14ac:dyDescent="0.25"/>
    <row r="38552" customFormat="1" x14ac:dyDescent="0.25"/>
    <row r="38553" customFormat="1" x14ac:dyDescent="0.25"/>
    <row r="38554" customFormat="1" x14ac:dyDescent="0.25"/>
    <row r="38555" customFormat="1" x14ac:dyDescent="0.25"/>
    <row r="38556" customFormat="1" x14ac:dyDescent="0.25"/>
    <row r="38557" customFormat="1" x14ac:dyDescent="0.25"/>
    <row r="38558" customFormat="1" x14ac:dyDescent="0.25"/>
    <row r="38559" customFormat="1" x14ac:dyDescent="0.25"/>
    <row r="38560" customFormat="1" x14ac:dyDescent="0.25"/>
    <row r="38561" customFormat="1" x14ac:dyDescent="0.25"/>
    <row r="38562" customFormat="1" x14ac:dyDescent="0.25"/>
    <row r="38563" customFormat="1" x14ac:dyDescent="0.25"/>
    <row r="38564" customFormat="1" x14ac:dyDescent="0.25"/>
    <row r="38565" customFormat="1" x14ac:dyDescent="0.25"/>
    <row r="38566" customFormat="1" x14ac:dyDescent="0.25"/>
    <row r="38567" customFormat="1" x14ac:dyDescent="0.25"/>
    <row r="38568" customFormat="1" x14ac:dyDescent="0.25"/>
    <row r="38569" customFormat="1" x14ac:dyDescent="0.25"/>
    <row r="38570" customFormat="1" x14ac:dyDescent="0.25"/>
    <row r="38571" customFormat="1" x14ac:dyDescent="0.25"/>
    <row r="38572" customFormat="1" x14ac:dyDescent="0.25"/>
    <row r="38573" customFormat="1" x14ac:dyDescent="0.25"/>
    <row r="38574" customFormat="1" x14ac:dyDescent="0.25"/>
    <row r="38575" customFormat="1" x14ac:dyDescent="0.25"/>
    <row r="38576" customFormat="1" x14ac:dyDescent="0.25"/>
    <row r="38577" customFormat="1" x14ac:dyDescent="0.25"/>
    <row r="38578" customFormat="1" x14ac:dyDescent="0.25"/>
    <row r="38579" customFormat="1" x14ac:dyDescent="0.25"/>
    <row r="38580" customFormat="1" x14ac:dyDescent="0.25"/>
    <row r="38581" customFormat="1" x14ac:dyDescent="0.25"/>
    <row r="38582" customFormat="1" x14ac:dyDescent="0.25"/>
    <row r="38583" customFormat="1" x14ac:dyDescent="0.25"/>
    <row r="38584" customFormat="1" x14ac:dyDescent="0.25"/>
    <row r="38585" customFormat="1" x14ac:dyDescent="0.25"/>
    <row r="38586" customFormat="1" x14ac:dyDescent="0.25"/>
    <row r="38587" customFormat="1" x14ac:dyDescent="0.25"/>
    <row r="38588" customFormat="1" x14ac:dyDescent="0.25"/>
    <row r="38589" customFormat="1" x14ac:dyDescent="0.25"/>
    <row r="38590" customFormat="1" x14ac:dyDescent="0.25"/>
    <row r="38591" customFormat="1" x14ac:dyDescent="0.25"/>
    <row r="38592" customFormat="1" x14ac:dyDescent="0.25"/>
    <row r="38593" customFormat="1" x14ac:dyDescent="0.25"/>
    <row r="38594" customFormat="1" x14ac:dyDescent="0.25"/>
    <row r="38595" customFormat="1" x14ac:dyDescent="0.25"/>
    <row r="38596" customFormat="1" x14ac:dyDescent="0.25"/>
    <row r="38597" customFormat="1" x14ac:dyDescent="0.25"/>
    <row r="38598" customFormat="1" x14ac:dyDescent="0.25"/>
    <row r="38599" customFormat="1" x14ac:dyDescent="0.25"/>
    <row r="38600" customFormat="1" x14ac:dyDescent="0.25"/>
    <row r="38601" customFormat="1" x14ac:dyDescent="0.25"/>
    <row r="38602" customFormat="1" x14ac:dyDescent="0.25"/>
    <row r="38603" customFormat="1" x14ac:dyDescent="0.25"/>
    <row r="38604" customFormat="1" x14ac:dyDescent="0.25"/>
    <row r="38605" customFormat="1" x14ac:dyDescent="0.25"/>
    <row r="38606" customFormat="1" x14ac:dyDescent="0.25"/>
    <row r="38607" customFormat="1" x14ac:dyDescent="0.25"/>
    <row r="38608" customFormat="1" x14ac:dyDescent="0.25"/>
    <row r="38609" customFormat="1" x14ac:dyDescent="0.25"/>
    <row r="38610" customFormat="1" x14ac:dyDescent="0.25"/>
    <row r="38611" customFormat="1" x14ac:dyDescent="0.25"/>
    <row r="38612" customFormat="1" x14ac:dyDescent="0.25"/>
    <row r="38613" customFormat="1" x14ac:dyDescent="0.25"/>
    <row r="38614" customFormat="1" x14ac:dyDescent="0.25"/>
    <row r="38615" customFormat="1" x14ac:dyDescent="0.25"/>
    <row r="38616" customFormat="1" x14ac:dyDescent="0.25"/>
    <row r="38617" customFormat="1" x14ac:dyDescent="0.25"/>
    <row r="38618" customFormat="1" x14ac:dyDescent="0.25"/>
    <row r="38619" customFormat="1" x14ac:dyDescent="0.25"/>
    <row r="38620" customFormat="1" x14ac:dyDescent="0.25"/>
    <row r="38621" customFormat="1" x14ac:dyDescent="0.25"/>
    <row r="38622" customFormat="1" x14ac:dyDescent="0.25"/>
    <row r="38623" customFormat="1" x14ac:dyDescent="0.25"/>
    <row r="38624" customFormat="1" x14ac:dyDescent="0.25"/>
    <row r="38625" customFormat="1" x14ac:dyDescent="0.25"/>
    <row r="38626" customFormat="1" x14ac:dyDescent="0.25"/>
    <row r="38627" customFormat="1" x14ac:dyDescent="0.25"/>
    <row r="38628" customFormat="1" x14ac:dyDescent="0.25"/>
    <row r="38629" customFormat="1" x14ac:dyDescent="0.25"/>
    <row r="38630" customFormat="1" x14ac:dyDescent="0.25"/>
    <row r="38631" customFormat="1" x14ac:dyDescent="0.25"/>
    <row r="38632" customFormat="1" x14ac:dyDescent="0.25"/>
    <row r="38633" customFormat="1" x14ac:dyDescent="0.25"/>
    <row r="38634" customFormat="1" x14ac:dyDescent="0.25"/>
    <row r="38635" customFormat="1" x14ac:dyDescent="0.25"/>
    <row r="38636" customFormat="1" x14ac:dyDescent="0.25"/>
    <row r="38637" customFormat="1" x14ac:dyDescent="0.25"/>
    <row r="38638" customFormat="1" x14ac:dyDescent="0.25"/>
    <row r="38639" customFormat="1" x14ac:dyDescent="0.25"/>
    <row r="38640" customFormat="1" x14ac:dyDescent="0.25"/>
    <row r="38641" customFormat="1" x14ac:dyDescent="0.25"/>
    <row r="38642" customFormat="1" x14ac:dyDescent="0.25"/>
    <row r="38643" customFormat="1" x14ac:dyDescent="0.25"/>
    <row r="38644" customFormat="1" x14ac:dyDescent="0.25"/>
    <row r="38645" customFormat="1" x14ac:dyDescent="0.25"/>
    <row r="38646" customFormat="1" x14ac:dyDescent="0.25"/>
    <row r="38647" customFormat="1" x14ac:dyDescent="0.25"/>
    <row r="38648" customFormat="1" x14ac:dyDescent="0.25"/>
    <row r="38649" customFormat="1" x14ac:dyDescent="0.25"/>
    <row r="38650" customFormat="1" x14ac:dyDescent="0.25"/>
    <row r="38651" customFormat="1" x14ac:dyDescent="0.25"/>
    <row r="38652" customFormat="1" x14ac:dyDescent="0.25"/>
    <row r="38653" customFormat="1" x14ac:dyDescent="0.25"/>
    <row r="38654" customFormat="1" x14ac:dyDescent="0.25"/>
    <row r="38655" customFormat="1" x14ac:dyDescent="0.25"/>
    <row r="38656" customFormat="1" x14ac:dyDescent="0.25"/>
    <row r="38657" customFormat="1" x14ac:dyDescent="0.25"/>
    <row r="38658" customFormat="1" x14ac:dyDescent="0.25"/>
    <row r="38659" customFormat="1" x14ac:dyDescent="0.25"/>
    <row r="38660" customFormat="1" x14ac:dyDescent="0.25"/>
    <row r="38661" customFormat="1" x14ac:dyDescent="0.25"/>
    <row r="38662" customFormat="1" x14ac:dyDescent="0.25"/>
    <row r="38663" customFormat="1" x14ac:dyDescent="0.25"/>
    <row r="38664" customFormat="1" x14ac:dyDescent="0.25"/>
    <row r="38665" customFormat="1" x14ac:dyDescent="0.25"/>
    <row r="38666" customFormat="1" x14ac:dyDescent="0.25"/>
    <row r="38667" customFormat="1" x14ac:dyDescent="0.25"/>
    <row r="38668" customFormat="1" x14ac:dyDescent="0.25"/>
    <row r="38669" customFormat="1" x14ac:dyDescent="0.25"/>
    <row r="38670" customFormat="1" x14ac:dyDescent="0.25"/>
    <row r="38671" customFormat="1" x14ac:dyDescent="0.25"/>
    <row r="38672" customFormat="1" x14ac:dyDescent="0.25"/>
    <row r="38673" customFormat="1" x14ac:dyDescent="0.25"/>
    <row r="38674" customFormat="1" x14ac:dyDescent="0.25"/>
    <row r="38675" customFormat="1" x14ac:dyDescent="0.25"/>
    <row r="38676" customFormat="1" x14ac:dyDescent="0.25"/>
    <row r="38677" customFormat="1" x14ac:dyDescent="0.25"/>
    <row r="38678" customFormat="1" x14ac:dyDescent="0.25"/>
    <row r="38679" customFormat="1" x14ac:dyDescent="0.25"/>
    <row r="38680" customFormat="1" x14ac:dyDescent="0.25"/>
    <row r="38681" customFormat="1" x14ac:dyDescent="0.25"/>
    <row r="38682" customFormat="1" x14ac:dyDescent="0.25"/>
    <row r="38683" customFormat="1" x14ac:dyDescent="0.25"/>
    <row r="38684" customFormat="1" x14ac:dyDescent="0.25"/>
    <row r="38685" customFormat="1" x14ac:dyDescent="0.25"/>
    <row r="38686" customFormat="1" x14ac:dyDescent="0.25"/>
    <row r="38687" customFormat="1" x14ac:dyDescent="0.25"/>
    <row r="38688" customFormat="1" x14ac:dyDescent="0.25"/>
    <row r="38689" customFormat="1" x14ac:dyDescent="0.25"/>
    <row r="38690" customFormat="1" x14ac:dyDescent="0.25"/>
    <row r="38691" customFormat="1" x14ac:dyDescent="0.25"/>
    <row r="38692" customFormat="1" x14ac:dyDescent="0.25"/>
    <row r="38693" customFormat="1" x14ac:dyDescent="0.25"/>
    <row r="38694" customFormat="1" x14ac:dyDescent="0.25"/>
    <row r="38695" customFormat="1" x14ac:dyDescent="0.25"/>
    <row r="38696" customFormat="1" x14ac:dyDescent="0.25"/>
    <row r="38697" customFormat="1" x14ac:dyDescent="0.25"/>
    <row r="38698" customFormat="1" x14ac:dyDescent="0.25"/>
    <row r="38699" customFormat="1" x14ac:dyDescent="0.25"/>
    <row r="38700" customFormat="1" x14ac:dyDescent="0.25"/>
    <row r="38701" customFormat="1" x14ac:dyDescent="0.25"/>
    <row r="38702" customFormat="1" x14ac:dyDescent="0.25"/>
    <row r="38703" customFormat="1" x14ac:dyDescent="0.25"/>
    <row r="38704" customFormat="1" x14ac:dyDescent="0.25"/>
    <row r="38705" customFormat="1" x14ac:dyDescent="0.25"/>
    <row r="38706" customFormat="1" x14ac:dyDescent="0.25"/>
    <row r="38707" customFormat="1" x14ac:dyDescent="0.25"/>
    <row r="38708" customFormat="1" x14ac:dyDescent="0.25"/>
    <row r="38709" customFormat="1" x14ac:dyDescent="0.25"/>
    <row r="38710" customFormat="1" x14ac:dyDescent="0.25"/>
    <row r="38711" customFormat="1" x14ac:dyDescent="0.25"/>
    <row r="38712" customFormat="1" x14ac:dyDescent="0.25"/>
    <row r="38713" customFormat="1" x14ac:dyDescent="0.25"/>
    <row r="38714" customFormat="1" x14ac:dyDescent="0.25"/>
    <row r="38715" customFormat="1" x14ac:dyDescent="0.25"/>
    <row r="38716" customFormat="1" x14ac:dyDescent="0.25"/>
    <row r="38717" customFormat="1" x14ac:dyDescent="0.25"/>
    <row r="38718" customFormat="1" x14ac:dyDescent="0.25"/>
    <row r="38719" customFormat="1" x14ac:dyDescent="0.25"/>
    <row r="38720" customFormat="1" x14ac:dyDescent="0.25"/>
    <row r="38721" customFormat="1" x14ac:dyDescent="0.25"/>
    <row r="38722" customFormat="1" x14ac:dyDescent="0.25"/>
    <row r="38723" customFormat="1" x14ac:dyDescent="0.25"/>
    <row r="38724" customFormat="1" x14ac:dyDescent="0.25"/>
    <row r="38725" customFormat="1" x14ac:dyDescent="0.25"/>
    <row r="38726" customFormat="1" x14ac:dyDescent="0.25"/>
    <row r="38727" customFormat="1" x14ac:dyDescent="0.25"/>
    <row r="38728" customFormat="1" x14ac:dyDescent="0.25"/>
    <row r="38729" customFormat="1" x14ac:dyDescent="0.25"/>
    <row r="38730" customFormat="1" x14ac:dyDescent="0.25"/>
    <row r="38731" customFormat="1" x14ac:dyDescent="0.25"/>
    <row r="38732" customFormat="1" x14ac:dyDescent="0.25"/>
    <row r="38733" customFormat="1" x14ac:dyDescent="0.25"/>
    <row r="38734" customFormat="1" x14ac:dyDescent="0.25"/>
    <row r="38735" customFormat="1" x14ac:dyDescent="0.25"/>
    <row r="38736" customFormat="1" x14ac:dyDescent="0.25"/>
    <row r="38737" customFormat="1" x14ac:dyDescent="0.25"/>
    <row r="38738" customFormat="1" x14ac:dyDescent="0.25"/>
    <row r="38739" customFormat="1" x14ac:dyDescent="0.25"/>
    <row r="38740" customFormat="1" x14ac:dyDescent="0.25"/>
    <row r="38741" customFormat="1" x14ac:dyDescent="0.25"/>
    <row r="38742" customFormat="1" x14ac:dyDescent="0.25"/>
    <row r="38743" customFormat="1" x14ac:dyDescent="0.25"/>
    <row r="38744" customFormat="1" x14ac:dyDescent="0.25"/>
    <row r="38745" customFormat="1" x14ac:dyDescent="0.25"/>
    <row r="38746" customFormat="1" x14ac:dyDescent="0.25"/>
    <row r="38747" customFormat="1" x14ac:dyDescent="0.25"/>
    <row r="38748" customFormat="1" x14ac:dyDescent="0.25"/>
    <row r="38749" customFormat="1" x14ac:dyDescent="0.25"/>
    <row r="38750" customFormat="1" x14ac:dyDescent="0.25"/>
    <row r="38751" customFormat="1" x14ac:dyDescent="0.25"/>
    <row r="38752" customFormat="1" x14ac:dyDescent="0.25"/>
    <row r="38753" customFormat="1" x14ac:dyDescent="0.25"/>
    <row r="38754" customFormat="1" x14ac:dyDescent="0.25"/>
    <row r="38755" customFormat="1" x14ac:dyDescent="0.25"/>
    <row r="38756" customFormat="1" x14ac:dyDescent="0.25"/>
    <row r="38757" customFormat="1" x14ac:dyDescent="0.25"/>
    <row r="38758" customFormat="1" x14ac:dyDescent="0.25"/>
    <row r="38759" customFormat="1" x14ac:dyDescent="0.25"/>
    <row r="38760" customFormat="1" x14ac:dyDescent="0.25"/>
    <row r="38761" customFormat="1" x14ac:dyDescent="0.25"/>
    <row r="38762" customFormat="1" x14ac:dyDescent="0.25"/>
    <row r="38763" customFormat="1" x14ac:dyDescent="0.25"/>
    <row r="38764" customFormat="1" x14ac:dyDescent="0.25"/>
    <row r="38765" customFormat="1" x14ac:dyDescent="0.25"/>
    <row r="38766" customFormat="1" x14ac:dyDescent="0.25"/>
    <row r="38767" customFormat="1" x14ac:dyDescent="0.25"/>
    <row r="38768" customFormat="1" x14ac:dyDescent="0.25"/>
    <row r="38769" customFormat="1" x14ac:dyDescent="0.25"/>
    <row r="38770" customFormat="1" x14ac:dyDescent="0.25"/>
    <row r="38771" customFormat="1" x14ac:dyDescent="0.25"/>
    <row r="38772" customFormat="1" x14ac:dyDescent="0.25"/>
    <row r="38773" customFormat="1" x14ac:dyDescent="0.25"/>
    <row r="38774" customFormat="1" x14ac:dyDescent="0.25"/>
    <row r="38775" customFormat="1" x14ac:dyDescent="0.25"/>
    <row r="38776" customFormat="1" x14ac:dyDescent="0.25"/>
    <row r="38777" customFormat="1" x14ac:dyDescent="0.25"/>
    <row r="38778" customFormat="1" x14ac:dyDescent="0.25"/>
    <row r="38779" customFormat="1" x14ac:dyDescent="0.25"/>
    <row r="38780" customFormat="1" x14ac:dyDescent="0.25"/>
    <row r="38781" customFormat="1" x14ac:dyDescent="0.25"/>
    <row r="38782" customFormat="1" x14ac:dyDescent="0.25"/>
    <row r="38783" customFormat="1" x14ac:dyDescent="0.25"/>
    <row r="38784" customFormat="1" x14ac:dyDescent="0.25"/>
    <row r="38785" customFormat="1" x14ac:dyDescent="0.25"/>
    <row r="38786" customFormat="1" x14ac:dyDescent="0.25"/>
    <row r="38787" customFormat="1" x14ac:dyDescent="0.25"/>
    <row r="38788" customFormat="1" x14ac:dyDescent="0.25"/>
    <row r="38789" customFormat="1" x14ac:dyDescent="0.25"/>
    <row r="38790" customFormat="1" x14ac:dyDescent="0.25"/>
    <row r="38791" customFormat="1" x14ac:dyDescent="0.25"/>
    <row r="38792" customFormat="1" x14ac:dyDescent="0.25"/>
    <row r="38793" customFormat="1" x14ac:dyDescent="0.25"/>
    <row r="38794" customFormat="1" x14ac:dyDescent="0.25"/>
    <row r="38795" customFormat="1" x14ac:dyDescent="0.25"/>
    <row r="38796" customFormat="1" x14ac:dyDescent="0.25"/>
    <row r="38797" customFormat="1" x14ac:dyDescent="0.25"/>
    <row r="38798" customFormat="1" x14ac:dyDescent="0.25"/>
    <row r="38799" customFormat="1" x14ac:dyDescent="0.25"/>
    <row r="38800" customFormat="1" x14ac:dyDescent="0.25"/>
    <row r="38801" customFormat="1" x14ac:dyDescent="0.25"/>
    <row r="38802" customFormat="1" x14ac:dyDescent="0.25"/>
    <row r="38803" customFormat="1" x14ac:dyDescent="0.25"/>
    <row r="38804" customFormat="1" x14ac:dyDescent="0.25"/>
    <row r="38805" customFormat="1" x14ac:dyDescent="0.25"/>
    <row r="38806" customFormat="1" x14ac:dyDescent="0.25"/>
    <row r="38807" customFormat="1" x14ac:dyDescent="0.25"/>
    <row r="38808" customFormat="1" x14ac:dyDescent="0.25"/>
    <row r="38809" customFormat="1" x14ac:dyDescent="0.25"/>
    <row r="38810" customFormat="1" x14ac:dyDescent="0.25"/>
    <row r="38811" customFormat="1" x14ac:dyDescent="0.25"/>
    <row r="38812" customFormat="1" x14ac:dyDescent="0.25"/>
    <row r="38813" customFormat="1" x14ac:dyDescent="0.25"/>
    <row r="38814" customFormat="1" x14ac:dyDescent="0.25"/>
    <row r="38815" customFormat="1" x14ac:dyDescent="0.25"/>
    <row r="38816" customFormat="1" x14ac:dyDescent="0.25"/>
    <row r="38817" customFormat="1" x14ac:dyDescent="0.25"/>
    <row r="38818" customFormat="1" x14ac:dyDescent="0.25"/>
    <row r="38819" customFormat="1" x14ac:dyDescent="0.25"/>
    <row r="38820" customFormat="1" x14ac:dyDescent="0.25"/>
    <row r="38821" customFormat="1" x14ac:dyDescent="0.25"/>
    <row r="38822" customFormat="1" x14ac:dyDescent="0.25"/>
    <row r="38823" customFormat="1" x14ac:dyDescent="0.25"/>
    <row r="38824" customFormat="1" x14ac:dyDescent="0.25"/>
    <row r="38825" customFormat="1" x14ac:dyDescent="0.25"/>
    <row r="38826" customFormat="1" x14ac:dyDescent="0.25"/>
    <row r="38827" customFormat="1" x14ac:dyDescent="0.25"/>
    <row r="38828" customFormat="1" x14ac:dyDescent="0.25"/>
    <row r="38829" customFormat="1" x14ac:dyDescent="0.25"/>
    <row r="38830" customFormat="1" x14ac:dyDescent="0.25"/>
    <row r="38831" customFormat="1" x14ac:dyDescent="0.25"/>
    <row r="38832" customFormat="1" x14ac:dyDescent="0.25"/>
    <row r="38833" customFormat="1" x14ac:dyDescent="0.25"/>
    <row r="38834" customFormat="1" x14ac:dyDescent="0.25"/>
    <row r="38835" customFormat="1" x14ac:dyDescent="0.25"/>
    <row r="38836" customFormat="1" x14ac:dyDescent="0.25"/>
    <row r="38837" customFormat="1" x14ac:dyDescent="0.25"/>
    <row r="38838" customFormat="1" x14ac:dyDescent="0.25"/>
    <row r="38839" customFormat="1" x14ac:dyDescent="0.25"/>
    <row r="38840" customFormat="1" x14ac:dyDescent="0.25"/>
    <row r="38841" customFormat="1" x14ac:dyDescent="0.25"/>
    <row r="38842" customFormat="1" x14ac:dyDescent="0.25"/>
    <row r="38843" customFormat="1" x14ac:dyDescent="0.25"/>
    <row r="38844" customFormat="1" x14ac:dyDescent="0.25"/>
    <row r="38845" customFormat="1" x14ac:dyDescent="0.25"/>
    <row r="38846" customFormat="1" x14ac:dyDescent="0.25"/>
    <row r="38847" customFormat="1" x14ac:dyDescent="0.25"/>
    <row r="38848" customFormat="1" x14ac:dyDescent="0.25"/>
    <row r="38849" customFormat="1" x14ac:dyDescent="0.25"/>
    <row r="38850" customFormat="1" x14ac:dyDescent="0.25"/>
    <row r="38851" customFormat="1" x14ac:dyDescent="0.25"/>
    <row r="38852" customFormat="1" x14ac:dyDescent="0.25"/>
    <row r="38853" customFormat="1" x14ac:dyDescent="0.25"/>
    <row r="38854" customFormat="1" x14ac:dyDescent="0.25"/>
    <row r="38855" customFormat="1" x14ac:dyDescent="0.25"/>
    <row r="38856" customFormat="1" x14ac:dyDescent="0.25"/>
    <row r="38857" customFormat="1" x14ac:dyDescent="0.25"/>
    <row r="38858" customFormat="1" x14ac:dyDescent="0.25"/>
    <row r="38859" customFormat="1" x14ac:dyDescent="0.25"/>
    <row r="38860" customFormat="1" x14ac:dyDescent="0.25"/>
    <row r="38861" customFormat="1" x14ac:dyDescent="0.25"/>
    <row r="38862" customFormat="1" x14ac:dyDescent="0.25"/>
    <row r="38863" customFormat="1" x14ac:dyDescent="0.25"/>
    <row r="38864" customFormat="1" x14ac:dyDescent="0.25"/>
    <row r="38865" customFormat="1" x14ac:dyDescent="0.25"/>
    <row r="38866" customFormat="1" x14ac:dyDescent="0.25"/>
    <row r="38867" customFormat="1" x14ac:dyDescent="0.25"/>
    <row r="38868" customFormat="1" x14ac:dyDescent="0.25"/>
    <row r="38869" customFormat="1" x14ac:dyDescent="0.25"/>
    <row r="38870" customFormat="1" x14ac:dyDescent="0.25"/>
    <row r="38871" customFormat="1" x14ac:dyDescent="0.25"/>
    <row r="38872" customFormat="1" x14ac:dyDescent="0.25"/>
    <row r="38873" customFormat="1" x14ac:dyDescent="0.25"/>
    <row r="38874" customFormat="1" x14ac:dyDescent="0.25"/>
    <row r="38875" customFormat="1" x14ac:dyDescent="0.25"/>
    <row r="38876" customFormat="1" x14ac:dyDescent="0.25"/>
    <row r="38877" customFormat="1" x14ac:dyDescent="0.25"/>
    <row r="38878" customFormat="1" x14ac:dyDescent="0.25"/>
    <row r="38879" customFormat="1" x14ac:dyDescent="0.25"/>
    <row r="38880" customFormat="1" x14ac:dyDescent="0.25"/>
    <row r="38881" customFormat="1" x14ac:dyDescent="0.25"/>
    <row r="38882" customFormat="1" x14ac:dyDescent="0.25"/>
    <row r="38883" customFormat="1" x14ac:dyDescent="0.25"/>
    <row r="38884" customFormat="1" x14ac:dyDescent="0.25"/>
    <row r="38885" customFormat="1" x14ac:dyDescent="0.25"/>
    <row r="38886" customFormat="1" x14ac:dyDescent="0.25"/>
    <row r="38887" customFormat="1" x14ac:dyDescent="0.25"/>
    <row r="38888" customFormat="1" x14ac:dyDescent="0.25"/>
    <row r="38889" customFormat="1" x14ac:dyDescent="0.25"/>
    <row r="38890" customFormat="1" x14ac:dyDescent="0.25"/>
    <row r="38891" customFormat="1" x14ac:dyDescent="0.25"/>
    <row r="38892" customFormat="1" x14ac:dyDescent="0.25"/>
    <row r="38893" customFormat="1" x14ac:dyDescent="0.25"/>
    <row r="38894" customFormat="1" x14ac:dyDescent="0.25"/>
    <row r="38895" customFormat="1" x14ac:dyDescent="0.25"/>
    <row r="38896" customFormat="1" x14ac:dyDescent="0.25"/>
    <row r="38897" customFormat="1" x14ac:dyDescent="0.25"/>
    <row r="38898" customFormat="1" x14ac:dyDescent="0.25"/>
    <row r="38899" customFormat="1" x14ac:dyDescent="0.25"/>
    <row r="38900" customFormat="1" x14ac:dyDescent="0.25"/>
    <row r="38901" customFormat="1" x14ac:dyDescent="0.25"/>
    <row r="38902" customFormat="1" x14ac:dyDescent="0.25"/>
    <row r="38903" customFormat="1" x14ac:dyDescent="0.25"/>
    <row r="38904" customFormat="1" x14ac:dyDescent="0.25"/>
    <row r="38905" customFormat="1" x14ac:dyDescent="0.25"/>
    <row r="38906" customFormat="1" x14ac:dyDescent="0.25"/>
    <row r="38907" customFormat="1" x14ac:dyDescent="0.25"/>
    <row r="38908" customFormat="1" x14ac:dyDescent="0.25"/>
    <row r="38909" customFormat="1" x14ac:dyDescent="0.25"/>
    <row r="38910" customFormat="1" x14ac:dyDescent="0.25"/>
    <row r="38911" customFormat="1" x14ac:dyDescent="0.25"/>
    <row r="38912" customFormat="1" x14ac:dyDescent="0.25"/>
    <row r="38913" customFormat="1" x14ac:dyDescent="0.25"/>
    <row r="38914" customFormat="1" x14ac:dyDescent="0.25"/>
    <row r="38915" customFormat="1" x14ac:dyDescent="0.25"/>
    <row r="38916" customFormat="1" x14ac:dyDescent="0.25"/>
    <row r="38917" customFormat="1" x14ac:dyDescent="0.25"/>
    <row r="38918" customFormat="1" x14ac:dyDescent="0.25"/>
    <row r="38919" customFormat="1" x14ac:dyDescent="0.25"/>
    <row r="38920" customFormat="1" x14ac:dyDescent="0.25"/>
    <row r="38921" customFormat="1" x14ac:dyDescent="0.25"/>
    <row r="38922" customFormat="1" x14ac:dyDescent="0.25"/>
    <row r="38923" customFormat="1" x14ac:dyDescent="0.25"/>
    <row r="38924" customFormat="1" x14ac:dyDescent="0.25"/>
    <row r="38925" customFormat="1" x14ac:dyDescent="0.25"/>
    <row r="38926" customFormat="1" x14ac:dyDescent="0.25"/>
    <row r="38927" customFormat="1" x14ac:dyDescent="0.25"/>
    <row r="38928" customFormat="1" x14ac:dyDescent="0.25"/>
    <row r="38929" customFormat="1" x14ac:dyDescent="0.25"/>
    <row r="38930" customFormat="1" x14ac:dyDescent="0.25"/>
    <row r="38931" customFormat="1" x14ac:dyDescent="0.25"/>
    <row r="38932" customFormat="1" x14ac:dyDescent="0.25"/>
    <row r="38933" customFormat="1" x14ac:dyDescent="0.25"/>
    <row r="38934" customFormat="1" x14ac:dyDescent="0.25"/>
    <row r="38935" customFormat="1" x14ac:dyDescent="0.25"/>
    <row r="38936" customFormat="1" x14ac:dyDescent="0.25"/>
    <row r="38937" customFormat="1" x14ac:dyDescent="0.25"/>
    <row r="38938" customFormat="1" x14ac:dyDescent="0.25"/>
    <row r="38939" customFormat="1" x14ac:dyDescent="0.25"/>
    <row r="38940" customFormat="1" x14ac:dyDescent="0.25"/>
    <row r="38941" customFormat="1" x14ac:dyDescent="0.25"/>
    <row r="38942" customFormat="1" x14ac:dyDescent="0.25"/>
    <row r="38943" customFormat="1" x14ac:dyDescent="0.25"/>
    <row r="38944" customFormat="1" x14ac:dyDescent="0.25"/>
    <row r="38945" customFormat="1" x14ac:dyDescent="0.25"/>
    <row r="38946" customFormat="1" x14ac:dyDescent="0.25"/>
    <row r="38947" customFormat="1" x14ac:dyDescent="0.25"/>
    <row r="38948" customFormat="1" x14ac:dyDescent="0.25"/>
    <row r="38949" customFormat="1" x14ac:dyDescent="0.25"/>
    <row r="38950" customFormat="1" x14ac:dyDescent="0.25"/>
    <row r="38951" customFormat="1" x14ac:dyDescent="0.25"/>
    <row r="38952" customFormat="1" x14ac:dyDescent="0.25"/>
    <row r="38953" customFormat="1" x14ac:dyDescent="0.25"/>
    <row r="38954" customFormat="1" x14ac:dyDescent="0.25"/>
    <row r="38955" customFormat="1" x14ac:dyDescent="0.25"/>
    <row r="38956" customFormat="1" x14ac:dyDescent="0.25"/>
    <row r="38957" customFormat="1" x14ac:dyDescent="0.25"/>
    <row r="38958" customFormat="1" x14ac:dyDescent="0.25"/>
    <row r="38959" customFormat="1" x14ac:dyDescent="0.25"/>
    <row r="38960" customFormat="1" x14ac:dyDescent="0.25"/>
    <row r="38961" customFormat="1" x14ac:dyDescent="0.25"/>
    <row r="38962" customFormat="1" x14ac:dyDescent="0.25"/>
    <row r="38963" customFormat="1" x14ac:dyDescent="0.25"/>
    <row r="38964" customFormat="1" x14ac:dyDescent="0.25"/>
    <row r="38965" customFormat="1" x14ac:dyDescent="0.25"/>
    <row r="38966" customFormat="1" x14ac:dyDescent="0.25"/>
    <row r="38967" customFormat="1" x14ac:dyDescent="0.25"/>
    <row r="38968" customFormat="1" x14ac:dyDescent="0.25"/>
    <row r="38969" customFormat="1" x14ac:dyDescent="0.25"/>
    <row r="38970" customFormat="1" x14ac:dyDescent="0.25"/>
    <row r="38971" customFormat="1" x14ac:dyDescent="0.25"/>
    <row r="38972" customFormat="1" x14ac:dyDescent="0.25"/>
    <row r="38973" customFormat="1" x14ac:dyDescent="0.25"/>
    <row r="38974" customFormat="1" x14ac:dyDescent="0.25"/>
    <row r="38975" customFormat="1" x14ac:dyDescent="0.25"/>
    <row r="38976" customFormat="1" x14ac:dyDescent="0.25"/>
    <row r="38977" customFormat="1" x14ac:dyDescent="0.25"/>
    <row r="38978" customFormat="1" x14ac:dyDescent="0.25"/>
    <row r="38979" customFormat="1" x14ac:dyDescent="0.25"/>
    <row r="38980" customFormat="1" x14ac:dyDescent="0.25"/>
    <row r="38981" customFormat="1" x14ac:dyDescent="0.25"/>
    <row r="38982" customFormat="1" x14ac:dyDescent="0.25"/>
    <row r="38983" customFormat="1" x14ac:dyDescent="0.25"/>
    <row r="38984" customFormat="1" x14ac:dyDescent="0.25"/>
    <row r="38985" customFormat="1" x14ac:dyDescent="0.25"/>
    <row r="38986" customFormat="1" x14ac:dyDescent="0.25"/>
    <row r="38987" customFormat="1" x14ac:dyDescent="0.25"/>
    <row r="38988" customFormat="1" x14ac:dyDescent="0.25"/>
    <row r="38989" customFormat="1" x14ac:dyDescent="0.25"/>
    <row r="38990" customFormat="1" x14ac:dyDescent="0.25"/>
    <row r="38991" customFormat="1" x14ac:dyDescent="0.25"/>
    <row r="38992" customFormat="1" x14ac:dyDescent="0.25"/>
    <row r="38993" customFormat="1" x14ac:dyDescent="0.25"/>
    <row r="38994" customFormat="1" x14ac:dyDescent="0.25"/>
    <row r="38995" customFormat="1" x14ac:dyDescent="0.25"/>
    <row r="38996" customFormat="1" x14ac:dyDescent="0.25"/>
    <row r="38997" customFormat="1" x14ac:dyDescent="0.25"/>
    <row r="38998" customFormat="1" x14ac:dyDescent="0.25"/>
    <row r="38999" customFormat="1" x14ac:dyDescent="0.25"/>
    <row r="39000" customFormat="1" x14ac:dyDescent="0.25"/>
    <row r="39001" customFormat="1" x14ac:dyDescent="0.25"/>
    <row r="39002" customFormat="1" x14ac:dyDescent="0.25"/>
    <row r="39003" customFormat="1" x14ac:dyDescent="0.25"/>
    <row r="39004" customFormat="1" x14ac:dyDescent="0.25"/>
    <row r="39005" customFormat="1" x14ac:dyDescent="0.25"/>
    <row r="39006" customFormat="1" x14ac:dyDescent="0.25"/>
    <row r="39007" customFormat="1" x14ac:dyDescent="0.25"/>
    <row r="39008" customFormat="1" x14ac:dyDescent="0.25"/>
    <row r="39009" customFormat="1" x14ac:dyDescent="0.25"/>
    <row r="39010" customFormat="1" x14ac:dyDescent="0.25"/>
    <row r="39011" customFormat="1" x14ac:dyDescent="0.25"/>
    <row r="39012" customFormat="1" x14ac:dyDescent="0.25"/>
    <row r="39013" customFormat="1" x14ac:dyDescent="0.25"/>
    <row r="39014" customFormat="1" x14ac:dyDescent="0.25"/>
    <row r="39015" customFormat="1" x14ac:dyDescent="0.25"/>
    <row r="39016" customFormat="1" x14ac:dyDescent="0.25"/>
    <row r="39017" customFormat="1" x14ac:dyDescent="0.25"/>
    <row r="39018" customFormat="1" x14ac:dyDescent="0.25"/>
    <row r="39019" customFormat="1" x14ac:dyDescent="0.25"/>
    <row r="39020" customFormat="1" x14ac:dyDescent="0.25"/>
    <row r="39021" customFormat="1" x14ac:dyDescent="0.25"/>
    <row r="39022" customFormat="1" x14ac:dyDescent="0.25"/>
    <row r="39023" customFormat="1" x14ac:dyDescent="0.25"/>
    <row r="39024" customFormat="1" x14ac:dyDescent="0.25"/>
    <row r="39025" customFormat="1" x14ac:dyDescent="0.25"/>
    <row r="39026" customFormat="1" x14ac:dyDescent="0.25"/>
    <row r="39027" customFormat="1" x14ac:dyDescent="0.25"/>
    <row r="39028" customFormat="1" x14ac:dyDescent="0.25"/>
    <row r="39029" customFormat="1" x14ac:dyDescent="0.25"/>
    <row r="39030" customFormat="1" x14ac:dyDescent="0.25"/>
    <row r="39031" customFormat="1" x14ac:dyDescent="0.25"/>
    <row r="39032" customFormat="1" x14ac:dyDescent="0.25"/>
    <row r="39033" customFormat="1" x14ac:dyDescent="0.25"/>
    <row r="39034" customFormat="1" x14ac:dyDescent="0.25"/>
    <row r="39035" customFormat="1" x14ac:dyDescent="0.25"/>
    <row r="39036" customFormat="1" x14ac:dyDescent="0.25"/>
    <row r="39037" customFormat="1" x14ac:dyDescent="0.25"/>
    <row r="39038" customFormat="1" x14ac:dyDescent="0.25"/>
    <row r="39039" customFormat="1" x14ac:dyDescent="0.25"/>
    <row r="39040" customFormat="1" x14ac:dyDescent="0.25"/>
    <row r="39041" customFormat="1" x14ac:dyDescent="0.25"/>
    <row r="39042" customFormat="1" x14ac:dyDescent="0.25"/>
    <row r="39043" customFormat="1" x14ac:dyDescent="0.25"/>
    <row r="39044" customFormat="1" x14ac:dyDescent="0.25"/>
    <row r="39045" customFormat="1" x14ac:dyDescent="0.25"/>
    <row r="39046" customFormat="1" x14ac:dyDescent="0.25"/>
    <row r="39047" customFormat="1" x14ac:dyDescent="0.25"/>
    <row r="39048" customFormat="1" x14ac:dyDescent="0.25"/>
    <row r="39049" customFormat="1" x14ac:dyDescent="0.25"/>
    <row r="39050" customFormat="1" x14ac:dyDescent="0.25"/>
    <row r="39051" customFormat="1" x14ac:dyDescent="0.25"/>
    <row r="39052" customFormat="1" x14ac:dyDescent="0.25"/>
    <row r="39053" customFormat="1" x14ac:dyDescent="0.25"/>
    <row r="39054" customFormat="1" x14ac:dyDescent="0.25"/>
    <row r="39055" customFormat="1" x14ac:dyDescent="0.25"/>
    <row r="39056" customFormat="1" x14ac:dyDescent="0.25"/>
    <row r="39057" customFormat="1" x14ac:dyDescent="0.25"/>
    <row r="39058" customFormat="1" x14ac:dyDescent="0.25"/>
    <row r="39059" customFormat="1" x14ac:dyDescent="0.25"/>
    <row r="39060" customFormat="1" x14ac:dyDescent="0.25"/>
    <row r="39061" customFormat="1" x14ac:dyDescent="0.25"/>
    <row r="39062" customFormat="1" x14ac:dyDescent="0.25"/>
    <row r="39063" customFormat="1" x14ac:dyDescent="0.25"/>
    <row r="39064" customFormat="1" x14ac:dyDescent="0.25"/>
    <row r="39065" customFormat="1" x14ac:dyDescent="0.25"/>
    <row r="39066" customFormat="1" x14ac:dyDescent="0.25"/>
    <row r="39067" customFormat="1" x14ac:dyDescent="0.25"/>
    <row r="39068" customFormat="1" x14ac:dyDescent="0.25"/>
    <row r="39069" customFormat="1" x14ac:dyDescent="0.25"/>
    <row r="39070" customFormat="1" x14ac:dyDescent="0.25"/>
    <row r="39071" customFormat="1" x14ac:dyDescent="0.25"/>
    <row r="39072" customFormat="1" x14ac:dyDescent="0.25"/>
    <row r="39073" customFormat="1" x14ac:dyDescent="0.25"/>
    <row r="39074" customFormat="1" x14ac:dyDescent="0.25"/>
    <row r="39075" customFormat="1" x14ac:dyDescent="0.25"/>
    <row r="39076" customFormat="1" x14ac:dyDescent="0.25"/>
    <row r="39077" customFormat="1" x14ac:dyDescent="0.25"/>
    <row r="39078" customFormat="1" x14ac:dyDescent="0.25"/>
    <row r="39079" customFormat="1" x14ac:dyDescent="0.25"/>
    <row r="39080" customFormat="1" x14ac:dyDescent="0.25"/>
    <row r="39081" customFormat="1" x14ac:dyDescent="0.25"/>
    <row r="39082" customFormat="1" x14ac:dyDescent="0.25"/>
    <row r="39083" customFormat="1" x14ac:dyDescent="0.25"/>
    <row r="39084" customFormat="1" x14ac:dyDescent="0.25"/>
    <row r="39085" customFormat="1" x14ac:dyDescent="0.25"/>
    <row r="39086" customFormat="1" x14ac:dyDescent="0.25"/>
    <row r="39087" customFormat="1" x14ac:dyDescent="0.25"/>
    <row r="39088" customFormat="1" x14ac:dyDescent="0.25"/>
    <row r="39089" customFormat="1" x14ac:dyDescent="0.25"/>
    <row r="39090" customFormat="1" x14ac:dyDescent="0.25"/>
    <row r="39091" customFormat="1" x14ac:dyDescent="0.25"/>
    <row r="39092" customFormat="1" x14ac:dyDescent="0.25"/>
    <row r="39093" customFormat="1" x14ac:dyDescent="0.25"/>
    <row r="39094" customFormat="1" x14ac:dyDescent="0.25"/>
    <row r="39095" customFormat="1" x14ac:dyDescent="0.25"/>
    <row r="39096" customFormat="1" x14ac:dyDescent="0.25"/>
    <row r="39097" customFormat="1" x14ac:dyDescent="0.25"/>
    <row r="39098" customFormat="1" x14ac:dyDescent="0.25"/>
    <row r="39099" customFormat="1" x14ac:dyDescent="0.25"/>
    <row r="39100" customFormat="1" x14ac:dyDescent="0.25"/>
    <row r="39101" customFormat="1" x14ac:dyDescent="0.25"/>
    <row r="39102" customFormat="1" x14ac:dyDescent="0.25"/>
    <row r="39103" customFormat="1" x14ac:dyDescent="0.25"/>
    <row r="39104" customFormat="1" x14ac:dyDescent="0.25"/>
    <row r="39105" customFormat="1" x14ac:dyDescent="0.25"/>
    <row r="39106" customFormat="1" x14ac:dyDescent="0.25"/>
    <row r="39107" customFormat="1" x14ac:dyDescent="0.25"/>
    <row r="39108" customFormat="1" x14ac:dyDescent="0.25"/>
    <row r="39109" customFormat="1" x14ac:dyDescent="0.25"/>
    <row r="39110" customFormat="1" x14ac:dyDescent="0.25"/>
    <row r="39111" customFormat="1" x14ac:dyDescent="0.25"/>
    <row r="39112" customFormat="1" x14ac:dyDescent="0.25"/>
    <row r="39113" customFormat="1" x14ac:dyDescent="0.25"/>
    <row r="39114" customFormat="1" x14ac:dyDescent="0.25"/>
    <row r="39115" customFormat="1" x14ac:dyDescent="0.25"/>
    <row r="39116" customFormat="1" x14ac:dyDescent="0.25"/>
    <row r="39117" customFormat="1" x14ac:dyDescent="0.25"/>
    <row r="39118" customFormat="1" x14ac:dyDescent="0.25"/>
    <row r="39119" customFormat="1" x14ac:dyDescent="0.25"/>
    <row r="39120" customFormat="1" x14ac:dyDescent="0.25"/>
    <row r="39121" customFormat="1" x14ac:dyDescent="0.25"/>
    <row r="39122" customFormat="1" x14ac:dyDescent="0.25"/>
    <row r="39123" customFormat="1" x14ac:dyDescent="0.25"/>
    <row r="39124" customFormat="1" x14ac:dyDescent="0.25"/>
    <row r="39125" customFormat="1" x14ac:dyDescent="0.25"/>
    <row r="39126" customFormat="1" x14ac:dyDescent="0.25"/>
    <row r="39127" customFormat="1" x14ac:dyDescent="0.25"/>
    <row r="39128" customFormat="1" x14ac:dyDescent="0.25"/>
    <row r="39129" customFormat="1" x14ac:dyDescent="0.25"/>
    <row r="39130" customFormat="1" x14ac:dyDescent="0.25"/>
    <row r="39131" customFormat="1" x14ac:dyDescent="0.25"/>
    <row r="39132" customFormat="1" x14ac:dyDescent="0.25"/>
    <row r="39133" customFormat="1" x14ac:dyDescent="0.25"/>
    <row r="39134" customFormat="1" x14ac:dyDescent="0.25"/>
    <row r="39135" customFormat="1" x14ac:dyDescent="0.25"/>
    <row r="39136" customFormat="1" x14ac:dyDescent="0.25"/>
    <row r="39137" customFormat="1" x14ac:dyDescent="0.25"/>
    <row r="39138" customFormat="1" x14ac:dyDescent="0.25"/>
    <row r="39139" customFormat="1" x14ac:dyDescent="0.25"/>
    <row r="39140" customFormat="1" x14ac:dyDescent="0.25"/>
    <row r="39141" customFormat="1" x14ac:dyDescent="0.25"/>
    <row r="39142" customFormat="1" x14ac:dyDescent="0.25"/>
    <row r="39143" customFormat="1" x14ac:dyDescent="0.25"/>
    <row r="39144" customFormat="1" x14ac:dyDescent="0.25"/>
    <row r="39145" customFormat="1" x14ac:dyDescent="0.25"/>
    <row r="39146" customFormat="1" x14ac:dyDescent="0.25"/>
    <row r="39147" customFormat="1" x14ac:dyDescent="0.25"/>
    <row r="39148" customFormat="1" x14ac:dyDescent="0.25"/>
    <row r="39149" customFormat="1" x14ac:dyDescent="0.25"/>
    <row r="39150" customFormat="1" x14ac:dyDescent="0.25"/>
    <row r="39151" customFormat="1" x14ac:dyDescent="0.25"/>
    <row r="39152" customFormat="1" x14ac:dyDescent="0.25"/>
    <row r="39153" customFormat="1" x14ac:dyDescent="0.25"/>
    <row r="39154" customFormat="1" x14ac:dyDescent="0.25"/>
    <row r="39155" customFormat="1" x14ac:dyDescent="0.25"/>
    <row r="39156" customFormat="1" x14ac:dyDescent="0.25"/>
    <row r="39157" customFormat="1" x14ac:dyDescent="0.25"/>
    <row r="39158" customFormat="1" x14ac:dyDescent="0.25"/>
    <row r="39159" customFormat="1" x14ac:dyDescent="0.25"/>
    <row r="39160" customFormat="1" x14ac:dyDescent="0.25"/>
    <row r="39161" customFormat="1" x14ac:dyDescent="0.25"/>
    <row r="39162" customFormat="1" x14ac:dyDescent="0.25"/>
    <row r="39163" customFormat="1" x14ac:dyDescent="0.25"/>
    <row r="39164" customFormat="1" x14ac:dyDescent="0.25"/>
    <row r="39165" customFormat="1" x14ac:dyDescent="0.25"/>
    <row r="39166" customFormat="1" x14ac:dyDescent="0.25"/>
    <row r="39167" customFormat="1" x14ac:dyDescent="0.25"/>
    <row r="39168" customFormat="1" x14ac:dyDescent="0.25"/>
    <row r="39169" customFormat="1" x14ac:dyDescent="0.25"/>
    <row r="39170" customFormat="1" x14ac:dyDescent="0.25"/>
    <row r="39171" customFormat="1" x14ac:dyDescent="0.25"/>
    <row r="39172" customFormat="1" x14ac:dyDescent="0.25"/>
    <row r="39173" customFormat="1" x14ac:dyDescent="0.25"/>
    <row r="39174" customFormat="1" x14ac:dyDescent="0.25"/>
    <row r="39175" customFormat="1" x14ac:dyDescent="0.25"/>
    <row r="39176" customFormat="1" x14ac:dyDescent="0.25"/>
    <row r="39177" customFormat="1" x14ac:dyDescent="0.25"/>
    <row r="39178" customFormat="1" x14ac:dyDescent="0.25"/>
    <row r="39179" customFormat="1" x14ac:dyDescent="0.25"/>
    <row r="39180" customFormat="1" x14ac:dyDescent="0.25"/>
    <row r="39181" customFormat="1" x14ac:dyDescent="0.25"/>
    <row r="39182" customFormat="1" x14ac:dyDescent="0.25"/>
    <row r="39183" customFormat="1" x14ac:dyDescent="0.25"/>
    <row r="39184" customFormat="1" x14ac:dyDescent="0.25"/>
    <row r="39185" customFormat="1" x14ac:dyDescent="0.25"/>
    <row r="39186" customFormat="1" x14ac:dyDescent="0.25"/>
    <row r="39187" customFormat="1" x14ac:dyDescent="0.25"/>
    <row r="39188" customFormat="1" x14ac:dyDescent="0.25"/>
    <row r="39189" customFormat="1" x14ac:dyDescent="0.25"/>
    <row r="39190" customFormat="1" x14ac:dyDescent="0.25"/>
    <row r="39191" customFormat="1" x14ac:dyDescent="0.25"/>
    <row r="39192" customFormat="1" x14ac:dyDescent="0.25"/>
    <row r="39193" customFormat="1" x14ac:dyDescent="0.25"/>
    <row r="39194" customFormat="1" x14ac:dyDescent="0.25"/>
    <row r="39195" customFormat="1" x14ac:dyDescent="0.25"/>
    <row r="39196" customFormat="1" x14ac:dyDescent="0.25"/>
    <row r="39197" customFormat="1" x14ac:dyDescent="0.25"/>
    <row r="39198" customFormat="1" x14ac:dyDescent="0.25"/>
    <row r="39199" customFormat="1" x14ac:dyDescent="0.25"/>
    <row r="39200" customFormat="1" x14ac:dyDescent="0.25"/>
    <row r="39201" customFormat="1" x14ac:dyDescent="0.25"/>
    <row r="39202" customFormat="1" x14ac:dyDescent="0.25"/>
    <row r="39203" customFormat="1" x14ac:dyDescent="0.25"/>
    <row r="39204" customFormat="1" x14ac:dyDescent="0.25"/>
    <row r="39205" customFormat="1" x14ac:dyDescent="0.25"/>
    <row r="39206" customFormat="1" x14ac:dyDescent="0.25"/>
    <row r="39207" customFormat="1" x14ac:dyDescent="0.25"/>
    <row r="39208" customFormat="1" x14ac:dyDescent="0.25"/>
    <row r="39209" customFormat="1" x14ac:dyDescent="0.25"/>
    <row r="39210" customFormat="1" x14ac:dyDescent="0.25"/>
    <row r="39211" customFormat="1" x14ac:dyDescent="0.25"/>
    <row r="39212" customFormat="1" x14ac:dyDescent="0.25"/>
    <row r="39213" customFormat="1" x14ac:dyDescent="0.25"/>
    <row r="39214" customFormat="1" x14ac:dyDescent="0.25"/>
    <row r="39215" customFormat="1" x14ac:dyDescent="0.25"/>
    <row r="39216" customFormat="1" x14ac:dyDescent="0.25"/>
    <row r="39217" customFormat="1" x14ac:dyDescent="0.25"/>
    <row r="39218" customFormat="1" x14ac:dyDescent="0.25"/>
    <row r="39219" customFormat="1" x14ac:dyDescent="0.25"/>
    <row r="39220" customFormat="1" x14ac:dyDescent="0.25"/>
    <row r="39221" customFormat="1" x14ac:dyDescent="0.25"/>
    <row r="39222" customFormat="1" x14ac:dyDescent="0.25"/>
    <row r="39223" customFormat="1" x14ac:dyDescent="0.25"/>
    <row r="39224" customFormat="1" x14ac:dyDescent="0.25"/>
    <row r="39225" customFormat="1" x14ac:dyDescent="0.25"/>
    <row r="39226" customFormat="1" x14ac:dyDescent="0.25"/>
    <row r="39227" customFormat="1" x14ac:dyDescent="0.25"/>
    <row r="39228" customFormat="1" x14ac:dyDescent="0.25"/>
    <row r="39229" customFormat="1" x14ac:dyDescent="0.25"/>
    <row r="39230" customFormat="1" x14ac:dyDescent="0.25"/>
    <row r="39231" customFormat="1" x14ac:dyDescent="0.25"/>
    <row r="39232" customFormat="1" x14ac:dyDescent="0.25"/>
    <row r="39233" customFormat="1" x14ac:dyDescent="0.25"/>
    <row r="39234" customFormat="1" x14ac:dyDescent="0.25"/>
    <row r="39235" customFormat="1" x14ac:dyDescent="0.25"/>
    <row r="39236" customFormat="1" x14ac:dyDescent="0.25"/>
    <row r="39237" customFormat="1" x14ac:dyDescent="0.25"/>
    <row r="39238" customFormat="1" x14ac:dyDescent="0.25"/>
    <row r="39239" customFormat="1" x14ac:dyDescent="0.25"/>
    <row r="39240" customFormat="1" x14ac:dyDescent="0.25"/>
    <row r="39241" customFormat="1" x14ac:dyDescent="0.25"/>
    <row r="39242" customFormat="1" x14ac:dyDescent="0.25"/>
    <row r="39243" customFormat="1" x14ac:dyDescent="0.25"/>
    <row r="39244" customFormat="1" x14ac:dyDescent="0.25"/>
    <row r="39245" customFormat="1" x14ac:dyDescent="0.25"/>
    <row r="39246" customFormat="1" x14ac:dyDescent="0.25"/>
    <row r="39247" customFormat="1" x14ac:dyDescent="0.25"/>
    <row r="39248" customFormat="1" x14ac:dyDescent="0.25"/>
    <row r="39249" customFormat="1" x14ac:dyDescent="0.25"/>
    <row r="39250" customFormat="1" x14ac:dyDescent="0.25"/>
    <row r="39251" customFormat="1" x14ac:dyDescent="0.25"/>
    <row r="39252" customFormat="1" x14ac:dyDescent="0.25"/>
    <row r="39253" customFormat="1" x14ac:dyDescent="0.25"/>
    <row r="39254" customFormat="1" x14ac:dyDescent="0.25"/>
    <row r="39255" customFormat="1" x14ac:dyDescent="0.25"/>
    <row r="39256" customFormat="1" x14ac:dyDescent="0.25"/>
    <row r="39257" customFormat="1" x14ac:dyDescent="0.25"/>
    <row r="39258" customFormat="1" x14ac:dyDescent="0.25"/>
    <row r="39259" customFormat="1" x14ac:dyDescent="0.25"/>
    <row r="39260" customFormat="1" x14ac:dyDescent="0.25"/>
    <row r="39261" customFormat="1" x14ac:dyDescent="0.25"/>
    <row r="39262" customFormat="1" x14ac:dyDescent="0.25"/>
    <row r="39263" customFormat="1" x14ac:dyDescent="0.25"/>
    <row r="39264" customFormat="1" x14ac:dyDescent="0.25"/>
    <row r="39265" customFormat="1" x14ac:dyDescent="0.25"/>
    <row r="39266" customFormat="1" x14ac:dyDescent="0.25"/>
    <row r="39267" customFormat="1" x14ac:dyDescent="0.25"/>
    <row r="39268" customFormat="1" x14ac:dyDescent="0.25"/>
    <row r="39269" customFormat="1" x14ac:dyDescent="0.25"/>
    <row r="39270" customFormat="1" x14ac:dyDescent="0.25"/>
    <row r="39271" customFormat="1" x14ac:dyDescent="0.25"/>
    <row r="39272" customFormat="1" x14ac:dyDescent="0.25"/>
    <row r="39273" customFormat="1" x14ac:dyDescent="0.25"/>
    <row r="39274" customFormat="1" x14ac:dyDescent="0.25"/>
    <row r="39275" customFormat="1" x14ac:dyDescent="0.25"/>
    <row r="39276" customFormat="1" x14ac:dyDescent="0.25"/>
    <row r="39277" customFormat="1" x14ac:dyDescent="0.25"/>
    <row r="39278" customFormat="1" x14ac:dyDescent="0.25"/>
    <row r="39279" customFormat="1" x14ac:dyDescent="0.25"/>
    <row r="39280" customFormat="1" x14ac:dyDescent="0.25"/>
    <row r="39281" customFormat="1" x14ac:dyDescent="0.25"/>
    <row r="39282" customFormat="1" x14ac:dyDescent="0.25"/>
    <row r="39283" customFormat="1" x14ac:dyDescent="0.25"/>
    <row r="39284" customFormat="1" x14ac:dyDescent="0.25"/>
    <row r="39285" customFormat="1" x14ac:dyDescent="0.25"/>
    <row r="39286" customFormat="1" x14ac:dyDescent="0.25"/>
    <row r="39287" customFormat="1" x14ac:dyDescent="0.25"/>
    <row r="39288" customFormat="1" x14ac:dyDescent="0.25"/>
    <row r="39289" customFormat="1" x14ac:dyDescent="0.25"/>
    <row r="39290" customFormat="1" x14ac:dyDescent="0.25"/>
    <row r="39291" customFormat="1" x14ac:dyDescent="0.25"/>
    <row r="39292" customFormat="1" x14ac:dyDescent="0.25"/>
    <row r="39293" customFormat="1" x14ac:dyDescent="0.25"/>
    <row r="39294" customFormat="1" x14ac:dyDescent="0.25"/>
    <row r="39295" customFormat="1" x14ac:dyDescent="0.25"/>
    <row r="39296" customFormat="1" x14ac:dyDescent="0.25"/>
    <row r="39297" customFormat="1" x14ac:dyDescent="0.25"/>
    <row r="39298" customFormat="1" x14ac:dyDescent="0.25"/>
    <row r="39299" customFormat="1" x14ac:dyDescent="0.25"/>
    <row r="39300" customFormat="1" x14ac:dyDescent="0.25"/>
    <row r="39301" customFormat="1" x14ac:dyDescent="0.25"/>
    <row r="39302" customFormat="1" x14ac:dyDescent="0.25"/>
    <row r="39303" customFormat="1" x14ac:dyDescent="0.25"/>
    <row r="39304" customFormat="1" x14ac:dyDescent="0.25"/>
    <row r="39305" customFormat="1" x14ac:dyDescent="0.25"/>
    <row r="39306" customFormat="1" x14ac:dyDescent="0.25"/>
    <row r="39307" customFormat="1" x14ac:dyDescent="0.25"/>
    <row r="39308" customFormat="1" x14ac:dyDescent="0.25"/>
    <row r="39309" customFormat="1" x14ac:dyDescent="0.25"/>
    <row r="39310" customFormat="1" x14ac:dyDescent="0.25"/>
    <row r="39311" customFormat="1" x14ac:dyDescent="0.25"/>
    <row r="39312" customFormat="1" x14ac:dyDescent="0.25"/>
    <row r="39313" customFormat="1" x14ac:dyDescent="0.25"/>
    <row r="39314" customFormat="1" x14ac:dyDescent="0.25"/>
    <row r="39315" customFormat="1" x14ac:dyDescent="0.25"/>
    <row r="39316" customFormat="1" x14ac:dyDescent="0.25"/>
    <row r="39317" customFormat="1" x14ac:dyDescent="0.25"/>
    <row r="39318" customFormat="1" x14ac:dyDescent="0.25"/>
    <row r="39319" customFormat="1" x14ac:dyDescent="0.25"/>
    <row r="39320" customFormat="1" x14ac:dyDescent="0.25"/>
    <row r="39321" customFormat="1" x14ac:dyDescent="0.25"/>
    <row r="39322" customFormat="1" x14ac:dyDescent="0.25"/>
    <row r="39323" customFormat="1" x14ac:dyDescent="0.25"/>
    <row r="39324" customFormat="1" x14ac:dyDescent="0.25"/>
    <row r="39325" customFormat="1" x14ac:dyDescent="0.25"/>
    <row r="39326" customFormat="1" x14ac:dyDescent="0.25"/>
    <row r="39327" customFormat="1" x14ac:dyDescent="0.25"/>
    <row r="39328" customFormat="1" x14ac:dyDescent="0.25"/>
    <row r="39329" customFormat="1" x14ac:dyDescent="0.25"/>
    <row r="39330" customFormat="1" x14ac:dyDescent="0.25"/>
    <row r="39331" customFormat="1" x14ac:dyDescent="0.25"/>
    <row r="39332" customFormat="1" x14ac:dyDescent="0.25"/>
    <row r="39333" customFormat="1" x14ac:dyDescent="0.25"/>
    <row r="39334" customFormat="1" x14ac:dyDescent="0.25"/>
    <row r="39335" customFormat="1" x14ac:dyDescent="0.25"/>
    <row r="39336" customFormat="1" x14ac:dyDescent="0.25"/>
    <row r="39337" customFormat="1" x14ac:dyDescent="0.25"/>
    <row r="39338" customFormat="1" x14ac:dyDescent="0.25"/>
    <row r="39339" customFormat="1" x14ac:dyDescent="0.25"/>
    <row r="39340" customFormat="1" x14ac:dyDescent="0.25"/>
    <row r="39341" customFormat="1" x14ac:dyDescent="0.25"/>
    <row r="39342" customFormat="1" x14ac:dyDescent="0.25"/>
    <row r="39343" customFormat="1" x14ac:dyDescent="0.25"/>
    <row r="39344" customFormat="1" x14ac:dyDescent="0.25"/>
    <row r="39345" customFormat="1" x14ac:dyDescent="0.25"/>
    <row r="39346" customFormat="1" x14ac:dyDescent="0.25"/>
    <row r="39347" customFormat="1" x14ac:dyDescent="0.25"/>
    <row r="39348" customFormat="1" x14ac:dyDescent="0.25"/>
    <row r="39349" customFormat="1" x14ac:dyDescent="0.25"/>
    <row r="39350" customFormat="1" x14ac:dyDescent="0.25"/>
    <row r="39351" customFormat="1" x14ac:dyDescent="0.25"/>
    <row r="39352" customFormat="1" x14ac:dyDescent="0.25"/>
    <row r="39353" customFormat="1" x14ac:dyDescent="0.25"/>
    <row r="39354" customFormat="1" x14ac:dyDescent="0.25"/>
    <row r="39355" customFormat="1" x14ac:dyDescent="0.25"/>
    <row r="39356" customFormat="1" x14ac:dyDescent="0.25"/>
    <row r="39357" customFormat="1" x14ac:dyDescent="0.25"/>
    <row r="39358" customFormat="1" x14ac:dyDescent="0.25"/>
    <row r="39359" customFormat="1" x14ac:dyDescent="0.25"/>
    <row r="39360" customFormat="1" x14ac:dyDescent="0.25"/>
    <row r="39361" customFormat="1" x14ac:dyDescent="0.25"/>
    <row r="39362" customFormat="1" x14ac:dyDescent="0.25"/>
    <row r="39363" customFormat="1" x14ac:dyDescent="0.25"/>
    <row r="39364" customFormat="1" x14ac:dyDescent="0.25"/>
    <row r="39365" customFormat="1" x14ac:dyDescent="0.25"/>
    <row r="39366" customFormat="1" x14ac:dyDescent="0.25"/>
    <row r="39367" customFormat="1" x14ac:dyDescent="0.25"/>
    <row r="39368" customFormat="1" x14ac:dyDescent="0.25"/>
    <row r="39369" customFormat="1" x14ac:dyDescent="0.25"/>
    <row r="39370" customFormat="1" x14ac:dyDescent="0.25"/>
    <row r="39371" customFormat="1" x14ac:dyDescent="0.25"/>
    <row r="39372" customFormat="1" x14ac:dyDescent="0.25"/>
    <row r="39373" customFormat="1" x14ac:dyDescent="0.25"/>
    <row r="39374" customFormat="1" x14ac:dyDescent="0.25"/>
    <row r="39375" customFormat="1" x14ac:dyDescent="0.25"/>
    <row r="39376" customFormat="1" x14ac:dyDescent="0.25"/>
    <row r="39377" customFormat="1" x14ac:dyDescent="0.25"/>
    <row r="39378" customFormat="1" x14ac:dyDescent="0.25"/>
    <row r="39379" customFormat="1" x14ac:dyDescent="0.25"/>
    <row r="39380" customFormat="1" x14ac:dyDescent="0.25"/>
    <row r="39381" customFormat="1" x14ac:dyDescent="0.25"/>
    <row r="39382" customFormat="1" x14ac:dyDescent="0.25"/>
    <row r="39383" customFormat="1" x14ac:dyDescent="0.25"/>
    <row r="39384" customFormat="1" x14ac:dyDescent="0.25"/>
    <row r="39385" customFormat="1" x14ac:dyDescent="0.25"/>
    <row r="39386" customFormat="1" x14ac:dyDescent="0.25"/>
    <row r="39387" customFormat="1" x14ac:dyDescent="0.25"/>
    <row r="39388" customFormat="1" x14ac:dyDescent="0.25"/>
    <row r="39389" customFormat="1" x14ac:dyDescent="0.25"/>
    <row r="39390" customFormat="1" x14ac:dyDescent="0.25"/>
    <row r="39391" customFormat="1" x14ac:dyDescent="0.25"/>
    <row r="39392" customFormat="1" x14ac:dyDescent="0.25"/>
    <row r="39393" customFormat="1" x14ac:dyDescent="0.25"/>
    <row r="39394" customFormat="1" x14ac:dyDescent="0.25"/>
    <row r="39395" customFormat="1" x14ac:dyDescent="0.25"/>
    <row r="39396" customFormat="1" x14ac:dyDescent="0.25"/>
    <row r="39397" customFormat="1" x14ac:dyDescent="0.25"/>
    <row r="39398" customFormat="1" x14ac:dyDescent="0.25"/>
    <row r="39399" customFormat="1" x14ac:dyDescent="0.25"/>
    <row r="39400" customFormat="1" x14ac:dyDescent="0.25"/>
    <row r="39401" customFormat="1" x14ac:dyDescent="0.25"/>
    <row r="39402" customFormat="1" x14ac:dyDescent="0.25"/>
    <row r="39403" customFormat="1" x14ac:dyDescent="0.25"/>
    <row r="39404" customFormat="1" x14ac:dyDescent="0.25"/>
    <row r="39405" customFormat="1" x14ac:dyDescent="0.25"/>
    <row r="39406" customFormat="1" x14ac:dyDescent="0.25"/>
    <row r="39407" customFormat="1" x14ac:dyDescent="0.25"/>
    <row r="39408" customFormat="1" x14ac:dyDescent="0.25"/>
    <row r="39409" customFormat="1" x14ac:dyDescent="0.25"/>
    <row r="39410" customFormat="1" x14ac:dyDescent="0.25"/>
    <row r="39411" customFormat="1" x14ac:dyDescent="0.25"/>
    <row r="39412" customFormat="1" x14ac:dyDescent="0.25"/>
    <row r="39413" customFormat="1" x14ac:dyDescent="0.25"/>
    <row r="39414" customFormat="1" x14ac:dyDescent="0.25"/>
    <row r="39415" customFormat="1" x14ac:dyDescent="0.25"/>
    <row r="39416" customFormat="1" x14ac:dyDescent="0.25"/>
    <row r="39417" customFormat="1" x14ac:dyDescent="0.25"/>
    <row r="39418" customFormat="1" x14ac:dyDescent="0.25"/>
    <row r="39419" customFormat="1" x14ac:dyDescent="0.25"/>
    <row r="39420" customFormat="1" x14ac:dyDescent="0.25"/>
    <row r="39421" customFormat="1" x14ac:dyDescent="0.25"/>
    <row r="39422" customFormat="1" x14ac:dyDescent="0.25"/>
    <row r="39423" customFormat="1" x14ac:dyDescent="0.25"/>
    <row r="39424" customFormat="1" x14ac:dyDescent="0.25"/>
    <row r="39425" customFormat="1" x14ac:dyDescent="0.25"/>
    <row r="39426" customFormat="1" x14ac:dyDescent="0.25"/>
    <row r="39427" customFormat="1" x14ac:dyDescent="0.25"/>
    <row r="39428" customFormat="1" x14ac:dyDescent="0.25"/>
    <row r="39429" customFormat="1" x14ac:dyDescent="0.25"/>
    <row r="39430" customFormat="1" x14ac:dyDescent="0.25"/>
    <row r="39431" customFormat="1" x14ac:dyDescent="0.25"/>
    <row r="39432" customFormat="1" x14ac:dyDescent="0.25"/>
    <row r="39433" customFormat="1" x14ac:dyDescent="0.25"/>
    <row r="39434" customFormat="1" x14ac:dyDescent="0.25"/>
    <row r="39435" customFormat="1" x14ac:dyDescent="0.25"/>
    <row r="39436" customFormat="1" x14ac:dyDescent="0.25"/>
    <row r="39437" customFormat="1" x14ac:dyDescent="0.25"/>
    <row r="39438" customFormat="1" x14ac:dyDescent="0.25"/>
    <row r="39439" customFormat="1" x14ac:dyDescent="0.25"/>
    <row r="39440" customFormat="1" x14ac:dyDescent="0.25"/>
    <row r="39441" customFormat="1" x14ac:dyDescent="0.25"/>
    <row r="39442" customFormat="1" x14ac:dyDescent="0.25"/>
    <row r="39443" customFormat="1" x14ac:dyDescent="0.25"/>
    <row r="39444" customFormat="1" x14ac:dyDescent="0.25"/>
    <row r="39445" customFormat="1" x14ac:dyDescent="0.25"/>
    <row r="39446" customFormat="1" x14ac:dyDescent="0.25"/>
    <row r="39447" customFormat="1" x14ac:dyDescent="0.25"/>
    <row r="39448" customFormat="1" x14ac:dyDescent="0.25"/>
    <row r="39449" customFormat="1" x14ac:dyDescent="0.25"/>
    <row r="39450" customFormat="1" x14ac:dyDescent="0.25"/>
    <row r="39451" customFormat="1" x14ac:dyDescent="0.25"/>
    <row r="39452" customFormat="1" x14ac:dyDescent="0.25"/>
    <row r="39453" customFormat="1" x14ac:dyDescent="0.25"/>
    <row r="39454" customFormat="1" x14ac:dyDescent="0.25"/>
    <row r="39455" customFormat="1" x14ac:dyDescent="0.25"/>
    <row r="39456" customFormat="1" x14ac:dyDescent="0.25"/>
    <row r="39457" customFormat="1" x14ac:dyDescent="0.25"/>
    <row r="39458" customFormat="1" x14ac:dyDescent="0.25"/>
    <row r="39459" customFormat="1" x14ac:dyDescent="0.25"/>
    <row r="39460" customFormat="1" x14ac:dyDescent="0.25"/>
    <row r="39461" customFormat="1" x14ac:dyDescent="0.25"/>
    <row r="39462" customFormat="1" x14ac:dyDescent="0.25"/>
    <row r="39463" customFormat="1" x14ac:dyDescent="0.25"/>
    <row r="39464" customFormat="1" x14ac:dyDescent="0.25"/>
    <row r="39465" customFormat="1" x14ac:dyDescent="0.25"/>
    <row r="39466" customFormat="1" x14ac:dyDescent="0.25"/>
    <row r="39467" customFormat="1" x14ac:dyDescent="0.25"/>
    <row r="39468" customFormat="1" x14ac:dyDescent="0.25"/>
    <row r="39469" customFormat="1" x14ac:dyDescent="0.25"/>
    <row r="39470" customFormat="1" x14ac:dyDescent="0.25"/>
    <row r="39471" customFormat="1" x14ac:dyDescent="0.25"/>
    <row r="39472" customFormat="1" x14ac:dyDescent="0.25"/>
    <row r="39473" customFormat="1" x14ac:dyDescent="0.25"/>
    <row r="39474" customFormat="1" x14ac:dyDescent="0.25"/>
    <row r="39475" customFormat="1" x14ac:dyDescent="0.25"/>
    <row r="39476" customFormat="1" x14ac:dyDescent="0.25"/>
    <row r="39477" customFormat="1" x14ac:dyDescent="0.25"/>
    <row r="39478" customFormat="1" x14ac:dyDescent="0.25"/>
    <row r="39479" customFormat="1" x14ac:dyDescent="0.25"/>
    <row r="39480" customFormat="1" x14ac:dyDescent="0.25"/>
    <row r="39481" customFormat="1" x14ac:dyDescent="0.25"/>
    <row r="39482" customFormat="1" x14ac:dyDescent="0.25"/>
    <row r="39483" customFormat="1" x14ac:dyDescent="0.25"/>
    <row r="39484" customFormat="1" x14ac:dyDescent="0.25"/>
    <row r="39485" customFormat="1" x14ac:dyDescent="0.25"/>
    <row r="39486" customFormat="1" x14ac:dyDescent="0.25"/>
    <row r="39487" customFormat="1" x14ac:dyDescent="0.25"/>
    <row r="39488" customFormat="1" x14ac:dyDescent="0.25"/>
    <row r="39489" customFormat="1" x14ac:dyDescent="0.25"/>
    <row r="39490" customFormat="1" x14ac:dyDescent="0.25"/>
    <row r="39491" customFormat="1" x14ac:dyDescent="0.25"/>
    <row r="39492" customFormat="1" x14ac:dyDescent="0.25"/>
    <row r="39493" customFormat="1" x14ac:dyDescent="0.25"/>
    <row r="39494" customFormat="1" x14ac:dyDescent="0.25"/>
    <row r="39495" customFormat="1" x14ac:dyDescent="0.25"/>
    <row r="39496" customFormat="1" x14ac:dyDescent="0.25"/>
    <row r="39497" customFormat="1" x14ac:dyDescent="0.25"/>
    <row r="39498" customFormat="1" x14ac:dyDescent="0.25"/>
    <row r="39499" customFormat="1" x14ac:dyDescent="0.25"/>
    <row r="39500" customFormat="1" x14ac:dyDescent="0.25"/>
    <row r="39501" customFormat="1" x14ac:dyDescent="0.25"/>
    <row r="39502" customFormat="1" x14ac:dyDescent="0.25"/>
    <row r="39503" customFormat="1" x14ac:dyDescent="0.25"/>
    <row r="39504" customFormat="1" x14ac:dyDescent="0.25"/>
    <row r="39505" customFormat="1" x14ac:dyDescent="0.25"/>
    <row r="39506" customFormat="1" x14ac:dyDescent="0.25"/>
    <row r="39507" customFormat="1" x14ac:dyDescent="0.25"/>
    <row r="39508" customFormat="1" x14ac:dyDescent="0.25"/>
    <row r="39509" customFormat="1" x14ac:dyDescent="0.25"/>
    <row r="39510" customFormat="1" x14ac:dyDescent="0.25"/>
    <row r="39511" customFormat="1" x14ac:dyDescent="0.25"/>
    <row r="39512" customFormat="1" x14ac:dyDescent="0.25"/>
    <row r="39513" customFormat="1" x14ac:dyDescent="0.25"/>
    <row r="39514" customFormat="1" x14ac:dyDescent="0.25"/>
    <row r="39515" customFormat="1" x14ac:dyDescent="0.25"/>
    <row r="39516" customFormat="1" x14ac:dyDescent="0.25"/>
    <row r="39517" customFormat="1" x14ac:dyDescent="0.25"/>
    <row r="39518" customFormat="1" x14ac:dyDescent="0.25"/>
    <row r="39519" customFormat="1" x14ac:dyDescent="0.25"/>
    <row r="39520" customFormat="1" x14ac:dyDescent="0.25"/>
    <row r="39521" customFormat="1" x14ac:dyDescent="0.25"/>
    <row r="39522" customFormat="1" x14ac:dyDescent="0.25"/>
    <row r="39523" customFormat="1" x14ac:dyDescent="0.25"/>
    <row r="39524" customFormat="1" x14ac:dyDescent="0.25"/>
    <row r="39525" customFormat="1" x14ac:dyDescent="0.25"/>
    <row r="39526" customFormat="1" x14ac:dyDescent="0.25"/>
    <row r="39527" customFormat="1" x14ac:dyDescent="0.25"/>
    <row r="39528" customFormat="1" x14ac:dyDescent="0.25"/>
    <row r="39529" customFormat="1" x14ac:dyDescent="0.25"/>
    <row r="39530" customFormat="1" x14ac:dyDescent="0.25"/>
    <row r="39531" customFormat="1" x14ac:dyDescent="0.25"/>
    <row r="39532" customFormat="1" x14ac:dyDescent="0.25"/>
    <row r="39533" customFormat="1" x14ac:dyDescent="0.25"/>
    <row r="39534" customFormat="1" x14ac:dyDescent="0.25"/>
    <row r="39535" customFormat="1" x14ac:dyDescent="0.25"/>
    <row r="39536" customFormat="1" x14ac:dyDescent="0.25"/>
    <row r="39537" customFormat="1" x14ac:dyDescent="0.25"/>
    <row r="39538" customFormat="1" x14ac:dyDescent="0.25"/>
    <row r="39539" customFormat="1" x14ac:dyDescent="0.25"/>
    <row r="39540" customFormat="1" x14ac:dyDescent="0.25"/>
    <row r="39541" customFormat="1" x14ac:dyDescent="0.25"/>
    <row r="39542" customFormat="1" x14ac:dyDescent="0.25"/>
    <row r="39543" customFormat="1" x14ac:dyDescent="0.25"/>
    <row r="39544" customFormat="1" x14ac:dyDescent="0.25"/>
    <row r="39545" customFormat="1" x14ac:dyDescent="0.25"/>
    <row r="39546" customFormat="1" x14ac:dyDescent="0.25"/>
    <row r="39547" customFormat="1" x14ac:dyDescent="0.25"/>
    <row r="39548" customFormat="1" x14ac:dyDescent="0.25"/>
    <row r="39549" customFormat="1" x14ac:dyDescent="0.25"/>
    <row r="39550" customFormat="1" x14ac:dyDescent="0.25"/>
    <row r="39551" customFormat="1" x14ac:dyDescent="0.25"/>
    <row r="39552" customFormat="1" x14ac:dyDescent="0.25"/>
    <row r="39553" customFormat="1" x14ac:dyDescent="0.25"/>
    <row r="39554" customFormat="1" x14ac:dyDescent="0.25"/>
    <row r="39555" customFormat="1" x14ac:dyDescent="0.25"/>
    <row r="39556" customFormat="1" x14ac:dyDescent="0.25"/>
    <row r="39557" customFormat="1" x14ac:dyDescent="0.25"/>
    <row r="39558" customFormat="1" x14ac:dyDescent="0.25"/>
    <row r="39559" customFormat="1" x14ac:dyDescent="0.25"/>
    <row r="39560" customFormat="1" x14ac:dyDescent="0.25"/>
    <row r="39561" customFormat="1" x14ac:dyDescent="0.25"/>
    <row r="39562" customFormat="1" x14ac:dyDescent="0.25"/>
    <row r="39563" customFormat="1" x14ac:dyDescent="0.25"/>
    <row r="39564" customFormat="1" x14ac:dyDescent="0.25"/>
    <row r="39565" customFormat="1" x14ac:dyDescent="0.25"/>
    <row r="39566" customFormat="1" x14ac:dyDescent="0.25"/>
    <row r="39567" customFormat="1" x14ac:dyDescent="0.25"/>
    <row r="39568" customFormat="1" x14ac:dyDescent="0.25"/>
    <row r="39569" customFormat="1" x14ac:dyDescent="0.25"/>
    <row r="39570" customFormat="1" x14ac:dyDescent="0.25"/>
    <row r="39571" customFormat="1" x14ac:dyDescent="0.25"/>
    <row r="39572" customFormat="1" x14ac:dyDescent="0.25"/>
    <row r="39573" customFormat="1" x14ac:dyDescent="0.25"/>
    <row r="39574" customFormat="1" x14ac:dyDescent="0.25"/>
    <row r="39575" customFormat="1" x14ac:dyDescent="0.25"/>
    <row r="39576" customFormat="1" x14ac:dyDescent="0.25"/>
    <row r="39577" customFormat="1" x14ac:dyDescent="0.25"/>
    <row r="39578" customFormat="1" x14ac:dyDescent="0.25"/>
    <row r="39579" customFormat="1" x14ac:dyDescent="0.25"/>
    <row r="39580" customFormat="1" x14ac:dyDescent="0.25"/>
    <row r="39581" customFormat="1" x14ac:dyDescent="0.25"/>
    <row r="39582" customFormat="1" x14ac:dyDescent="0.25"/>
    <row r="39583" customFormat="1" x14ac:dyDescent="0.25"/>
    <row r="39584" customFormat="1" x14ac:dyDescent="0.25"/>
    <row r="39585" customFormat="1" x14ac:dyDescent="0.25"/>
    <row r="39586" customFormat="1" x14ac:dyDescent="0.25"/>
    <row r="39587" customFormat="1" x14ac:dyDescent="0.25"/>
    <row r="39588" customFormat="1" x14ac:dyDescent="0.25"/>
    <row r="39589" customFormat="1" x14ac:dyDescent="0.25"/>
    <row r="39590" customFormat="1" x14ac:dyDescent="0.25"/>
    <row r="39591" customFormat="1" x14ac:dyDescent="0.25"/>
    <row r="39592" customFormat="1" x14ac:dyDescent="0.25"/>
    <row r="39593" customFormat="1" x14ac:dyDescent="0.25"/>
    <row r="39594" customFormat="1" x14ac:dyDescent="0.25"/>
    <row r="39595" customFormat="1" x14ac:dyDescent="0.25"/>
    <row r="39596" customFormat="1" x14ac:dyDescent="0.25"/>
    <row r="39597" customFormat="1" x14ac:dyDescent="0.25"/>
    <row r="39598" customFormat="1" x14ac:dyDescent="0.25"/>
    <row r="39599" customFormat="1" x14ac:dyDescent="0.25"/>
    <row r="39600" customFormat="1" x14ac:dyDescent="0.25"/>
    <row r="39601" customFormat="1" x14ac:dyDescent="0.25"/>
    <row r="39602" customFormat="1" x14ac:dyDescent="0.25"/>
    <row r="39603" customFormat="1" x14ac:dyDescent="0.25"/>
    <row r="39604" customFormat="1" x14ac:dyDescent="0.25"/>
    <row r="39605" customFormat="1" x14ac:dyDescent="0.25"/>
    <row r="39606" customFormat="1" x14ac:dyDescent="0.25"/>
    <row r="39607" customFormat="1" x14ac:dyDescent="0.25"/>
    <row r="39608" customFormat="1" x14ac:dyDescent="0.25"/>
    <row r="39609" customFormat="1" x14ac:dyDescent="0.25"/>
    <row r="39610" customFormat="1" x14ac:dyDescent="0.25"/>
    <row r="39611" customFormat="1" x14ac:dyDescent="0.25"/>
    <row r="39612" customFormat="1" x14ac:dyDescent="0.25"/>
    <row r="39613" customFormat="1" x14ac:dyDescent="0.25"/>
    <row r="39614" customFormat="1" x14ac:dyDescent="0.25"/>
    <row r="39615" customFormat="1" x14ac:dyDescent="0.25"/>
    <row r="39616" customFormat="1" x14ac:dyDescent="0.25"/>
    <row r="39617" customFormat="1" x14ac:dyDescent="0.25"/>
    <row r="39618" customFormat="1" x14ac:dyDescent="0.25"/>
    <row r="39619" customFormat="1" x14ac:dyDescent="0.25"/>
    <row r="39620" customFormat="1" x14ac:dyDescent="0.25"/>
    <row r="39621" customFormat="1" x14ac:dyDescent="0.25"/>
    <row r="39622" customFormat="1" x14ac:dyDescent="0.25"/>
    <row r="39623" customFormat="1" x14ac:dyDescent="0.25"/>
    <row r="39624" customFormat="1" x14ac:dyDescent="0.25"/>
    <row r="39625" customFormat="1" x14ac:dyDescent="0.25"/>
    <row r="39626" customFormat="1" x14ac:dyDescent="0.25"/>
    <row r="39627" customFormat="1" x14ac:dyDescent="0.25"/>
    <row r="39628" customFormat="1" x14ac:dyDescent="0.25"/>
    <row r="39629" customFormat="1" x14ac:dyDescent="0.25"/>
    <row r="39630" customFormat="1" x14ac:dyDescent="0.25"/>
    <row r="39631" customFormat="1" x14ac:dyDescent="0.25"/>
    <row r="39632" customFormat="1" x14ac:dyDescent="0.25"/>
    <row r="39633" customFormat="1" x14ac:dyDescent="0.25"/>
    <row r="39634" customFormat="1" x14ac:dyDescent="0.25"/>
    <row r="39635" customFormat="1" x14ac:dyDescent="0.25"/>
    <row r="39636" customFormat="1" x14ac:dyDescent="0.25"/>
    <row r="39637" customFormat="1" x14ac:dyDescent="0.25"/>
    <row r="39638" customFormat="1" x14ac:dyDescent="0.25"/>
    <row r="39639" customFormat="1" x14ac:dyDescent="0.25"/>
    <row r="39640" customFormat="1" x14ac:dyDescent="0.25"/>
    <row r="39641" customFormat="1" x14ac:dyDescent="0.25"/>
    <row r="39642" customFormat="1" x14ac:dyDescent="0.25"/>
    <row r="39643" customFormat="1" x14ac:dyDescent="0.25"/>
    <row r="39644" customFormat="1" x14ac:dyDescent="0.25"/>
    <row r="39645" customFormat="1" x14ac:dyDescent="0.25"/>
    <row r="39646" customFormat="1" x14ac:dyDescent="0.25"/>
    <row r="39647" customFormat="1" x14ac:dyDescent="0.25"/>
    <row r="39648" customFormat="1" x14ac:dyDescent="0.25"/>
    <row r="39649" customFormat="1" x14ac:dyDescent="0.25"/>
    <row r="39650" customFormat="1" x14ac:dyDescent="0.25"/>
    <row r="39651" customFormat="1" x14ac:dyDescent="0.25"/>
    <row r="39652" customFormat="1" x14ac:dyDescent="0.25"/>
    <row r="39653" customFormat="1" x14ac:dyDescent="0.25"/>
    <row r="39654" customFormat="1" x14ac:dyDescent="0.25"/>
    <row r="39655" customFormat="1" x14ac:dyDescent="0.25"/>
    <row r="39656" customFormat="1" x14ac:dyDescent="0.25"/>
    <row r="39657" customFormat="1" x14ac:dyDescent="0.25"/>
    <row r="39658" customFormat="1" x14ac:dyDescent="0.25"/>
    <row r="39659" customFormat="1" x14ac:dyDescent="0.25"/>
    <row r="39660" customFormat="1" x14ac:dyDescent="0.25"/>
    <row r="39661" customFormat="1" x14ac:dyDescent="0.25"/>
    <row r="39662" customFormat="1" x14ac:dyDescent="0.25"/>
    <row r="39663" customFormat="1" x14ac:dyDescent="0.25"/>
    <row r="39664" customFormat="1" x14ac:dyDescent="0.25"/>
    <row r="39665" customFormat="1" x14ac:dyDescent="0.25"/>
    <row r="39666" customFormat="1" x14ac:dyDescent="0.25"/>
    <row r="39667" customFormat="1" x14ac:dyDescent="0.25"/>
    <row r="39668" customFormat="1" x14ac:dyDescent="0.25"/>
    <row r="39669" customFormat="1" x14ac:dyDescent="0.25"/>
    <row r="39670" customFormat="1" x14ac:dyDescent="0.25"/>
    <row r="39671" customFormat="1" x14ac:dyDescent="0.25"/>
    <row r="39672" customFormat="1" x14ac:dyDescent="0.25"/>
    <row r="39673" customFormat="1" x14ac:dyDescent="0.25"/>
    <row r="39674" customFormat="1" x14ac:dyDescent="0.25"/>
    <row r="39675" customFormat="1" x14ac:dyDescent="0.25"/>
    <row r="39676" customFormat="1" x14ac:dyDescent="0.25"/>
    <row r="39677" customFormat="1" x14ac:dyDescent="0.25"/>
    <row r="39678" customFormat="1" x14ac:dyDescent="0.25"/>
    <row r="39679" customFormat="1" x14ac:dyDescent="0.25"/>
    <row r="39680" customFormat="1" x14ac:dyDescent="0.25"/>
    <row r="39681" customFormat="1" x14ac:dyDescent="0.25"/>
    <row r="39682" customFormat="1" x14ac:dyDescent="0.25"/>
    <row r="39683" customFormat="1" x14ac:dyDescent="0.25"/>
    <row r="39684" customFormat="1" x14ac:dyDescent="0.25"/>
    <row r="39685" customFormat="1" x14ac:dyDescent="0.25"/>
    <row r="39686" customFormat="1" x14ac:dyDescent="0.25"/>
    <row r="39687" customFormat="1" x14ac:dyDescent="0.25"/>
    <row r="39688" customFormat="1" x14ac:dyDescent="0.25"/>
    <row r="39689" customFormat="1" x14ac:dyDescent="0.25"/>
    <row r="39690" customFormat="1" x14ac:dyDescent="0.25"/>
    <row r="39691" customFormat="1" x14ac:dyDescent="0.25"/>
    <row r="39692" customFormat="1" x14ac:dyDescent="0.25"/>
    <row r="39693" customFormat="1" x14ac:dyDescent="0.25"/>
    <row r="39694" customFormat="1" x14ac:dyDescent="0.25"/>
    <row r="39695" customFormat="1" x14ac:dyDescent="0.25"/>
    <row r="39696" customFormat="1" x14ac:dyDescent="0.25"/>
    <row r="39697" customFormat="1" x14ac:dyDescent="0.25"/>
    <row r="39698" customFormat="1" x14ac:dyDescent="0.25"/>
    <row r="39699" customFormat="1" x14ac:dyDescent="0.25"/>
    <row r="39700" customFormat="1" x14ac:dyDescent="0.25"/>
    <row r="39701" customFormat="1" x14ac:dyDescent="0.25"/>
    <row r="39702" customFormat="1" x14ac:dyDescent="0.25"/>
    <row r="39703" customFormat="1" x14ac:dyDescent="0.25"/>
    <row r="39704" customFormat="1" x14ac:dyDescent="0.25"/>
    <row r="39705" customFormat="1" x14ac:dyDescent="0.25"/>
    <row r="39706" customFormat="1" x14ac:dyDescent="0.25"/>
    <row r="39707" customFormat="1" x14ac:dyDescent="0.25"/>
    <row r="39708" customFormat="1" x14ac:dyDescent="0.25"/>
    <row r="39709" customFormat="1" x14ac:dyDescent="0.25"/>
    <row r="39710" customFormat="1" x14ac:dyDescent="0.25"/>
    <row r="39711" customFormat="1" x14ac:dyDescent="0.25"/>
    <row r="39712" customFormat="1" x14ac:dyDescent="0.25"/>
    <row r="39713" customFormat="1" x14ac:dyDescent="0.25"/>
    <row r="39714" customFormat="1" x14ac:dyDescent="0.25"/>
    <row r="39715" customFormat="1" x14ac:dyDescent="0.25"/>
    <row r="39716" customFormat="1" x14ac:dyDescent="0.25"/>
    <row r="39717" customFormat="1" x14ac:dyDescent="0.25"/>
    <row r="39718" customFormat="1" x14ac:dyDescent="0.25"/>
    <row r="39719" customFormat="1" x14ac:dyDescent="0.25"/>
    <row r="39720" customFormat="1" x14ac:dyDescent="0.25"/>
    <row r="39721" customFormat="1" x14ac:dyDescent="0.25"/>
    <row r="39722" customFormat="1" x14ac:dyDescent="0.25"/>
    <row r="39723" customFormat="1" x14ac:dyDescent="0.25"/>
    <row r="39724" customFormat="1" x14ac:dyDescent="0.25"/>
    <row r="39725" customFormat="1" x14ac:dyDescent="0.25"/>
    <row r="39726" customFormat="1" x14ac:dyDescent="0.25"/>
    <row r="39727" customFormat="1" x14ac:dyDescent="0.25"/>
    <row r="39728" customFormat="1" x14ac:dyDescent="0.25"/>
    <row r="39729" customFormat="1" x14ac:dyDescent="0.25"/>
    <row r="39730" customFormat="1" x14ac:dyDescent="0.25"/>
    <row r="39731" customFormat="1" x14ac:dyDescent="0.25"/>
    <row r="39732" customFormat="1" x14ac:dyDescent="0.25"/>
    <row r="39733" customFormat="1" x14ac:dyDescent="0.25"/>
    <row r="39734" customFormat="1" x14ac:dyDescent="0.25"/>
    <row r="39735" customFormat="1" x14ac:dyDescent="0.25"/>
    <row r="39736" customFormat="1" x14ac:dyDescent="0.25"/>
    <row r="39737" customFormat="1" x14ac:dyDescent="0.25"/>
    <row r="39738" customFormat="1" x14ac:dyDescent="0.25"/>
    <row r="39739" customFormat="1" x14ac:dyDescent="0.25"/>
    <row r="39740" customFormat="1" x14ac:dyDescent="0.25"/>
    <row r="39741" customFormat="1" x14ac:dyDescent="0.25"/>
    <row r="39742" customFormat="1" x14ac:dyDescent="0.25"/>
    <row r="39743" customFormat="1" x14ac:dyDescent="0.25"/>
    <row r="39744" customFormat="1" x14ac:dyDescent="0.25"/>
    <row r="39745" customFormat="1" x14ac:dyDescent="0.25"/>
    <row r="39746" customFormat="1" x14ac:dyDescent="0.25"/>
    <row r="39747" customFormat="1" x14ac:dyDescent="0.25"/>
    <row r="39748" customFormat="1" x14ac:dyDescent="0.25"/>
    <row r="39749" customFormat="1" x14ac:dyDescent="0.25"/>
    <row r="39750" customFormat="1" x14ac:dyDescent="0.25"/>
    <row r="39751" customFormat="1" x14ac:dyDescent="0.25"/>
    <row r="39752" customFormat="1" x14ac:dyDescent="0.25"/>
    <row r="39753" customFormat="1" x14ac:dyDescent="0.25"/>
    <row r="39754" customFormat="1" x14ac:dyDescent="0.25"/>
    <row r="39755" customFormat="1" x14ac:dyDescent="0.25"/>
    <row r="39756" customFormat="1" x14ac:dyDescent="0.25"/>
    <row r="39757" customFormat="1" x14ac:dyDescent="0.25"/>
    <row r="39758" customFormat="1" x14ac:dyDescent="0.25"/>
    <row r="39759" customFormat="1" x14ac:dyDescent="0.25"/>
    <row r="39760" customFormat="1" x14ac:dyDescent="0.25"/>
    <row r="39761" customFormat="1" x14ac:dyDescent="0.25"/>
    <row r="39762" customFormat="1" x14ac:dyDescent="0.25"/>
    <row r="39763" customFormat="1" x14ac:dyDescent="0.25"/>
    <row r="39764" customFormat="1" x14ac:dyDescent="0.25"/>
    <row r="39765" customFormat="1" x14ac:dyDescent="0.25"/>
    <row r="39766" customFormat="1" x14ac:dyDescent="0.25"/>
    <row r="39767" customFormat="1" x14ac:dyDescent="0.25"/>
    <row r="39768" customFormat="1" x14ac:dyDescent="0.25"/>
    <row r="39769" customFormat="1" x14ac:dyDescent="0.25"/>
    <row r="39770" customFormat="1" x14ac:dyDescent="0.25"/>
    <row r="39771" customFormat="1" x14ac:dyDescent="0.25"/>
    <row r="39772" customFormat="1" x14ac:dyDescent="0.25"/>
    <row r="39773" customFormat="1" x14ac:dyDescent="0.25"/>
    <row r="39774" customFormat="1" x14ac:dyDescent="0.25"/>
    <row r="39775" customFormat="1" x14ac:dyDescent="0.25"/>
    <row r="39776" customFormat="1" x14ac:dyDescent="0.25"/>
    <row r="39777" customFormat="1" x14ac:dyDescent="0.25"/>
    <row r="39778" customFormat="1" x14ac:dyDescent="0.25"/>
    <row r="39779" customFormat="1" x14ac:dyDescent="0.25"/>
    <row r="39780" customFormat="1" x14ac:dyDescent="0.25"/>
    <row r="39781" customFormat="1" x14ac:dyDescent="0.25"/>
    <row r="39782" customFormat="1" x14ac:dyDescent="0.25"/>
    <row r="39783" customFormat="1" x14ac:dyDescent="0.25"/>
    <row r="39784" customFormat="1" x14ac:dyDescent="0.25"/>
    <row r="39785" customFormat="1" x14ac:dyDescent="0.25"/>
    <row r="39786" customFormat="1" x14ac:dyDescent="0.25"/>
    <row r="39787" customFormat="1" x14ac:dyDescent="0.25"/>
    <row r="39788" customFormat="1" x14ac:dyDescent="0.25"/>
    <row r="39789" customFormat="1" x14ac:dyDescent="0.25"/>
    <row r="39790" customFormat="1" x14ac:dyDescent="0.25"/>
    <row r="39791" customFormat="1" x14ac:dyDescent="0.25"/>
    <row r="39792" customFormat="1" x14ac:dyDescent="0.25"/>
    <row r="39793" customFormat="1" x14ac:dyDescent="0.25"/>
    <row r="39794" customFormat="1" x14ac:dyDescent="0.25"/>
    <row r="39795" customFormat="1" x14ac:dyDescent="0.25"/>
    <row r="39796" customFormat="1" x14ac:dyDescent="0.25"/>
    <row r="39797" customFormat="1" x14ac:dyDescent="0.25"/>
    <row r="39798" customFormat="1" x14ac:dyDescent="0.25"/>
    <row r="39799" customFormat="1" x14ac:dyDescent="0.25"/>
    <row r="39800" customFormat="1" x14ac:dyDescent="0.25"/>
    <row r="39801" customFormat="1" x14ac:dyDescent="0.25"/>
    <row r="39802" customFormat="1" x14ac:dyDescent="0.25"/>
    <row r="39803" customFormat="1" x14ac:dyDescent="0.25"/>
    <row r="39804" customFormat="1" x14ac:dyDescent="0.25"/>
    <row r="39805" customFormat="1" x14ac:dyDescent="0.25"/>
    <row r="39806" customFormat="1" x14ac:dyDescent="0.25"/>
    <row r="39807" customFormat="1" x14ac:dyDescent="0.25"/>
    <row r="39808" customFormat="1" x14ac:dyDescent="0.25"/>
    <row r="39809" customFormat="1" x14ac:dyDescent="0.25"/>
    <row r="39810" customFormat="1" x14ac:dyDescent="0.25"/>
    <row r="39811" customFormat="1" x14ac:dyDescent="0.25"/>
    <row r="39812" customFormat="1" x14ac:dyDescent="0.25"/>
    <row r="39813" customFormat="1" x14ac:dyDescent="0.25"/>
    <row r="39814" customFormat="1" x14ac:dyDescent="0.25"/>
    <row r="39815" customFormat="1" x14ac:dyDescent="0.25"/>
    <row r="39816" customFormat="1" x14ac:dyDescent="0.25"/>
    <row r="39817" customFormat="1" x14ac:dyDescent="0.25"/>
    <row r="39818" customFormat="1" x14ac:dyDescent="0.25"/>
    <row r="39819" customFormat="1" x14ac:dyDescent="0.25"/>
    <row r="39820" customFormat="1" x14ac:dyDescent="0.25"/>
    <row r="39821" customFormat="1" x14ac:dyDescent="0.25"/>
    <row r="39822" customFormat="1" x14ac:dyDescent="0.25"/>
    <row r="39823" customFormat="1" x14ac:dyDescent="0.25"/>
    <row r="39824" customFormat="1" x14ac:dyDescent="0.25"/>
    <row r="39825" customFormat="1" x14ac:dyDescent="0.25"/>
    <row r="39826" customFormat="1" x14ac:dyDescent="0.25"/>
    <row r="39827" customFormat="1" x14ac:dyDescent="0.25"/>
    <row r="39828" customFormat="1" x14ac:dyDescent="0.25"/>
    <row r="39829" customFormat="1" x14ac:dyDescent="0.25"/>
    <row r="39830" customFormat="1" x14ac:dyDescent="0.25"/>
    <row r="39831" customFormat="1" x14ac:dyDescent="0.25"/>
    <row r="39832" customFormat="1" x14ac:dyDescent="0.25"/>
    <row r="39833" customFormat="1" x14ac:dyDescent="0.25"/>
    <row r="39834" customFormat="1" x14ac:dyDescent="0.25"/>
    <row r="39835" customFormat="1" x14ac:dyDescent="0.25"/>
    <row r="39836" customFormat="1" x14ac:dyDescent="0.25"/>
    <row r="39837" customFormat="1" x14ac:dyDescent="0.25"/>
    <row r="39838" customFormat="1" x14ac:dyDescent="0.25"/>
    <row r="39839" customFormat="1" x14ac:dyDescent="0.25"/>
    <row r="39840" customFormat="1" x14ac:dyDescent="0.25"/>
    <row r="39841" customFormat="1" x14ac:dyDescent="0.25"/>
    <row r="39842" customFormat="1" x14ac:dyDescent="0.25"/>
    <row r="39843" customFormat="1" x14ac:dyDescent="0.25"/>
    <row r="39844" customFormat="1" x14ac:dyDescent="0.25"/>
    <row r="39845" customFormat="1" x14ac:dyDescent="0.25"/>
    <row r="39846" customFormat="1" x14ac:dyDescent="0.25"/>
    <row r="39847" customFormat="1" x14ac:dyDescent="0.25"/>
    <row r="39848" customFormat="1" x14ac:dyDescent="0.25"/>
    <row r="39849" customFormat="1" x14ac:dyDescent="0.25"/>
    <row r="39850" customFormat="1" x14ac:dyDescent="0.25"/>
    <row r="39851" customFormat="1" x14ac:dyDescent="0.25"/>
    <row r="39852" customFormat="1" x14ac:dyDescent="0.25"/>
    <row r="39853" customFormat="1" x14ac:dyDescent="0.25"/>
    <row r="39854" customFormat="1" x14ac:dyDescent="0.25"/>
    <row r="39855" customFormat="1" x14ac:dyDescent="0.25"/>
    <row r="39856" customFormat="1" x14ac:dyDescent="0.25"/>
    <row r="39857" customFormat="1" x14ac:dyDescent="0.25"/>
    <row r="39858" customFormat="1" x14ac:dyDescent="0.25"/>
    <row r="39859" customFormat="1" x14ac:dyDescent="0.25"/>
    <row r="39860" customFormat="1" x14ac:dyDescent="0.25"/>
    <row r="39861" customFormat="1" x14ac:dyDescent="0.25"/>
    <row r="39862" customFormat="1" x14ac:dyDescent="0.25"/>
    <row r="39863" customFormat="1" x14ac:dyDescent="0.25"/>
    <row r="39864" customFormat="1" x14ac:dyDescent="0.25"/>
    <row r="39865" customFormat="1" x14ac:dyDescent="0.25"/>
    <row r="39866" customFormat="1" x14ac:dyDescent="0.25"/>
    <row r="39867" customFormat="1" x14ac:dyDescent="0.25"/>
    <row r="39868" customFormat="1" x14ac:dyDescent="0.25"/>
    <row r="39869" customFormat="1" x14ac:dyDescent="0.25"/>
    <row r="39870" customFormat="1" x14ac:dyDescent="0.25"/>
    <row r="39871" customFormat="1" x14ac:dyDescent="0.25"/>
    <row r="39872" customFormat="1" x14ac:dyDescent="0.25"/>
    <row r="39873" customFormat="1" x14ac:dyDescent="0.25"/>
    <row r="39874" customFormat="1" x14ac:dyDescent="0.25"/>
    <row r="39875" customFormat="1" x14ac:dyDescent="0.25"/>
    <row r="39876" customFormat="1" x14ac:dyDescent="0.25"/>
    <row r="39877" customFormat="1" x14ac:dyDescent="0.25"/>
    <row r="39878" customFormat="1" x14ac:dyDescent="0.25"/>
    <row r="39879" customFormat="1" x14ac:dyDescent="0.25"/>
    <row r="39880" customFormat="1" x14ac:dyDescent="0.25"/>
    <row r="39881" customFormat="1" x14ac:dyDescent="0.25"/>
    <row r="39882" customFormat="1" x14ac:dyDescent="0.25"/>
    <row r="39883" customFormat="1" x14ac:dyDescent="0.25"/>
    <row r="39884" customFormat="1" x14ac:dyDescent="0.25"/>
    <row r="39885" customFormat="1" x14ac:dyDescent="0.25"/>
    <row r="39886" customFormat="1" x14ac:dyDescent="0.25"/>
    <row r="39887" customFormat="1" x14ac:dyDescent="0.25"/>
    <row r="39888" customFormat="1" x14ac:dyDescent="0.25"/>
    <row r="39889" customFormat="1" x14ac:dyDescent="0.25"/>
    <row r="39890" customFormat="1" x14ac:dyDescent="0.25"/>
    <row r="39891" customFormat="1" x14ac:dyDescent="0.25"/>
    <row r="39892" customFormat="1" x14ac:dyDescent="0.25"/>
    <row r="39893" customFormat="1" x14ac:dyDescent="0.25"/>
    <row r="39894" customFormat="1" x14ac:dyDescent="0.25"/>
    <row r="39895" customFormat="1" x14ac:dyDescent="0.25"/>
    <row r="39896" customFormat="1" x14ac:dyDescent="0.25"/>
    <row r="39897" customFormat="1" x14ac:dyDescent="0.25"/>
    <row r="39898" customFormat="1" x14ac:dyDescent="0.25"/>
    <row r="39899" customFormat="1" x14ac:dyDescent="0.25"/>
    <row r="39900" customFormat="1" x14ac:dyDescent="0.25"/>
    <row r="39901" customFormat="1" x14ac:dyDescent="0.25"/>
    <row r="39902" customFormat="1" x14ac:dyDescent="0.25"/>
    <row r="39903" customFormat="1" x14ac:dyDescent="0.25"/>
    <row r="39904" customFormat="1" x14ac:dyDescent="0.25"/>
    <row r="39905" customFormat="1" x14ac:dyDescent="0.25"/>
    <row r="39906" customFormat="1" x14ac:dyDescent="0.25"/>
    <row r="39907" customFormat="1" x14ac:dyDescent="0.25"/>
    <row r="39908" customFormat="1" x14ac:dyDescent="0.25"/>
    <row r="39909" customFormat="1" x14ac:dyDescent="0.25"/>
    <row r="39910" customFormat="1" x14ac:dyDescent="0.25"/>
    <row r="39911" customFormat="1" x14ac:dyDescent="0.25"/>
    <row r="39912" customFormat="1" x14ac:dyDescent="0.25"/>
    <row r="39913" customFormat="1" x14ac:dyDescent="0.25"/>
    <row r="39914" customFormat="1" x14ac:dyDescent="0.25"/>
    <row r="39915" customFormat="1" x14ac:dyDescent="0.25"/>
    <row r="39916" customFormat="1" x14ac:dyDescent="0.25"/>
    <row r="39917" customFormat="1" x14ac:dyDescent="0.25"/>
    <row r="39918" customFormat="1" x14ac:dyDescent="0.25"/>
    <row r="39919" customFormat="1" x14ac:dyDescent="0.25"/>
    <row r="39920" customFormat="1" x14ac:dyDescent="0.25"/>
    <row r="39921" customFormat="1" x14ac:dyDescent="0.25"/>
    <row r="39922" customFormat="1" x14ac:dyDescent="0.25"/>
    <row r="39923" customFormat="1" x14ac:dyDescent="0.25"/>
    <row r="39924" customFormat="1" x14ac:dyDescent="0.25"/>
    <row r="39925" customFormat="1" x14ac:dyDescent="0.25"/>
    <row r="39926" customFormat="1" x14ac:dyDescent="0.25"/>
    <row r="39927" customFormat="1" x14ac:dyDescent="0.25"/>
    <row r="39928" customFormat="1" x14ac:dyDescent="0.25"/>
    <row r="39929" customFormat="1" x14ac:dyDescent="0.25"/>
    <row r="39930" customFormat="1" x14ac:dyDescent="0.25"/>
    <row r="39931" customFormat="1" x14ac:dyDescent="0.25"/>
    <row r="39932" customFormat="1" x14ac:dyDescent="0.25"/>
    <row r="39933" customFormat="1" x14ac:dyDescent="0.25"/>
    <row r="39934" customFormat="1" x14ac:dyDescent="0.25"/>
    <row r="39935" customFormat="1" x14ac:dyDescent="0.25"/>
    <row r="39936" customFormat="1" x14ac:dyDescent="0.25"/>
    <row r="39937" customFormat="1" x14ac:dyDescent="0.25"/>
    <row r="39938" customFormat="1" x14ac:dyDescent="0.25"/>
    <row r="39939" customFormat="1" x14ac:dyDescent="0.25"/>
    <row r="39940" customFormat="1" x14ac:dyDescent="0.25"/>
    <row r="39941" customFormat="1" x14ac:dyDescent="0.25"/>
    <row r="39942" customFormat="1" x14ac:dyDescent="0.25"/>
    <row r="39943" customFormat="1" x14ac:dyDescent="0.25"/>
    <row r="39944" customFormat="1" x14ac:dyDescent="0.25"/>
    <row r="39945" customFormat="1" x14ac:dyDescent="0.25"/>
    <row r="39946" customFormat="1" x14ac:dyDescent="0.25"/>
    <row r="39947" customFormat="1" x14ac:dyDescent="0.25"/>
    <row r="39948" customFormat="1" x14ac:dyDescent="0.25"/>
    <row r="39949" customFormat="1" x14ac:dyDescent="0.25"/>
    <row r="39950" customFormat="1" x14ac:dyDescent="0.25"/>
    <row r="39951" customFormat="1" x14ac:dyDescent="0.25"/>
    <row r="39952" customFormat="1" x14ac:dyDescent="0.25"/>
    <row r="39953" customFormat="1" x14ac:dyDescent="0.25"/>
    <row r="39954" customFormat="1" x14ac:dyDescent="0.25"/>
    <row r="39955" customFormat="1" x14ac:dyDescent="0.25"/>
    <row r="39956" customFormat="1" x14ac:dyDescent="0.25"/>
    <row r="39957" customFormat="1" x14ac:dyDescent="0.25"/>
    <row r="39958" customFormat="1" x14ac:dyDescent="0.25"/>
    <row r="39959" customFormat="1" x14ac:dyDescent="0.25"/>
    <row r="39960" customFormat="1" x14ac:dyDescent="0.25"/>
    <row r="39961" customFormat="1" x14ac:dyDescent="0.25"/>
    <row r="39962" customFormat="1" x14ac:dyDescent="0.25"/>
    <row r="39963" customFormat="1" x14ac:dyDescent="0.25"/>
    <row r="39964" customFormat="1" x14ac:dyDescent="0.25"/>
    <row r="39965" customFormat="1" x14ac:dyDescent="0.25"/>
    <row r="39966" customFormat="1" x14ac:dyDescent="0.25"/>
    <row r="39967" customFormat="1" x14ac:dyDescent="0.25"/>
    <row r="39968" customFormat="1" x14ac:dyDescent="0.25"/>
    <row r="39969" customFormat="1" x14ac:dyDescent="0.25"/>
    <row r="39970" customFormat="1" x14ac:dyDescent="0.25"/>
    <row r="39971" customFormat="1" x14ac:dyDescent="0.25"/>
    <row r="39972" customFormat="1" x14ac:dyDescent="0.25"/>
    <row r="39973" customFormat="1" x14ac:dyDescent="0.25"/>
    <row r="39974" customFormat="1" x14ac:dyDescent="0.25"/>
    <row r="39975" customFormat="1" x14ac:dyDescent="0.25"/>
    <row r="39976" customFormat="1" x14ac:dyDescent="0.25"/>
    <row r="39977" customFormat="1" x14ac:dyDescent="0.25"/>
    <row r="39978" customFormat="1" x14ac:dyDescent="0.25"/>
    <row r="39979" customFormat="1" x14ac:dyDescent="0.25"/>
    <row r="39980" customFormat="1" x14ac:dyDescent="0.25"/>
    <row r="39981" customFormat="1" x14ac:dyDescent="0.25"/>
    <row r="39982" customFormat="1" x14ac:dyDescent="0.25"/>
    <row r="39983" customFormat="1" x14ac:dyDescent="0.25"/>
    <row r="39984" customFormat="1" x14ac:dyDescent="0.25"/>
    <row r="39985" customFormat="1" x14ac:dyDescent="0.25"/>
    <row r="39986" customFormat="1" x14ac:dyDescent="0.25"/>
    <row r="39987" customFormat="1" x14ac:dyDescent="0.25"/>
    <row r="39988" customFormat="1" x14ac:dyDescent="0.25"/>
    <row r="39989" customFormat="1" x14ac:dyDescent="0.25"/>
    <row r="39990" customFormat="1" x14ac:dyDescent="0.25"/>
    <row r="39991" customFormat="1" x14ac:dyDescent="0.25"/>
    <row r="39992" customFormat="1" x14ac:dyDescent="0.25"/>
    <row r="39993" customFormat="1" x14ac:dyDescent="0.25"/>
    <row r="39994" customFormat="1" x14ac:dyDescent="0.25"/>
    <row r="39995" customFormat="1" x14ac:dyDescent="0.25"/>
    <row r="39996" customFormat="1" x14ac:dyDescent="0.25"/>
    <row r="39997" customFormat="1" x14ac:dyDescent="0.25"/>
    <row r="39998" customFormat="1" x14ac:dyDescent="0.25"/>
    <row r="39999" customFormat="1" x14ac:dyDescent="0.25"/>
    <row r="40000" customFormat="1" x14ac:dyDescent="0.25"/>
    <row r="40001" customFormat="1" x14ac:dyDescent="0.25"/>
    <row r="40002" customFormat="1" x14ac:dyDescent="0.25"/>
    <row r="40003" customFormat="1" x14ac:dyDescent="0.25"/>
    <row r="40004" customFormat="1" x14ac:dyDescent="0.25"/>
    <row r="40005" customFormat="1" x14ac:dyDescent="0.25"/>
    <row r="40006" customFormat="1" x14ac:dyDescent="0.25"/>
    <row r="40007" customFormat="1" x14ac:dyDescent="0.25"/>
    <row r="40008" customFormat="1" x14ac:dyDescent="0.25"/>
    <row r="40009" customFormat="1" x14ac:dyDescent="0.25"/>
    <row r="40010" customFormat="1" x14ac:dyDescent="0.25"/>
    <row r="40011" customFormat="1" x14ac:dyDescent="0.25"/>
    <row r="40012" customFormat="1" x14ac:dyDescent="0.25"/>
    <row r="40013" customFormat="1" x14ac:dyDescent="0.25"/>
    <row r="40014" customFormat="1" x14ac:dyDescent="0.25"/>
    <row r="40015" customFormat="1" x14ac:dyDescent="0.25"/>
    <row r="40016" customFormat="1" x14ac:dyDescent="0.25"/>
    <row r="40017" customFormat="1" x14ac:dyDescent="0.25"/>
    <row r="40018" customFormat="1" x14ac:dyDescent="0.25"/>
    <row r="40019" customFormat="1" x14ac:dyDescent="0.25"/>
    <row r="40020" customFormat="1" x14ac:dyDescent="0.25"/>
    <row r="40021" customFormat="1" x14ac:dyDescent="0.25"/>
    <row r="40022" customFormat="1" x14ac:dyDescent="0.25"/>
    <row r="40023" customFormat="1" x14ac:dyDescent="0.25"/>
    <row r="40024" customFormat="1" x14ac:dyDescent="0.25"/>
    <row r="40025" customFormat="1" x14ac:dyDescent="0.25"/>
    <row r="40026" customFormat="1" x14ac:dyDescent="0.25"/>
    <row r="40027" customFormat="1" x14ac:dyDescent="0.25"/>
    <row r="40028" customFormat="1" x14ac:dyDescent="0.25"/>
    <row r="40029" customFormat="1" x14ac:dyDescent="0.25"/>
    <row r="40030" customFormat="1" x14ac:dyDescent="0.25"/>
    <row r="40031" customFormat="1" x14ac:dyDescent="0.25"/>
    <row r="40032" customFormat="1" x14ac:dyDescent="0.25"/>
    <row r="40033" customFormat="1" x14ac:dyDescent="0.25"/>
    <row r="40034" customFormat="1" x14ac:dyDescent="0.25"/>
    <row r="40035" customFormat="1" x14ac:dyDescent="0.25"/>
    <row r="40036" customFormat="1" x14ac:dyDescent="0.25"/>
    <row r="40037" customFormat="1" x14ac:dyDescent="0.25"/>
    <row r="40038" customFormat="1" x14ac:dyDescent="0.25"/>
    <row r="40039" customFormat="1" x14ac:dyDescent="0.25"/>
    <row r="40040" customFormat="1" x14ac:dyDescent="0.25"/>
    <row r="40041" customFormat="1" x14ac:dyDescent="0.25"/>
    <row r="40042" customFormat="1" x14ac:dyDescent="0.25"/>
    <row r="40043" customFormat="1" x14ac:dyDescent="0.25"/>
    <row r="40044" customFormat="1" x14ac:dyDescent="0.25"/>
    <row r="40045" customFormat="1" x14ac:dyDescent="0.25"/>
    <row r="40046" customFormat="1" x14ac:dyDescent="0.25"/>
    <row r="40047" customFormat="1" x14ac:dyDescent="0.25"/>
    <row r="40048" customFormat="1" x14ac:dyDescent="0.25"/>
    <row r="40049" customFormat="1" x14ac:dyDescent="0.25"/>
    <row r="40050" customFormat="1" x14ac:dyDescent="0.25"/>
    <row r="40051" customFormat="1" x14ac:dyDescent="0.25"/>
    <row r="40052" customFormat="1" x14ac:dyDescent="0.25"/>
    <row r="40053" customFormat="1" x14ac:dyDescent="0.25"/>
    <row r="40054" customFormat="1" x14ac:dyDescent="0.25"/>
    <row r="40055" customFormat="1" x14ac:dyDescent="0.25"/>
    <row r="40056" customFormat="1" x14ac:dyDescent="0.25"/>
    <row r="40057" customFormat="1" x14ac:dyDescent="0.25"/>
    <row r="40058" customFormat="1" x14ac:dyDescent="0.25"/>
    <row r="40059" customFormat="1" x14ac:dyDescent="0.25"/>
    <row r="40060" customFormat="1" x14ac:dyDescent="0.25"/>
    <row r="40061" customFormat="1" x14ac:dyDescent="0.25"/>
    <row r="40062" customFormat="1" x14ac:dyDescent="0.25"/>
    <row r="40063" customFormat="1" x14ac:dyDescent="0.25"/>
    <row r="40064" customFormat="1" x14ac:dyDescent="0.25"/>
    <row r="40065" customFormat="1" x14ac:dyDescent="0.25"/>
    <row r="40066" customFormat="1" x14ac:dyDescent="0.25"/>
    <row r="40067" customFormat="1" x14ac:dyDescent="0.25"/>
    <row r="40068" customFormat="1" x14ac:dyDescent="0.25"/>
    <row r="40069" customFormat="1" x14ac:dyDescent="0.25"/>
    <row r="40070" customFormat="1" x14ac:dyDescent="0.25"/>
    <row r="40071" customFormat="1" x14ac:dyDescent="0.25"/>
    <row r="40072" customFormat="1" x14ac:dyDescent="0.25"/>
    <row r="40073" customFormat="1" x14ac:dyDescent="0.25"/>
    <row r="40074" customFormat="1" x14ac:dyDescent="0.25"/>
    <row r="40075" customFormat="1" x14ac:dyDescent="0.25"/>
    <row r="40076" customFormat="1" x14ac:dyDescent="0.25"/>
    <row r="40077" customFormat="1" x14ac:dyDescent="0.25"/>
    <row r="40078" customFormat="1" x14ac:dyDescent="0.25"/>
    <row r="40079" customFormat="1" x14ac:dyDescent="0.25"/>
    <row r="40080" customFormat="1" x14ac:dyDescent="0.25"/>
    <row r="40081" customFormat="1" x14ac:dyDescent="0.25"/>
    <row r="40082" customFormat="1" x14ac:dyDescent="0.25"/>
    <row r="40083" customFormat="1" x14ac:dyDescent="0.25"/>
    <row r="40084" customFormat="1" x14ac:dyDescent="0.25"/>
    <row r="40085" customFormat="1" x14ac:dyDescent="0.25"/>
    <row r="40086" customFormat="1" x14ac:dyDescent="0.25"/>
    <row r="40087" customFormat="1" x14ac:dyDescent="0.25"/>
    <row r="40088" customFormat="1" x14ac:dyDescent="0.25"/>
    <row r="40089" customFormat="1" x14ac:dyDescent="0.25"/>
    <row r="40090" customFormat="1" x14ac:dyDescent="0.25"/>
    <row r="40091" customFormat="1" x14ac:dyDescent="0.25"/>
    <row r="40092" customFormat="1" x14ac:dyDescent="0.25"/>
    <row r="40093" customFormat="1" x14ac:dyDescent="0.25"/>
    <row r="40094" customFormat="1" x14ac:dyDescent="0.25"/>
    <row r="40095" customFormat="1" x14ac:dyDescent="0.25"/>
    <row r="40096" customFormat="1" x14ac:dyDescent="0.25"/>
    <row r="40097" customFormat="1" x14ac:dyDescent="0.25"/>
    <row r="40098" customFormat="1" x14ac:dyDescent="0.25"/>
    <row r="40099" customFormat="1" x14ac:dyDescent="0.25"/>
    <row r="40100" customFormat="1" x14ac:dyDescent="0.25"/>
    <row r="40101" customFormat="1" x14ac:dyDescent="0.25"/>
    <row r="40102" customFormat="1" x14ac:dyDescent="0.25"/>
    <row r="40103" customFormat="1" x14ac:dyDescent="0.25"/>
    <row r="40104" customFormat="1" x14ac:dyDescent="0.25"/>
    <row r="40105" customFormat="1" x14ac:dyDescent="0.25"/>
    <row r="40106" customFormat="1" x14ac:dyDescent="0.25"/>
    <row r="40107" customFormat="1" x14ac:dyDescent="0.25"/>
    <row r="40108" customFormat="1" x14ac:dyDescent="0.25"/>
    <row r="40109" customFormat="1" x14ac:dyDescent="0.25"/>
    <row r="40110" customFormat="1" x14ac:dyDescent="0.25"/>
    <row r="40111" customFormat="1" x14ac:dyDescent="0.25"/>
    <row r="40112" customFormat="1" x14ac:dyDescent="0.25"/>
    <row r="40113" customFormat="1" x14ac:dyDescent="0.25"/>
    <row r="40114" customFormat="1" x14ac:dyDescent="0.25"/>
    <row r="40115" customFormat="1" x14ac:dyDescent="0.25"/>
    <row r="40116" customFormat="1" x14ac:dyDescent="0.25"/>
    <row r="40117" customFormat="1" x14ac:dyDescent="0.25"/>
    <row r="40118" customFormat="1" x14ac:dyDescent="0.25"/>
    <row r="40119" customFormat="1" x14ac:dyDescent="0.25"/>
    <row r="40120" customFormat="1" x14ac:dyDescent="0.25"/>
    <row r="40121" customFormat="1" x14ac:dyDescent="0.25"/>
    <row r="40122" customFormat="1" x14ac:dyDescent="0.25"/>
    <row r="40123" customFormat="1" x14ac:dyDescent="0.25"/>
    <row r="40124" customFormat="1" x14ac:dyDescent="0.25"/>
    <row r="40125" customFormat="1" x14ac:dyDescent="0.25"/>
    <row r="40126" customFormat="1" x14ac:dyDescent="0.25"/>
    <row r="40127" customFormat="1" x14ac:dyDescent="0.25"/>
    <row r="40128" customFormat="1" x14ac:dyDescent="0.25"/>
    <row r="40129" customFormat="1" x14ac:dyDescent="0.25"/>
    <row r="40130" customFormat="1" x14ac:dyDescent="0.25"/>
    <row r="40131" customFormat="1" x14ac:dyDescent="0.25"/>
    <row r="40132" customFormat="1" x14ac:dyDescent="0.25"/>
    <row r="40133" customFormat="1" x14ac:dyDescent="0.25"/>
    <row r="40134" customFormat="1" x14ac:dyDescent="0.25"/>
    <row r="40135" customFormat="1" x14ac:dyDescent="0.25"/>
    <row r="40136" customFormat="1" x14ac:dyDescent="0.25"/>
    <row r="40137" customFormat="1" x14ac:dyDescent="0.25"/>
    <row r="40138" customFormat="1" x14ac:dyDescent="0.25"/>
    <row r="40139" customFormat="1" x14ac:dyDescent="0.25"/>
    <row r="40140" customFormat="1" x14ac:dyDescent="0.25"/>
    <row r="40141" customFormat="1" x14ac:dyDescent="0.25"/>
    <row r="40142" customFormat="1" x14ac:dyDescent="0.25"/>
    <row r="40143" customFormat="1" x14ac:dyDescent="0.25"/>
    <row r="40144" customFormat="1" x14ac:dyDescent="0.25"/>
    <row r="40145" customFormat="1" x14ac:dyDescent="0.25"/>
    <row r="40146" customFormat="1" x14ac:dyDescent="0.25"/>
    <row r="40147" customFormat="1" x14ac:dyDescent="0.25"/>
    <row r="40148" customFormat="1" x14ac:dyDescent="0.25"/>
    <row r="40149" customFormat="1" x14ac:dyDescent="0.25"/>
    <row r="40150" customFormat="1" x14ac:dyDescent="0.25"/>
    <row r="40151" customFormat="1" x14ac:dyDescent="0.25"/>
    <row r="40152" customFormat="1" x14ac:dyDescent="0.25"/>
    <row r="40153" customFormat="1" x14ac:dyDescent="0.25"/>
    <row r="40154" customFormat="1" x14ac:dyDescent="0.25"/>
    <row r="40155" customFormat="1" x14ac:dyDescent="0.25"/>
    <row r="40156" customFormat="1" x14ac:dyDescent="0.25"/>
    <row r="40157" customFormat="1" x14ac:dyDescent="0.25"/>
    <row r="40158" customFormat="1" x14ac:dyDescent="0.25"/>
    <row r="40159" customFormat="1" x14ac:dyDescent="0.25"/>
    <row r="40160" customFormat="1" x14ac:dyDescent="0.25"/>
    <row r="40161" customFormat="1" x14ac:dyDescent="0.25"/>
    <row r="40162" customFormat="1" x14ac:dyDescent="0.25"/>
    <row r="40163" customFormat="1" x14ac:dyDescent="0.25"/>
    <row r="40164" customFormat="1" x14ac:dyDescent="0.25"/>
    <row r="40165" customFormat="1" x14ac:dyDescent="0.25"/>
    <row r="40166" customFormat="1" x14ac:dyDescent="0.25"/>
    <row r="40167" customFormat="1" x14ac:dyDescent="0.25"/>
    <row r="40168" customFormat="1" x14ac:dyDescent="0.25"/>
    <row r="40169" customFormat="1" x14ac:dyDescent="0.25"/>
    <row r="40170" customFormat="1" x14ac:dyDescent="0.25"/>
    <row r="40171" customFormat="1" x14ac:dyDescent="0.25"/>
    <row r="40172" customFormat="1" x14ac:dyDescent="0.25"/>
    <row r="40173" customFormat="1" x14ac:dyDescent="0.25"/>
    <row r="40174" customFormat="1" x14ac:dyDescent="0.25"/>
    <row r="40175" customFormat="1" x14ac:dyDescent="0.25"/>
    <row r="40176" customFormat="1" x14ac:dyDescent="0.25"/>
    <row r="40177" customFormat="1" x14ac:dyDescent="0.25"/>
    <row r="40178" customFormat="1" x14ac:dyDescent="0.25"/>
    <row r="40179" customFormat="1" x14ac:dyDescent="0.25"/>
    <row r="40180" customFormat="1" x14ac:dyDescent="0.25"/>
    <row r="40181" customFormat="1" x14ac:dyDescent="0.25"/>
    <row r="40182" customFormat="1" x14ac:dyDescent="0.25"/>
    <row r="40183" customFormat="1" x14ac:dyDescent="0.25"/>
    <row r="40184" customFormat="1" x14ac:dyDescent="0.25"/>
    <row r="40185" customFormat="1" x14ac:dyDescent="0.25"/>
    <row r="40186" customFormat="1" x14ac:dyDescent="0.25"/>
    <row r="40187" customFormat="1" x14ac:dyDescent="0.25"/>
    <row r="40188" customFormat="1" x14ac:dyDescent="0.25"/>
    <row r="40189" customFormat="1" x14ac:dyDescent="0.25"/>
    <row r="40190" customFormat="1" x14ac:dyDescent="0.25"/>
    <row r="40191" customFormat="1" x14ac:dyDescent="0.25"/>
    <row r="40192" customFormat="1" x14ac:dyDescent="0.25"/>
    <row r="40193" customFormat="1" x14ac:dyDescent="0.25"/>
    <row r="40194" customFormat="1" x14ac:dyDescent="0.25"/>
    <row r="40195" customFormat="1" x14ac:dyDescent="0.25"/>
    <row r="40196" customFormat="1" x14ac:dyDescent="0.25"/>
    <row r="40197" customFormat="1" x14ac:dyDescent="0.25"/>
    <row r="40198" customFormat="1" x14ac:dyDescent="0.25"/>
    <row r="40199" customFormat="1" x14ac:dyDescent="0.25"/>
    <row r="40200" customFormat="1" x14ac:dyDescent="0.25"/>
    <row r="40201" customFormat="1" x14ac:dyDescent="0.25"/>
    <row r="40202" customFormat="1" x14ac:dyDescent="0.25"/>
    <row r="40203" customFormat="1" x14ac:dyDescent="0.25"/>
    <row r="40204" customFormat="1" x14ac:dyDescent="0.25"/>
    <row r="40205" customFormat="1" x14ac:dyDescent="0.25"/>
    <row r="40206" customFormat="1" x14ac:dyDescent="0.25"/>
    <row r="40207" customFormat="1" x14ac:dyDescent="0.25"/>
    <row r="40208" customFormat="1" x14ac:dyDescent="0.25"/>
    <row r="40209" customFormat="1" x14ac:dyDescent="0.25"/>
    <row r="40210" customFormat="1" x14ac:dyDescent="0.25"/>
    <row r="40211" customFormat="1" x14ac:dyDescent="0.25"/>
    <row r="40212" customFormat="1" x14ac:dyDescent="0.25"/>
    <row r="40213" customFormat="1" x14ac:dyDescent="0.25"/>
    <row r="40214" customFormat="1" x14ac:dyDescent="0.25"/>
    <row r="40215" customFormat="1" x14ac:dyDescent="0.25"/>
    <row r="40216" customFormat="1" x14ac:dyDescent="0.25"/>
    <row r="40217" customFormat="1" x14ac:dyDescent="0.25"/>
    <row r="40218" customFormat="1" x14ac:dyDescent="0.25"/>
    <row r="40219" customFormat="1" x14ac:dyDescent="0.25"/>
    <row r="40220" customFormat="1" x14ac:dyDescent="0.25"/>
    <row r="40221" customFormat="1" x14ac:dyDescent="0.25"/>
    <row r="40222" customFormat="1" x14ac:dyDescent="0.25"/>
    <row r="40223" customFormat="1" x14ac:dyDescent="0.25"/>
    <row r="40224" customFormat="1" x14ac:dyDescent="0.25"/>
    <row r="40225" customFormat="1" x14ac:dyDescent="0.25"/>
    <row r="40226" customFormat="1" x14ac:dyDescent="0.25"/>
    <row r="40227" customFormat="1" x14ac:dyDescent="0.25"/>
    <row r="40228" customFormat="1" x14ac:dyDescent="0.25"/>
    <row r="40229" customFormat="1" x14ac:dyDescent="0.25"/>
    <row r="40230" customFormat="1" x14ac:dyDescent="0.25"/>
    <row r="40231" customFormat="1" x14ac:dyDescent="0.25"/>
    <row r="40232" customFormat="1" x14ac:dyDescent="0.25"/>
    <row r="40233" customFormat="1" x14ac:dyDescent="0.25"/>
    <row r="40234" customFormat="1" x14ac:dyDescent="0.25"/>
    <row r="40235" customFormat="1" x14ac:dyDescent="0.25"/>
    <row r="40236" customFormat="1" x14ac:dyDescent="0.25"/>
    <row r="40237" customFormat="1" x14ac:dyDescent="0.25"/>
    <row r="40238" customFormat="1" x14ac:dyDescent="0.25"/>
    <row r="40239" customFormat="1" x14ac:dyDescent="0.25"/>
    <row r="40240" customFormat="1" x14ac:dyDescent="0.25"/>
    <row r="40241" customFormat="1" x14ac:dyDescent="0.25"/>
    <row r="40242" customFormat="1" x14ac:dyDescent="0.25"/>
    <row r="40243" customFormat="1" x14ac:dyDescent="0.25"/>
    <row r="40244" customFormat="1" x14ac:dyDescent="0.25"/>
    <row r="40245" customFormat="1" x14ac:dyDescent="0.25"/>
    <row r="40246" customFormat="1" x14ac:dyDescent="0.25"/>
    <row r="40247" customFormat="1" x14ac:dyDescent="0.25"/>
    <row r="40248" customFormat="1" x14ac:dyDescent="0.25"/>
    <row r="40249" customFormat="1" x14ac:dyDescent="0.25"/>
    <row r="40250" customFormat="1" x14ac:dyDescent="0.25"/>
    <row r="40251" customFormat="1" x14ac:dyDescent="0.25"/>
    <row r="40252" customFormat="1" x14ac:dyDescent="0.25"/>
    <row r="40253" customFormat="1" x14ac:dyDescent="0.25"/>
    <row r="40254" customFormat="1" x14ac:dyDescent="0.25"/>
    <row r="40255" customFormat="1" x14ac:dyDescent="0.25"/>
    <row r="40256" customFormat="1" x14ac:dyDescent="0.25"/>
    <row r="40257" customFormat="1" x14ac:dyDescent="0.25"/>
    <row r="40258" customFormat="1" x14ac:dyDescent="0.25"/>
    <row r="40259" customFormat="1" x14ac:dyDescent="0.25"/>
    <row r="40260" customFormat="1" x14ac:dyDescent="0.25"/>
    <row r="40261" customFormat="1" x14ac:dyDescent="0.25"/>
    <row r="40262" customFormat="1" x14ac:dyDescent="0.25"/>
    <row r="40263" customFormat="1" x14ac:dyDescent="0.25"/>
    <row r="40264" customFormat="1" x14ac:dyDescent="0.25"/>
    <row r="40265" customFormat="1" x14ac:dyDescent="0.25"/>
    <row r="40266" customFormat="1" x14ac:dyDescent="0.25"/>
    <row r="40267" customFormat="1" x14ac:dyDescent="0.25"/>
    <row r="40268" customFormat="1" x14ac:dyDescent="0.25"/>
    <row r="40269" customFormat="1" x14ac:dyDescent="0.25"/>
    <row r="40270" customFormat="1" x14ac:dyDescent="0.25"/>
    <row r="40271" customFormat="1" x14ac:dyDescent="0.25"/>
    <row r="40272" customFormat="1" x14ac:dyDescent="0.25"/>
    <row r="40273" customFormat="1" x14ac:dyDescent="0.25"/>
    <row r="40274" customFormat="1" x14ac:dyDescent="0.25"/>
    <row r="40275" customFormat="1" x14ac:dyDescent="0.25"/>
    <row r="40276" customFormat="1" x14ac:dyDescent="0.25"/>
    <row r="40277" customFormat="1" x14ac:dyDescent="0.25"/>
    <row r="40278" customFormat="1" x14ac:dyDescent="0.25"/>
    <row r="40279" customFormat="1" x14ac:dyDescent="0.25"/>
    <row r="40280" customFormat="1" x14ac:dyDescent="0.25"/>
    <row r="40281" customFormat="1" x14ac:dyDescent="0.25"/>
    <row r="40282" customFormat="1" x14ac:dyDescent="0.25"/>
    <row r="40283" customFormat="1" x14ac:dyDescent="0.25"/>
    <row r="40284" customFormat="1" x14ac:dyDescent="0.25"/>
    <row r="40285" customFormat="1" x14ac:dyDescent="0.25"/>
    <row r="40286" customFormat="1" x14ac:dyDescent="0.25"/>
    <row r="40287" customFormat="1" x14ac:dyDescent="0.25"/>
    <row r="40288" customFormat="1" x14ac:dyDescent="0.25"/>
    <row r="40289" customFormat="1" x14ac:dyDescent="0.25"/>
    <row r="40290" customFormat="1" x14ac:dyDescent="0.25"/>
    <row r="40291" customFormat="1" x14ac:dyDescent="0.25"/>
    <row r="40292" customFormat="1" x14ac:dyDescent="0.25"/>
    <row r="40293" customFormat="1" x14ac:dyDescent="0.25"/>
    <row r="40294" customFormat="1" x14ac:dyDescent="0.25"/>
    <row r="40295" customFormat="1" x14ac:dyDescent="0.25"/>
    <row r="40296" customFormat="1" x14ac:dyDescent="0.25"/>
    <row r="40297" customFormat="1" x14ac:dyDescent="0.25"/>
    <row r="40298" customFormat="1" x14ac:dyDescent="0.25"/>
    <row r="40299" customFormat="1" x14ac:dyDescent="0.25"/>
    <row r="40300" customFormat="1" x14ac:dyDescent="0.25"/>
    <row r="40301" customFormat="1" x14ac:dyDescent="0.25"/>
    <row r="40302" customFormat="1" x14ac:dyDescent="0.25"/>
    <row r="40303" customFormat="1" x14ac:dyDescent="0.25"/>
    <row r="40304" customFormat="1" x14ac:dyDescent="0.25"/>
    <row r="40305" customFormat="1" x14ac:dyDescent="0.25"/>
    <row r="40306" customFormat="1" x14ac:dyDescent="0.25"/>
    <row r="40307" customFormat="1" x14ac:dyDescent="0.25"/>
    <row r="40308" customFormat="1" x14ac:dyDescent="0.25"/>
    <row r="40309" customFormat="1" x14ac:dyDescent="0.25"/>
    <row r="40310" customFormat="1" x14ac:dyDescent="0.25"/>
    <row r="40311" customFormat="1" x14ac:dyDescent="0.25"/>
    <row r="40312" customFormat="1" x14ac:dyDescent="0.25"/>
    <row r="40313" customFormat="1" x14ac:dyDescent="0.25"/>
    <row r="40314" customFormat="1" x14ac:dyDescent="0.25"/>
    <row r="40315" customFormat="1" x14ac:dyDescent="0.25"/>
    <row r="40316" customFormat="1" x14ac:dyDescent="0.25"/>
    <row r="40317" customFormat="1" x14ac:dyDescent="0.25"/>
    <row r="40318" customFormat="1" x14ac:dyDescent="0.25"/>
    <row r="40319" customFormat="1" x14ac:dyDescent="0.25"/>
    <row r="40320" customFormat="1" x14ac:dyDescent="0.25"/>
    <row r="40321" customFormat="1" x14ac:dyDescent="0.25"/>
    <row r="40322" customFormat="1" x14ac:dyDescent="0.25"/>
    <row r="40323" customFormat="1" x14ac:dyDescent="0.25"/>
    <row r="40324" customFormat="1" x14ac:dyDescent="0.25"/>
    <row r="40325" customFormat="1" x14ac:dyDescent="0.25"/>
    <row r="40326" customFormat="1" x14ac:dyDescent="0.25"/>
    <row r="40327" customFormat="1" x14ac:dyDescent="0.25"/>
    <row r="40328" customFormat="1" x14ac:dyDescent="0.25"/>
    <row r="40329" customFormat="1" x14ac:dyDescent="0.25"/>
    <row r="40330" customFormat="1" x14ac:dyDescent="0.25"/>
    <row r="40331" customFormat="1" x14ac:dyDescent="0.25"/>
    <row r="40332" customFormat="1" x14ac:dyDescent="0.25"/>
    <row r="40333" customFormat="1" x14ac:dyDescent="0.25"/>
    <row r="40334" customFormat="1" x14ac:dyDescent="0.25"/>
    <row r="40335" customFormat="1" x14ac:dyDescent="0.25"/>
    <row r="40336" customFormat="1" x14ac:dyDescent="0.25"/>
    <row r="40337" customFormat="1" x14ac:dyDescent="0.25"/>
    <row r="40338" customFormat="1" x14ac:dyDescent="0.25"/>
    <row r="40339" customFormat="1" x14ac:dyDescent="0.25"/>
    <row r="40340" customFormat="1" x14ac:dyDescent="0.25"/>
    <row r="40341" customFormat="1" x14ac:dyDescent="0.25"/>
    <row r="40342" customFormat="1" x14ac:dyDescent="0.25"/>
    <row r="40343" customFormat="1" x14ac:dyDescent="0.25"/>
    <row r="40344" customFormat="1" x14ac:dyDescent="0.25"/>
    <row r="40345" customFormat="1" x14ac:dyDescent="0.25"/>
    <row r="40346" customFormat="1" x14ac:dyDescent="0.25"/>
    <row r="40347" customFormat="1" x14ac:dyDescent="0.25"/>
    <row r="40348" customFormat="1" x14ac:dyDescent="0.25"/>
    <row r="40349" customFormat="1" x14ac:dyDescent="0.25"/>
    <row r="40350" customFormat="1" x14ac:dyDescent="0.25"/>
    <row r="40351" customFormat="1" x14ac:dyDescent="0.25"/>
    <row r="40352" customFormat="1" x14ac:dyDescent="0.25"/>
    <row r="40353" customFormat="1" x14ac:dyDescent="0.25"/>
    <row r="40354" customFormat="1" x14ac:dyDescent="0.25"/>
    <row r="40355" customFormat="1" x14ac:dyDescent="0.25"/>
    <row r="40356" customFormat="1" x14ac:dyDescent="0.25"/>
    <row r="40357" customFormat="1" x14ac:dyDescent="0.25"/>
    <row r="40358" customFormat="1" x14ac:dyDescent="0.25"/>
    <row r="40359" customFormat="1" x14ac:dyDescent="0.25"/>
    <row r="40360" customFormat="1" x14ac:dyDescent="0.25"/>
    <row r="40361" customFormat="1" x14ac:dyDescent="0.25"/>
    <row r="40362" customFormat="1" x14ac:dyDescent="0.25"/>
    <row r="40363" customFormat="1" x14ac:dyDescent="0.25"/>
    <row r="40364" customFormat="1" x14ac:dyDescent="0.25"/>
    <row r="40365" customFormat="1" x14ac:dyDescent="0.25"/>
    <row r="40366" customFormat="1" x14ac:dyDescent="0.25"/>
    <row r="40367" customFormat="1" x14ac:dyDescent="0.25"/>
    <row r="40368" customFormat="1" x14ac:dyDescent="0.25"/>
    <row r="40369" customFormat="1" x14ac:dyDescent="0.25"/>
    <row r="40370" customFormat="1" x14ac:dyDescent="0.25"/>
    <row r="40371" customFormat="1" x14ac:dyDescent="0.25"/>
    <row r="40372" customFormat="1" x14ac:dyDescent="0.25"/>
    <row r="40373" customFormat="1" x14ac:dyDescent="0.25"/>
    <row r="40374" customFormat="1" x14ac:dyDescent="0.25"/>
    <row r="40375" customFormat="1" x14ac:dyDescent="0.25"/>
    <row r="40376" customFormat="1" x14ac:dyDescent="0.25"/>
    <row r="40377" customFormat="1" x14ac:dyDescent="0.25"/>
    <row r="40378" customFormat="1" x14ac:dyDescent="0.25"/>
    <row r="40379" customFormat="1" x14ac:dyDescent="0.25"/>
    <row r="40380" customFormat="1" x14ac:dyDescent="0.25"/>
    <row r="40381" customFormat="1" x14ac:dyDescent="0.25"/>
    <row r="40382" customFormat="1" x14ac:dyDescent="0.25"/>
    <row r="40383" customFormat="1" x14ac:dyDescent="0.25"/>
    <row r="40384" customFormat="1" x14ac:dyDescent="0.25"/>
    <row r="40385" customFormat="1" x14ac:dyDescent="0.25"/>
    <row r="40386" customFormat="1" x14ac:dyDescent="0.25"/>
    <row r="40387" customFormat="1" x14ac:dyDescent="0.25"/>
    <row r="40388" customFormat="1" x14ac:dyDescent="0.25"/>
    <row r="40389" customFormat="1" x14ac:dyDescent="0.25"/>
    <row r="40390" customFormat="1" x14ac:dyDescent="0.25"/>
    <row r="40391" customFormat="1" x14ac:dyDescent="0.25"/>
    <row r="40392" customFormat="1" x14ac:dyDescent="0.25"/>
    <row r="40393" customFormat="1" x14ac:dyDescent="0.25"/>
    <row r="40394" customFormat="1" x14ac:dyDescent="0.25"/>
    <row r="40395" customFormat="1" x14ac:dyDescent="0.25"/>
    <row r="40396" customFormat="1" x14ac:dyDescent="0.25"/>
    <row r="40397" customFormat="1" x14ac:dyDescent="0.25"/>
    <row r="40398" customFormat="1" x14ac:dyDescent="0.25"/>
    <row r="40399" customFormat="1" x14ac:dyDescent="0.25"/>
    <row r="40400" customFormat="1" x14ac:dyDescent="0.25"/>
    <row r="40401" customFormat="1" x14ac:dyDescent="0.25"/>
    <row r="40402" customFormat="1" x14ac:dyDescent="0.25"/>
    <row r="40403" customFormat="1" x14ac:dyDescent="0.25"/>
    <row r="40404" customFormat="1" x14ac:dyDescent="0.25"/>
    <row r="40405" customFormat="1" x14ac:dyDescent="0.25"/>
    <row r="40406" customFormat="1" x14ac:dyDescent="0.25"/>
    <row r="40407" customFormat="1" x14ac:dyDescent="0.25"/>
    <row r="40408" customFormat="1" x14ac:dyDescent="0.25"/>
    <row r="40409" customFormat="1" x14ac:dyDescent="0.25"/>
    <row r="40410" customFormat="1" x14ac:dyDescent="0.25"/>
    <row r="40411" customFormat="1" x14ac:dyDescent="0.25"/>
    <row r="40412" customFormat="1" x14ac:dyDescent="0.25"/>
    <row r="40413" customFormat="1" x14ac:dyDescent="0.25"/>
    <row r="40414" customFormat="1" x14ac:dyDescent="0.25"/>
    <row r="40415" customFormat="1" x14ac:dyDescent="0.25"/>
    <row r="40416" customFormat="1" x14ac:dyDescent="0.25"/>
    <row r="40417" customFormat="1" x14ac:dyDescent="0.25"/>
    <row r="40418" customFormat="1" x14ac:dyDescent="0.25"/>
    <row r="40419" customFormat="1" x14ac:dyDescent="0.25"/>
    <row r="40420" customFormat="1" x14ac:dyDescent="0.25"/>
    <row r="40421" customFormat="1" x14ac:dyDescent="0.25"/>
    <row r="40422" customFormat="1" x14ac:dyDescent="0.25"/>
    <row r="40423" customFormat="1" x14ac:dyDescent="0.25"/>
    <row r="40424" customFormat="1" x14ac:dyDescent="0.25"/>
    <row r="40425" customFormat="1" x14ac:dyDescent="0.25"/>
    <row r="40426" customFormat="1" x14ac:dyDescent="0.25"/>
    <row r="40427" customFormat="1" x14ac:dyDescent="0.25"/>
    <row r="40428" customFormat="1" x14ac:dyDescent="0.25"/>
    <row r="40429" customFormat="1" x14ac:dyDescent="0.25"/>
    <row r="40430" customFormat="1" x14ac:dyDescent="0.25"/>
    <row r="40431" customFormat="1" x14ac:dyDescent="0.25"/>
    <row r="40432" customFormat="1" x14ac:dyDescent="0.25"/>
    <row r="40433" customFormat="1" x14ac:dyDescent="0.25"/>
    <row r="40434" customFormat="1" x14ac:dyDescent="0.25"/>
    <row r="40435" customFormat="1" x14ac:dyDescent="0.25"/>
    <row r="40436" customFormat="1" x14ac:dyDescent="0.25"/>
    <row r="40437" customFormat="1" x14ac:dyDescent="0.25"/>
    <row r="40438" customFormat="1" x14ac:dyDescent="0.25"/>
    <row r="40439" customFormat="1" x14ac:dyDescent="0.25"/>
    <row r="40440" customFormat="1" x14ac:dyDescent="0.25"/>
    <row r="40441" customFormat="1" x14ac:dyDescent="0.25"/>
    <row r="40442" customFormat="1" x14ac:dyDescent="0.25"/>
    <row r="40443" customFormat="1" x14ac:dyDescent="0.25"/>
    <row r="40444" customFormat="1" x14ac:dyDescent="0.25"/>
    <row r="40445" customFormat="1" x14ac:dyDescent="0.25"/>
    <row r="40446" customFormat="1" x14ac:dyDescent="0.25"/>
    <row r="40447" customFormat="1" x14ac:dyDescent="0.25"/>
    <row r="40448" customFormat="1" x14ac:dyDescent="0.25"/>
    <row r="40449" customFormat="1" x14ac:dyDescent="0.25"/>
    <row r="40450" customFormat="1" x14ac:dyDescent="0.25"/>
    <row r="40451" customFormat="1" x14ac:dyDescent="0.25"/>
    <row r="40452" customFormat="1" x14ac:dyDescent="0.25"/>
    <row r="40453" customFormat="1" x14ac:dyDescent="0.25"/>
    <row r="40454" customFormat="1" x14ac:dyDescent="0.25"/>
    <row r="40455" customFormat="1" x14ac:dyDescent="0.25"/>
    <row r="40456" customFormat="1" x14ac:dyDescent="0.25"/>
    <row r="40457" customFormat="1" x14ac:dyDescent="0.25"/>
    <row r="40458" customFormat="1" x14ac:dyDescent="0.25"/>
    <row r="40459" customFormat="1" x14ac:dyDescent="0.25"/>
    <row r="40460" customFormat="1" x14ac:dyDescent="0.25"/>
    <row r="40461" customFormat="1" x14ac:dyDescent="0.25"/>
    <row r="40462" customFormat="1" x14ac:dyDescent="0.25"/>
    <row r="40463" customFormat="1" x14ac:dyDescent="0.25"/>
    <row r="40464" customFormat="1" x14ac:dyDescent="0.25"/>
    <row r="40465" customFormat="1" x14ac:dyDescent="0.25"/>
    <row r="40466" customFormat="1" x14ac:dyDescent="0.25"/>
    <row r="40467" customFormat="1" x14ac:dyDescent="0.25"/>
    <row r="40468" customFormat="1" x14ac:dyDescent="0.25"/>
    <row r="40469" customFormat="1" x14ac:dyDescent="0.25"/>
    <row r="40470" customFormat="1" x14ac:dyDescent="0.25"/>
    <row r="40471" customFormat="1" x14ac:dyDescent="0.25"/>
    <row r="40472" customFormat="1" x14ac:dyDescent="0.25"/>
    <row r="40473" customFormat="1" x14ac:dyDescent="0.25"/>
    <row r="40474" customFormat="1" x14ac:dyDescent="0.25"/>
    <row r="40475" customFormat="1" x14ac:dyDescent="0.25"/>
    <row r="40476" customFormat="1" x14ac:dyDescent="0.25"/>
    <row r="40477" customFormat="1" x14ac:dyDescent="0.25"/>
    <row r="40478" customFormat="1" x14ac:dyDescent="0.25"/>
    <row r="40479" customFormat="1" x14ac:dyDescent="0.25"/>
    <row r="40480" customFormat="1" x14ac:dyDescent="0.25"/>
    <row r="40481" customFormat="1" x14ac:dyDescent="0.25"/>
    <row r="40482" customFormat="1" x14ac:dyDescent="0.25"/>
    <row r="40483" customFormat="1" x14ac:dyDescent="0.25"/>
    <row r="40484" customFormat="1" x14ac:dyDescent="0.25"/>
    <row r="40485" customFormat="1" x14ac:dyDescent="0.25"/>
    <row r="40486" customFormat="1" x14ac:dyDescent="0.25"/>
    <row r="40487" customFormat="1" x14ac:dyDescent="0.25"/>
    <row r="40488" customFormat="1" x14ac:dyDescent="0.25"/>
    <row r="40489" customFormat="1" x14ac:dyDescent="0.25"/>
    <row r="40490" customFormat="1" x14ac:dyDescent="0.25"/>
    <row r="40491" customFormat="1" x14ac:dyDescent="0.25"/>
    <row r="40492" customFormat="1" x14ac:dyDescent="0.25"/>
    <row r="40493" customFormat="1" x14ac:dyDescent="0.25"/>
    <row r="40494" customFormat="1" x14ac:dyDescent="0.25"/>
    <row r="40495" customFormat="1" x14ac:dyDescent="0.25"/>
    <row r="40496" customFormat="1" x14ac:dyDescent="0.25"/>
    <row r="40497" customFormat="1" x14ac:dyDescent="0.25"/>
    <row r="40498" customFormat="1" x14ac:dyDescent="0.25"/>
    <row r="40499" customFormat="1" x14ac:dyDescent="0.25"/>
    <row r="40500" customFormat="1" x14ac:dyDescent="0.25"/>
    <row r="40501" customFormat="1" x14ac:dyDescent="0.25"/>
    <row r="40502" customFormat="1" x14ac:dyDescent="0.25"/>
    <row r="40503" customFormat="1" x14ac:dyDescent="0.25"/>
    <row r="40504" customFormat="1" x14ac:dyDescent="0.25"/>
    <row r="40505" customFormat="1" x14ac:dyDescent="0.25"/>
    <row r="40506" customFormat="1" x14ac:dyDescent="0.25"/>
    <row r="40507" customFormat="1" x14ac:dyDescent="0.25"/>
    <row r="40508" customFormat="1" x14ac:dyDescent="0.25"/>
    <row r="40509" customFormat="1" x14ac:dyDescent="0.25"/>
    <row r="40510" customFormat="1" x14ac:dyDescent="0.25"/>
    <row r="40511" customFormat="1" x14ac:dyDescent="0.25"/>
    <row r="40512" customFormat="1" x14ac:dyDescent="0.25"/>
    <row r="40513" customFormat="1" x14ac:dyDescent="0.25"/>
    <row r="40514" customFormat="1" x14ac:dyDescent="0.25"/>
    <row r="40515" customFormat="1" x14ac:dyDescent="0.25"/>
    <row r="40516" customFormat="1" x14ac:dyDescent="0.25"/>
    <row r="40517" customFormat="1" x14ac:dyDescent="0.25"/>
    <row r="40518" customFormat="1" x14ac:dyDescent="0.25"/>
    <row r="40519" customFormat="1" x14ac:dyDescent="0.25"/>
    <row r="40520" customFormat="1" x14ac:dyDescent="0.25"/>
    <row r="40521" customFormat="1" x14ac:dyDescent="0.25"/>
    <row r="40522" customFormat="1" x14ac:dyDescent="0.25"/>
    <row r="40523" customFormat="1" x14ac:dyDescent="0.25"/>
    <row r="40524" customFormat="1" x14ac:dyDescent="0.25"/>
    <row r="40525" customFormat="1" x14ac:dyDescent="0.25"/>
    <row r="40526" customFormat="1" x14ac:dyDescent="0.25"/>
    <row r="40527" customFormat="1" x14ac:dyDescent="0.25"/>
    <row r="40528" customFormat="1" x14ac:dyDescent="0.25"/>
    <row r="40529" customFormat="1" x14ac:dyDescent="0.25"/>
    <row r="40530" customFormat="1" x14ac:dyDescent="0.25"/>
    <row r="40531" customFormat="1" x14ac:dyDescent="0.25"/>
    <row r="40532" customFormat="1" x14ac:dyDescent="0.25"/>
    <row r="40533" customFormat="1" x14ac:dyDescent="0.25"/>
    <row r="40534" customFormat="1" x14ac:dyDescent="0.25"/>
    <row r="40535" customFormat="1" x14ac:dyDescent="0.25"/>
    <row r="40536" customFormat="1" x14ac:dyDescent="0.25"/>
    <row r="40537" customFormat="1" x14ac:dyDescent="0.25"/>
    <row r="40538" customFormat="1" x14ac:dyDescent="0.25"/>
    <row r="40539" customFormat="1" x14ac:dyDescent="0.25"/>
    <row r="40540" customFormat="1" x14ac:dyDescent="0.25"/>
    <row r="40541" customFormat="1" x14ac:dyDescent="0.25"/>
    <row r="40542" customFormat="1" x14ac:dyDescent="0.25"/>
    <row r="40543" customFormat="1" x14ac:dyDescent="0.25"/>
    <row r="40544" customFormat="1" x14ac:dyDescent="0.25"/>
    <row r="40545" customFormat="1" x14ac:dyDescent="0.25"/>
    <row r="40546" customFormat="1" x14ac:dyDescent="0.25"/>
    <row r="40547" customFormat="1" x14ac:dyDescent="0.25"/>
    <row r="40548" customFormat="1" x14ac:dyDescent="0.25"/>
    <row r="40549" customFormat="1" x14ac:dyDescent="0.25"/>
    <row r="40550" customFormat="1" x14ac:dyDescent="0.25"/>
    <row r="40551" customFormat="1" x14ac:dyDescent="0.25"/>
    <row r="40552" customFormat="1" x14ac:dyDescent="0.25"/>
    <row r="40553" customFormat="1" x14ac:dyDescent="0.25"/>
    <row r="40554" customFormat="1" x14ac:dyDescent="0.25"/>
    <row r="40555" customFormat="1" x14ac:dyDescent="0.25"/>
    <row r="40556" customFormat="1" x14ac:dyDescent="0.25"/>
    <row r="40557" customFormat="1" x14ac:dyDescent="0.25"/>
    <row r="40558" customFormat="1" x14ac:dyDescent="0.25"/>
    <row r="40559" customFormat="1" x14ac:dyDescent="0.25"/>
    <row r="40560" customFormat="1" x14ac:dyDescent="0.25"/>
    <row r="40561" customFormat="1" x14ac:dyDescent="0.25"/>
    <row r="40562" customFormat="1" x14ac:dyDescent="0.25"/>
    <row r="40563" customFormat="1" x14ac:dyDescent="0.25"/>
    <row r="40564" customFormat="1" x14ac:dyDescent="0.25"/>
    <row r="40565" customFormat="1" x14ac:dyDescent="0.25"/>
    <row r="40566" customFormat="1" x14ac:dyDescent="0.25"/>
    <row r="40567" customFormat="1" x14ac:dyDescent="0.25"/>
    <row r="40568" customFormat="1" x14ac:dyDescent="0.25"/>
    <row r="40569" customFormat="1" x14ac:dyDescent="0.25"/>
    <row r="40570" customFormat="1" x14ac:dyDescent="0.25"/>
    <row r="40571" customFormat="1" x14ac:dyDescent="0.25"/>
    <row r="40572" customFormat="1" x14ac:dyDescent="0.25"/>
    <row r="40573" customFormat="1" x14ac:dyDescent="0.25"/>
    <row r="40574" customFormat="1" x14ac:dyDescent="0.25"/>
    <row r="40575" customFormat="1" x14ac:dyDescent="0.25"/>
    <row r="40576" customFormat="1" x14ac:dyDescent="0.25"/>
    <row r="40577" customFormat="1" x14ac:dyDescent="0.25"/>
    <row r="40578" customFormat="1" x14ac:dyDescent="0.25"/>
    <row r="40579" customFormat="1" x14ac:dyDescent="0.25"/>
    <row r="40580" customFormat="1" x14ac:dyDescent="0.25"/>
    <row r="40581" customFormat="1" x14ac:dyDescent="0.25"/>
    <row r="40582" customFormat="1" x14ac:dyDescent="0.25"/>
    <row r="40583" customFormat="1" x14ac:dyDescent="0.25"/>
    <row r="40584" customFormat="1" x14ac:dyDescent="0.25"/>
    <row r="40585" customFormat="1" x14ac:dyDescent="0.25"/>
    <row r="40586" customFormat="1" x14ac:dyDescent="0.25"/>
    <row r="40587" customFormat="1" x14ac:dyDescent="0.25"/>
    <row r="40588" customFormat="1" x14ac:dyDescent="0.25"/>
    <row r="40589" customFormat="1" x14ac:dyDescent="0.25"/>
    <row r="40590" customFormat="1" x14ac:dyDescent="0.25"/>
    <row r="40591" customFormat="1" x14ac:dyDescent="0.25"/>
    <row r="40592" customFormat="1" x14ac:dyDescent="0.25"/>
    <row r="40593" customFormat="1" x14ac:dyDescent="0.25"/>
    <row r="40594" customFormat="1" x14ac:dyDescent="0.25"/>
    <row r="40595" customFormat="1" x14ac:dyDescent="0.25"/>
    <row r="40596" customFormat="1" x14ac:dyDescent="0.25"/>
    <row r="40597" customFormat="1" x14ac:dyDescent="0.25"/>
    <row r="40598" customFormat="1" x14ac:dyDescent="0.25"/>
    <row r="40599" customFormat="1" x14ac:dyDescent="0.25"/>
    <row r="40600" customFormat="1" x14ac:dyDescent="0.25"/>
    <row r="40601" customFormat="1" x14ac:dyDescent="0.25"/>
    <row r="40602" customFormat="1" x14ac:dyDescent="0.25"/>
    <row r="40603" customFormat="1" x14ac:dyDescent="0.25"/>
    <row r="40604" customFormat="1" x14ac:dyDescent="0.25"/>
    <row r="40605" customFormat="1" x14ac:dyDescent="0.25"/>
    <row r="40606" customFormat="1" x14ac:dyDescent="0.25"/>
    <row r="40607" customFormat="1" x14ac:dyDescent="0.25"/>
    <row r="40608" customFormat="1" x14ac:dyDescent="0.25"/>
    <row r="40609" customFormat="1" x14ac:dyDescent="0.25"/>
    <row r="40610" customFormat="1" x14ac:dyDescent="0.25"/>
    <row r="40611" customFormat="1" x14ac:dyDescent="0.25"/>
    <row r="40612" customFormat="1" x14ac:dyDescent="0.25"/>
    <row r="40613" customFormat="1" x14ac:dyDescent="0.25"/>
    <row r="40614" customFormat="1" x14ac:dyDescent="0.25"/>
    <row r="40615" customFormat="1" x14ac:dyDescent="0.25"/>
    <row r="40616" customFormat="1" x14ac:dyDescent="0.25"/>
    <row r="40617" customFormat="1" x14ac:dyDescent="0.25"/>
    <row r="40618" customFormat="1" x14ac:dyDescent="0.25"/>
    <row r="40619" customFormat="1" x14ac:dyDescent="0.25"/>
    <row r="40620" customFormat="1" x14ac:dyDescent="0.25"/>
    <row r="40621" customFormat="1" x14ac:dyDescent="0.25"/>
    <row r="40622" customFormat="1" x14ac:dyDescent="0.25"/>
    <row r="40623" customFormat="1" x14ac:dyDescent="0.25"/>
    <row r="40624" customFormat="1" x14ac:dyDescent="0.25"/>
    <row r="40625" customFormat="1" x14ac:dyDescent="0.25"/>
    <row r="40626" customFormat="1" x14ac:dyDescent="0.25"/>
    <row r="40627" customFormat="1" x14ac:dyDescent="0.25"/>
    <row r="40628" customFormat="1" x14ac:dyDescent="0.25"/>
    <row r="40629" customFormat="1" x14ac:dyDescent="0.25"/>
    <row r="40630" customFormat="1" x14ac:dyDescent="0.25"/>
    <row r="40631" customFormat="1" x14ac:dyDescent="0.25"/>
    <row r="40632" customFormat="1" x14ac:dyDescent="0.25"/>
    <row r="40633" customFormat="1" x14ac:dyDescent="0.25"/>
    <row r="40634" customFormat="1" x14ac:dyDescent="0.25"/>
    <row r="40635" customFormat="1" x14ac:dyDescent="0.25"/>
    <row r="40636" customFormat="1" x14ac:dyDescent="0.25"/>
    <row r="40637" customFormat="1" x14ac:dyDescent="0.25"/>
    <row r="40638" customFormat="1" x14ac:dyDescent="0.25"/>
    <row r="40639" customFormat="1" x14ac:dyDescent="0.25"/>
    <row r="40640" customFormat="1" x14ac:dyDescent="0.25"/>
    <row r="40641" customFormat="1" x14ac:dyDescent="0.25"/>
    <row r="40642" customFormat="1" x14ac:dyDescent="0.25"/>
    <row r="40643" customFormat="1" x14ac:dyDescent="0.25"/>
    <row r="40644" customFormat="1" x14ac:dyDescent="0.25"/>
    <row r="40645" customFormat="1" x14ac:dyDescent="0.25"/>
    <row r="40646" customFormat="1" x14ac:dyDescent="0.25"/>
    <row r="40647" customFormat="1" x14ac:dyDescent="0.25"/>
    <row r="40648" customFormat="1" x14ac:dyDescent="0.25"/>
    <row r="40649" customFormat="1" x14ac:dyDescent="0.25"/>
    <row r="40650" customFormat="1" x14ac:dyDescent="0.25"/>
    <row r="40651" customFormat="1" x14ac:dyDescent="0.25"/>
    <row r="40652" customFormat="1" x14ac:dyDescent="0.25"/>
    <row r="40653" customFormat="1" x14ac:dyDescent="0.25"/>
    <row r="40654" customFormat="1" x14ac:dyDescent="0.25"/>
    <row r="40655" customFormat="1" x14ac:dyDescent="0.25"/>
    <row r="40656" customFormat="1" x14ac:dyDescent="0.25"/>
    <row r="40657" customFormat="1" x14ac:dyDescent="0.25"/>
    <row r="40658" customFormat="1" x14ac:dyDescent="0.25"/>
    <row r="40659" customFormat="1" x14ac:dyDescent="0.25"/>
    <row r="40660" customFormat="1" x14ac:dyDescent="0.25"/>
    <row r="40661" customFormat="1" x14ac:dyDescent="0.25"/>
    <row r="40662" customFormat="1" x14ac:dyDescent="0.25"/>
    <row r="40663" customFormat="1" x14ac:dyDescent="0.25"/>
    <row r="40664" customFormat="1" x14ac:dyDescent="0.25"/>
    <row r="40665" customFormat="1" x14ac:dyDescent="0.25"/>
    <row r="40666" customFormat="1" x14ac:dyDescent="0.25"/>
    <row r="40667" customFormat="1" x14ac:dyDescent="0.25"/>
    <row r="40668" customFormat="1" x14ac:dyDescent="0.25"/>
    <row r="40669" customFormat="1" x14ac:dyDescent="0.25"/>
    <row r="40670" customFormat="1" x14ac:dyDescent="0.25"/>
    <row r="40671" customFormat="1" x14ac:dyDescent="0.25"/>
    <row r="40672" customFormat="1" x14ac:dyDescent="0.25"/>
    <row r="40673" customFormat="1" x14ac:dyDescent="0.25"/>
    <row r="40674" customFormat="1" x14ac:dyDescent="0.25"/>
    <row r="40675" customFormat="1" x14ac:dyDescent="0.25"/>
    <row r="40676" customFormat="1" x14ac:dyDescent="0.25"/>
    <row r="40677" customFormat="1" x14ac:dyDescent="0.25"/>
    <row r="40678" customFormat="1" x14ac:dyDescent="0.25"/>
    <row r="40679" customFormat="1" x14ac:dyDescent="0.25"/>
    <row r="40680" customFormat="1" x14ac:dyDescent="0.25"/>
    <row r="40681" customFormat="1" x14ac:dyDescent="0.25"/>
    <row r="40682" customFormat="1" x14ac:dyDescent="0.25"/>
    <row r="40683" customFormat="1" x14ac:dyDescent="0.25"/>
    <row r="40684" customFormat="1" x14ac:dyDescent="0.25"/>
    <row r="40685" customFormat="1" x14ac:dyDescent="0.25"/>
    <row r="40686" customFormat="1" x14ac:dyDescent="0.25"/>
    <row r="40687" customFormat="1" x14ac:dyDescent="0.25"/>
    <row r="40688" customFormat="1" x14ac:dyDescent="0.25"/>
    <row r="40689" customFormat="1" x14ac:dyDescent="0.25"/>
    <row r="40690" customFormat="1" x14ac:dyDescent="0.25"/>
    <row r="40691" customFormat="1" x14ac:dyDescent="0.25"/>
    <row r="40692" customFormat="1" x14ac:dyDescent="0.25"/>
    <row r="40693" customFormat="1" x14ac:dyDescent="0.25"/>
    <row r="40694" customFormat="1" x14ac:dyDescent="0.25"/>
    <row r="40695" customFormat="1" x14ac:dyDescent="0.25"/>
    <row r="40696" customFormat="1" x14ac:dyDescent="0.25"/>
    <row r="40697" customFormat="1" x14ac:dyDescent="0.25"/>
    <row r="40698" customFormat="1" x14ac:dyDescent="0.25"/>
    <row r="40699" customFormat="1" x14ac:dyDescent="0.25"/>
    <row r="40700" customFormat="1" x14ac:dyDescent="0.25"/>
    <row r="40701" customFormat="1" x14ac:dyDescent="0.25"/>
    <row r="40702" customFormat="1" x14ac:dyDescent="0.25"/>
    <row r="40703" customFormat="1" x14ac:dyDescent="0.25"/>
    <row r="40704" customFormat="1" x14ac:dyDescent="0.25"/>
    <row r="40705" customFormat="1" x14ac:dyDescent="0.25"/>
    <row r="40706" customFormat="1" x14ac:dyDescent="0.25"/>
    <row r="40707" customFormat="1" x14ac:dyDescent="0.25"/>
    <row r="40708" customFormat="1" x14ac:dyDescent="0.25"/>
    <row r="40709" customFormat="1" x14ac:dyDescent="0.25"/>
    <row r="40710" customFormat="1" x14ac:dyDescent="0.25"/>
    <row r="40711" customFormat="1" x14ac:dyDescent="0.25"/>
    <row r="40712" customFormat="1" x14ac:dyDescent="0.25"/>
    <row r="40713" customFormat="1" x14ac:dyDescent="0.25"/>
    <row r="40714" customFormat="1" x14ac:dyDescent="0.25"/>
    <row r="40715" customFormat="1" x14ac:dyDescent="0.25"/>
    <row r="40716" customFormat="1" x14ac:dyDescent="0.25"/>
    <row r="40717" customFormat="1" x14ac:dyDescent="0.25"/>
    <row r="40718" customFormat="1" x14ac:dyDescent="0.25"/>
    <row r="40719" customFormat="1" x14ac:dyDescent="0.25"/>
    <row r="40720" customFormat="1" x14ac:dyDescent="0.25"/>
    <row r="40721" customFormat="1" x14ac:dyDescent="0.25"/>
    <row r="40722" customFormat="1" x14ac:dyDescent="0.25"/>
    <row r="40723" customFormat="1" x14ac:dyDescent="0.25"/>
    <row r="40724" customFormat="1" x14ac:dyDescent="0.25"/>
    <row r="40725" customFormat="1" x14ac:dyDescent="0.25"/>
    <row r="40726" customFormat="1" x14ac:dyDescent="0.25"/>
    <row r="40727" customFormat="1" x14ac:dyDescent="0.25"/>
    <row r="40728" customFormat="1" x14ac:dyDescent="0.25"/>
    <row r="40729" customFormat="1" x14ac:dyDescent="0.25"/>
    <row r="40730" customFormat="1" x14ac:dyDescent="0.25"/>
    <row r="40731" customFormat="1" x14ac:dyDescent="0.25"/>
    <row r="40732" customFormat="1" x14ac:dyDescent="0.25"/>
    <row r="40733" customFormat="1" x14ac:dyDescent="0.25"/>
    <row r="40734" customFormat="1" x14ac:dyDescent="0.25"/>
    <row r="40735" customFormat="1" x14ac:dyDescent="0.25"/>
    <row r="40736" customFormat="1" x14ac:dyDescent="0.25"/>
    <row r="40737" customFormat="1" x14ac:dyDescent="0.25"/>
    <row r="40738" customFormat="1" x14ac:dyDescent="0.25"/>
    <row r="40739" customFormat="1" x14ac:dyDescent="0.25"/>
    <row r="40740" customFormat="1" x14ac:dyDescent="0.25"/>
    <row r="40741" customFormat="1" x14ac:dyDescent="0.25"/>
    <row r="40742" customFormat="1" x14ac:dyDescent="0.25"/>
    <row r="40743" customFormat="1" x14ac:dyDescent="0.25"/>
    <row r="40744" customFormat="1" x14ac:dyDescent="0.25"/>
    <row r="40745" customFormat="1" x14ac:dyDescent="0.25"/>
    <row r="40746" customFormat="1" x14ac:dyDescent="0.25"/>
    <row r="40747" customFormat="1" x14ac:dyDescent="0.25"/>
    <row r="40748" customFormat="1" x14ac:dyDescent="0.25"/>
    <row r="40749" customFormat="1" x14ac:dyDescent="0.25"/>
    <row r="40750" customFormat="1" x14ac:dyDescent="0.25"/>
    <row r="40751" customFormat="1" x14ac:dyDescent="0.25"/>
    <row r="40752" customFormat="1" x14ac:dyDescent="0.25"/>
    <row r="40753" customFormat="1" x14ac:dyDescent="0.25"/>
    <row r="40754" customFormat="1" x14ac:dyDescent="0.25"/>
    <row r="40755" customFormat="1" x14ac:dyDescent="0.25"/>
    <row r="40756" customFormat="1" x14ac:dyDescent="0.25"/>
    <row r="40757" customFormat="1" x14ac:dyDescent="0.25"/>
    <row r="40758" customFormat="1" x14ac:dyDescent="0.25"/>
    <row r="40759" customFormat="1" x14ac:dyDescent="0.25"/>
    <row r="40760" customFormat="1" x14ac:dyDescent="0.25"/>
    <row r="40761" customFormat="1" x14ac:dyDescent="0.25"/>
    <row r="40762" customFormat="1" x14ac:dyDescent="0.25"/>
    <row r="40763" customFormat="1" x14ac:dyDescent="0.25"/>
    <row r="40764" customFormat="1" x14ac:dyDescent="0.25"/>
    <row r="40765" customFormat="1" x14ac:dyDescent="0.25"/>
    <row r="40766" customFormat="1" x14ac:dyDescent="0.25"/>
    <row r="40767" customFormat="1" x14ac:dyDescent="0.25"/>
    <row r="40768" customFormat="1" x14ac:dyDescent="0.25"/>
    <row r="40769" customFormat="1" x14ac:dyDescent="0.25"/>
    <row r="40770" customFormat="1" x14ac:dyDescent="0.25"/>
    <row r="40771" customFormat="1" x14ac:dyDescent="0.25"/>
    <row r="40772" customFormat="1" x14ac:dyDescent="0.25"/>
    <row r="40773" customFormat="1" x14ac:dyDescent="0.25"/>
    <row r="40774" customFormat="1" x14ac:dyDescent="0.25"/>
    <row r="40775" customFormat="1" x14ac:dyDescent="0.25"/>
    <row r="40776" customFormat="1" x14ac:dyDescent="0.25"/>
    <row r="40777" customFormat="1" x14ac:dyDescent="0.25"/>
    <row r="40778" customFormat="1" x14ac:dyDescent="0.25"/>
    <row r="40779" customFormat="1" x14ac:dyDescent="0.25"/>
    <row r="40780" customFormat="1" x14ac:dyDescent="0.25"/>
    <row r="40781" customFormat="1" x14ac:dyDescent="0.25"/>
    <row r="40782" customFormat="1" x14ac:dyDescent="0.25"/>
    <row r="40783" customFormat="1" x14ac:dyDescent="0.25"/>
    <row r="40784" customFormat="1" x14ac:dyDescent="0.25"/>
    <row r="40785" customFormat="1" x14ac:dyDescent="0.25"/>
    <row r="40786" customFormat="1" x14ac:dyDescent="0.25"/>
    <row r="40787" customFormat="1" x14ac:dyDescent="0.25"/>
    <row r="40788" customFormat="1" x14ac:dyDescent="0.25"/>
    <row r="40789" customFormat="1" x14ac:dyDescent="0.25"/>
    <row r="40790" customFormat="1" x14ac:dyDescent="0.25"/>
    <row r="40791" customFormat="1" x14ac:dyDescent="0.25"/>
    <row r="40792" customFormat="1" x14ac:dyDescent="0.25"/>
    <row r="40793" customFormat="1" x14ac:dyDescent="0.25"/>
    <row r="40794" customFormat="1" x14ac:dyDescent="0.25"/>
    <row r="40795" customFormat="1" x14ac:dyDescent="0.25"/>
    <row r="40796" customFormat="1" x14ac:dyDescent="0.25"/>
    <row r="40797" customFormat="1" x14ac:dyDescent="0.25"/>
    <row r="40798" customFormat="1" x14ac:dyDescent="0.25"/>
    <row r="40799" customFormat="1" x14ac:dyDescent="0.25"/>
    <row r="40800" customFormat="1" x14ac:dyDescent="0.25"/>
    <row r="40801" customFormat="1" x14ac:dyDescent="0.25"/>
    <row r="40802" customFormat="1" x14ac:dyDescent="0.25"/>
    <row r="40803" customFormat="1" x14ac:dyDescent="0.25"/>
    <row r="40804" customFormat="1" x14ac:dyDescent="0.25"/>
    <row r="40805" customFormat="1" x14ac:dyDescent="0.25"/>
    <row r="40806" customFormat="1" x14ac:dyDescent="0.25"/>
    <row r="40807" customFormat="1" x14ac:dyDescent="0.25"/>
    <row r="40808" customFormat="1" x14ac:dyDescent="0.25"/>
    <row r="40809" customFormat="1" x14ac:dyDescent="0.25"/>
    <row r="40810" customFormat="1" x14ac:dyDescent="0.25"/>
    <row r="40811" customFormat="1" x14ac:dyDescent="0.25"/>
    <row r="40812" customFormat="1" x14ac:dyDescent="0.25"/>
    <row r="40813" customFormat="1" x14ac:dyDescent="0.25"/>
    <row r="40814" customFormat="1" x14ac:dyDescent="0.25"/>
    <row r="40815" customFormat="1" x14ac:dyDescent="0.25"/>
    <row r="40816" customFormat="1" x14ac:dyDescent="0.25"/>
    <row r="40817" customFormat="1" x14ac:dyDescent="0.25"/>
    <row r="40818" customFormat="1" x14ac:dyDescent="0.25"/>
    <row r="40819" customFormat="1" x14ac:dyDescent="0.25"/>
    <row r="40820" customFormat="1" x14ac:dyDescent="0.25"/>
    <row r="40821" customFormat="1" x14ac:dyDescent="0.25"/>
    <row r="40822" customFormat="1" x14ac:dyDescent="0.25"/>
    <row r="40823" customFormat="1" x14ac:dyDescent="0.25"/>
    <row r="40824" customFormat="1" x14ac:dyDescent="0.25"/>
    <row r="40825" customFormat="1" x14ac:dyDescent="0.25"/>
    <row r="40826" customFormat="1" x14ac:dyDescent="0.25"/>
    <row r="40827" customFormat="1" x14ac:dyDescent="0.25"/>
    <row r="40828" customFormat="1" x14ac:dyDescent="0.25"/>
    <row r="40829" customFormat="1" x14ac:dyDescent="0.25"/>
    <row r="40830" customFormat="1" x14ac:dyDescent="0.25"/>
    <row r="40831" customFormat="1" x14ac:dyDescent="0.25"/>
    <row r="40832" customFormat="1" x14ac:dyDescent="0.25"/>
    <row r="40833" customFormat="1" x14ac:dyDescent="0.25"/>
    <row r="40834" customFormat="1" x14ac:dyDescent="0.25"/>
    <row r="40835" customFormat="1" x14ac:dyDescent="0.25"/>
    <row r="40836" customFormat="1" x14ac:dyDescent="0.25"/>
    <row r="40837" customFormat="1" x14ac:dyDescent="0.25"/>
    <row r="40838" customFormat="1" x14ac:dyDescent="0.25"/>
    <row r="40839" customFormat="1" x14ac:dyDescent="0.25"/>
    <row r="40840" customFormat="1" x14ac:dyDescent="0.25"/>
    <row r="40841" customFormat="1" x14ac:dyDescent="0.25"/>
    <row r="40842" customFormat="1" x14ac:dyDescent="0.25"/>
    <row r="40843" customFormat="1" x14ac:dyDescent="0.25"/>
    <row r="40844" customFormat="1" x14ac:dyDescent="0.25"/>
    <row r="40845" customFormat="1" x14ac:dyDescent="0.25"/>
    <row r="40846" customFormat="1" x14ac:dyDescent="0.25"/>
    <row r="40847" customFormat="1" x14ac:dyDescent="0.25"/>
    <row r="40848" customFormat="1" x14ac:dyDescent="0.25"/>
    <row r="40849" customFormat="1" x14ac:dyDescent="0.25"/>
    <row r="40850" customFormat="1" x14ac:dyDescent="0.25"/>
    <row r="40851" customFormat="1" x14ac:dyDescent="0.25"/>
    <row r="40852" customFormat="1" x14ac:dyDescent="0.25"/>
    <row r="40853" customFormat="1" x14ac:dyDescent="0.25"/>
    <row r="40854" customFormat="1" x14ac:dyDescent="0.25"/>
    <row r="40855" customFormat="1" x14ac:dyDescent="0.25"/>
    <row r="40856" customFormat="1" x14ac:dyDescent="0.25"/>
    <row r="40857" customFormat="1" x14ac:dyDescent="0.25"/>
    <row r="40858" customFormat="1" x14ac:dyDescent="0.25"/>
    <row r="40859" customFormat="1" x14ac:dyDescent="0.25"/>
    <row r="40860" customFormat="1" x14ac:dyDescent="0.25"/>
    <row r="40861" customFormat="1" x14ac:dyDescent="0.25"/>
    <row r="40862" customFormat="1" x14ac:dyDescent="0.25"/>
    <row r="40863" customFormat="1" x14ac:dyDescent="0.25"/>
    <row r="40864" customFormat="1" x14ac:dyDescent="0.25"/>
    <row r="40865" customFormat="1" x14ac:dyDescent="0.25"/>
    <row r="40866" customFormat="1" x14ac:dyDescent="0.25"/>
    <row r="40867" customFormat="1" x14ac:dyDescent="0.25"/>
    <row r="40868" customFormat="1" x14ac:dyDescent="0.25"/>
    <row r="40869" customFormat="1" x14ac:dyDescent="0.25"/>
    <row r="40870" customFormat="1" x14ac:dyDescent="0.25"/>
    <row r="40871" customFormat="1" x14ac:dyDescent="0.25"/>
    <row r="40872" customFormat="1" x14ac:dyDescent="0.25"/>
    <row r="40873" customFormat="1" x14ac:dyDescent="0.25"/>
    <row r="40874" customFormat="1" x14ac:dyDescent="0.25"/>
    <row r="40875" customFormat="1" x14ac:dyDescent="0.25"/>
    <row r="40876" customFormat="1" x14ac:dyDescent="0.25"/>
    <row r="40877" customFormat="1" x14ac:dyDescent="0.25"/>
    <row r="40878" customFormat="1" x14ac:dyDescent="0.25"/>
    <row r="40879" customFormat="1" x14ac:dyDescent="0.25"/>
    <row r="40880" customFormat="1" x14ac:dyDescent="0.25"/>
    <row r="40881" customFormat="1" x14ac:dyDescent="0.25"/>
    <row r="40882" customFormat="1" x14ac:dyDescent="0.25"/>
    <row r="40883" customFormat="1" x14ac:dyDescent="0.25"/>
    <row r="40884" customFormat="1" x14ac:dyDescent="0.25"/>
    <row r="40885" customFormat="1" x14ac:dyDescent="0.25"/>
    <row r="40886" customFormat="1" x14ac:dyDescent="0.25"/>
    <row r="40887" customFormat="1" x14ac:dyDescent="0.25"/>
    <row r="40888" customFormat="1" x14ac:dyDescent="0.25"/>
    <row r="40889" customFormat="1" x14ac:dyDescent="0.25"/>
    <row r="40890" customFormat="1" x14ac:dyDescent="0.25"/>
    <row r="40891" customFormat="1" x14ac:dyDescent="0.25"/>
    <row r="40892" customFormat="1" x14ac:dyDescent="0.25"/>
    <row r="40893" customFormat="1" x14ac:dyDescent="0.25"/>
    <row r="40894" customFormat="1" x14ac:dyDescent="0.25"/>
    <row r="40895" customFormat="1" x14ac:dyDescent="0.25"/>
    <row r="40896" customFormat="1" x14ac:dyDescent="0.25"/>
    <row r="40897" customFormat="1" x14ac:dyDescent="0.25"/>
    <row r="40898" customFormat="1" x14ac:dyDescent="0.25"/>
    <row r="40899" customFormat="1" x14ac:dyDescent="0.25"/>
    <row r="40900" customFormat="1" x14ac:dyDescent="0.25"/>
    <row r="40901" customFormat="1" x14ac:dyDescent="0.25"/>
    <row r="40902" customFormat="1" x14ac:dyDescent="0.25"/>
    <row r="40903" customFormat="1" x14ac:dyDescent="0.25"/>
    <row r="40904" customFormat="1" x14ac:dyDescent="0.25"/>
    <row r="40905" customFormat="1" x14ac:dyDescent="0.25"/>
    <row r="40906" customFormat="1" x14ac:dyDescent="0.25"/>
    <row r="40907" customFormat="1" x14ac:dyDescent="0.25"/>
    <row r="40908" customFormat="1" x14ac:dyDescent="0.25"/>
    <row r="40909" customFormat="1" x14ac:dyDescent="0.25"/>
    <row r="40910" customFormat="1" x14ac:dyDescent="0.25"/>
    <row r="40911" customFormat="1" x14ac:dyDescent="0.25"/>
    <row r="40912" customFormat="1" x14ac:dyDescent="0.25"/>
    <row r="40913" customFormat="1" x14ac:dyDescent="0.25"/>
    <row r="40914" customFormat="1" x14ac:dyDescent="0.25"/>
    <row r="40915" customFormat="1" x14ac:dyDescent="0.25"/>
    <row r="40916" customFormat="1" x14ac:dyDescent="0.25"/>
    <row r="40917" customFormat="1" x14ac:dyDescent="0.25"/>
    <row r="40918" customFormat="1" x14ac:dyDescent="0.25"/>
    <row r="40919" customFormat="1" x14ac:dyDescent="0.25"/>
    <row r="40920" customFormat="1" x14ac:dyDescent="0.25"/>
    <row r="40921" customFormat="1" x14ac:dyDescent="0.25"/>
    <row r="40922" customFormat="1" x14ac:dyDescent="0.25"/>
    <row r="40923" customFormat="1" x14ac:dyDescent="0.25"/>
    <row r="40924" customFormat="1" x14ac:dyDescent="0.25"/>
    <row r="40925" customFormat="1" x14ac:dyDescent="0.25"/>
    <row r="40926" customFormat="1" x14ac:dyDescent="0.25"/>
    <row r="40927" customFormat="1" x14ac:dyDescent="0.25"/>
    <row r="40928" customFormat="1" x14ac:dyDescent="0.25"/>
    <row r="40929" customFormat="1" x14ac:dyDescent="0.25"/>
    <row r="40930" customFormat="1" x14ac:dyDescent="0.25"/>
    <row r="40931" customFormat="1" x14ac:dyDescent="0.25"/>
    <row r="40932" customFormat="1" x14ac:dyDescent="0.25"/>
    <row r="40933" customFormat="1" x14ac:dyDescent="0.25"/>
    <row r="40934" customFormat="1" x14ac:dyDescent="0.25"/>
    <row r="40935" customFormat="1" x14ac:dyDescent="0.25"/>
    <row r="40936" customFormat="1" x14ac:dyDescent="0.25"/>
    <row r="40937" customFormat="1" x14ac:dyDescent="0.25"/>
    <row r="40938" customFormat="1" x14ac:dyDescent="0.25"/>
    <row r="40939" customFormat="1" x14ac:dyDescent="0.25"/>
    <row r="40940" customFormat="1" x14ac:dyDescent="0.25"/>
    <row r="40941" customFormat="1" x14ac:dyDescent="0.25"/>
    <row r="40942" customFormat="1" x14ac:dyDescent="0.25"/>
    <row r="40943" customFormat="1" x14ac:dyDescent="0.25"/>
    <row r="40944" customFormat="1" x14ac:dyDescent="0.25"/>
    <row r="40945" customFormat="1" x14ac:dyDescent="0.25"/>
    <row r="40946" customFormat="1" x14ac:dyDescent="0.25"/>
    <row r="40947" customFormat="1" x14ac:dyDescent="0.25"/>
    <row r="40948" customFormat="1" x14ac:dyDescent="0.25"/>
    <row r="40949" customFormat="1" x14ac:dyDescent="0.25"/>
    <row r="40950" customFormat="1" x14ac:dyDescent="0.25"/>
    <row r="40951" customFormat="1" x14ac:dyDescent="0.25"/>
    <row r="40952" customFormat="1" x14ac:dyDescent="0.25"/>
    <row r="40953" customFormat="1" x14ac:dyDescent="0.25"/>
    <row r="40954" customFormat="1" x14ac:dyDescent="0.25"/>
    <row r="40955" customFormat="1" x14ac:dyDescent="0.25"/>
    <row r="40956" customFormat="1" x14ac:dyDescent="0.25"/>
    <row r="40957" customFormat="1" x14ac:dyDescent="0.25"/>
    <row r="40958" customFormat="1" x14ac:dyDescent="0.25"/>
    <row r="40959" customFormat="1" x14ac:dyDescent="0.25"/>
    <row r="40960" customFormat="1" x14ac:dyDescent="0.25"/>
    <row r="40961" customFormat="1" x14ac:dyDescent="0.25"/>
    <row r="40962" customFormat="1" x14ac:dyDescent="0.25"/>
    <row r="40963" customFormat="1" x14ac:dyDescent="0.25"/>
    <row r="40964" customFormat="1" x14ac:dyDescent="0.25"/>
    <row r="40965" customFormat="1" x14ac:dyDescent="0.25"/>
    <row r="40966" customFormat="1" x14ac:dyDescent="0.25"/>
    <row r="40967" customFormat="1" x14ac:dyDescent="0.25"/>
    <row r="40968" customFormat="1" x14ac:dyDescent="0.25"/>
    <row r="40969" customFormat="1" x14ac:dyDescent="0.25"/>
    <row r="40970" customFormat="1" x14ac:dyDescent="0.25"/>
    <row r="40971" customFormat="1" x14ac:dyDescent="0.25"/>
    <row r="40972" customFormat="1" x14ac:dyDescent="0.25"/>
    <row r="40973" customFormat="1" x14ac:dyDescent="0.25"/>
    <row r="40974" customFormat="1" x14ac:dyDescent="0.25"/>
    <row r="40975" customFormat="1" x14ac:dyDescent="0.25"/>
    <row r="40976" customFormat="1" x14ac:dyDescent="0.25"/>
    <row r="40977" customFormat="1" x14ac:dyDescent="0.25"/>
    <row r="40978" customFormat="1" x14ac:dyDescent="0.25"/>
    <row r="40979" customFormat="1" x14ac:dyDescent="0.25"/>
    <row r="40980" customFormat="1" x14ac:dyDescent="0.25"/>
    <row r="40981" customFormat="1" x14ac:dyDescent="0.25"/>
    <row r="40982" customFormat="1" x14ac:dyDescent="0.25"/>
    <row r="40983" customFormat="1" x14ac:dyDescent="0.25"/>
    <row r="40984" customFormat="1" x14ac:dyDescent="0.25"/>
    <row r="40985" customFormat="1" x14ac:dyDescent="0.25"/>
    <row r="40986" customFormat="1" x14ac:dyDescent="0.25"/>
    <row r="40987" customFormat="1" x14ac:dyDescent="0.25"/>
    <row r="40988" customFormat="1" x14ac:dyDescent="0.25"/>
    <row r="40989" customFormat="1" x14ac:dyDescent="0.25"/>
    <row r="40990" customFormat="1" x14ac:dyDescent="0.25"/>
    <row r="40991" customFormat="1" x14ac:dyDescent="0.25"/>
    <row r="40992" customFormat="1" x14ac:dyDescent="0.25"/>
    <row r="40993" customFormat="1" x14ac:dyDescent="0.25"/>
    <row r="40994" customFormat="1" x14ac:dyDescent="0.25"/>
    <row r="40995" customFormat="1" x14ac:dyDescent="0.25"/>
    <row r="40996" customFormat="1" x14ac:dyDescent="0.25"/>
    <row r="40997" customFormat="1" x14ac:dyDescent="0.25"/>
    <row r="40998" customFormat="1" x14ac:dyDescent="0.25"/>
    <row r="40999" customFormat="1" x14ac:dyDescent="0.25"/>
    <row r="41000" customFormat="1" x14ac:dyDescent="0.25"/>
    <row r="41001" customFormat="1" x14ac:dyDescent="0.25"/>
    <row r="41002" customFormat="1" x14ac:dyDescent="0.25"/>
    <row r="41003" customFormat="1" x14ac:dyDescent="0.25"/>
    <row r="41004" customFormat="1" x14ac:dyDescent="0.25"/>
    <row r="41005" customFormat="1" x14ac:dyDescent="0.25"/>
    <row r="41006" customFormat="1" x14ac:dyDescent="0.25"/>
    <row r="41007" customFormat="1" x14ac:dyDescent="0.25"/>
    <row r="41008" customFormat="1" x14ac:dyDescent="0.25"/>
    <row r="41009" customFormat="1" x14ac:dyDescent="0.25"/>
    <row r="41010" customFormat="1" x14ac:dyDescent="0.25"/>
    <row r="41011" customFormat="1" x14ac:dyDescent="0.25"/>
    <row r="41012" customFormat="1" x14ac:dyDescent="0.25"/>
    <row r="41013" customFormat="1" x14ac:dyDescent="0.25"/>
    <row r="41014" customFormat="1" x14ac:dyDescent="0.25"/>
    <row r="41015" customFormat="1" x14ac:dyDescent="0.25"/>
    <row r="41016" customFormat="1" x14ac:dyDescent="0.25"/>
    <row r="41017" customFormat="1" x14ac:dyDescent="0.25"/>
    <row r="41018" customFormat="1" x14ac:dyDescent="0.25"/>
    <row r="41019" customFormat="1" x14ac:dyDescent="0.25"/>
    <row r="41020" customFormat="1" x14ac:dyDescent="0.25"/>
    <row r="41021" customFormat="1" x14ac:dyDescent="0.25"/>
    <row r="41022" customFormat="1" x14ac:dyDescent="0.25"/>
    <row r="41023" customFormat="1" x14ac:dyDescent="0.25"/>
    <row r="41024" customFormat="1" x14ac:dyDescent="0.25"/>
    <row r="41025" customFormat="1" x14ac:dyDescent="0.25"/>
    <row r="41026" customFormat="1" x14ac:dyDescent="0.25"/>
    <row r="41027" customFormat="1" x14ac:dyDescent="0.25"/>
    <row r="41028" customFormat="1" x14ac:dyDescent="0.25"/>
    <row r="41029" customFormat="1" x14ac:dyDescent="0.25"/>
    <row r="41030" customFormat="1" x14ac:dyDescent="0.25"/>
    <row r="41031" customFormat="1" x14ac:dyDescent="0.25"/>
    <row r="41032" customFormat="1" x14ac:dyDescent="0.25"/>
    <row r="41033" customFormat="1" x14ac:dyDescent="0.25"/>
    <row r="41034" customFormat="1" x14ac:dyDescent="0.25"/>
    <row r="41035" customFormat="1" x14ac:dyDescent="0.25"/>
    <row r="41036" customFormat="1" x14ac:dyDescent="0.25"/>
    <row r="41037" customFormat="1" x14ac:dyDescent="0.25"/>
    <row r="41038" customFormat="1" x14ac:dyDescent="0.25"/>
    <row r="41039" customFormat="1" x14ac:dyDescent="0.25"/>
    <row r="41040" customFormat="1" x14ac:dyDescent="0.25"/>
    <row r="41041" customFormat="1" x14ac:dyDescent="0.25"/>
    <row r="41042" customFormat="1" x14ac:dyDescent="0.25"/>
    <row r="41043" customFormat="1" x14ac:dyDescent="0.25"/>
    <row r="41044" customFormat="1" x14ac:dyDescent="0.25"/>
    <row r="41045" customFormat="1" x14ac:dyDescent="0.25"/>
    <row r="41046" customFormat="1" x14ac:dyDescent="0.25"/>
    <row r="41047" customFormat="1" x14ac:dyDescent="0.25"/>
    <row r="41048" customFormat="1" x14ac:dyDescent="0.25"/>
    <row r="41049" customFormat="1" x14ac:dyDescent="0.25"/>
    <row r="41050" customFormat="1" x14ac:dyDescent="0.25"/>
    <row r="41051" customFormat="1" x14ac:dyDescent="0.25"/>
    <row r="41052" customFormat="1" x14ac:dyDescent="0.25"/>
    <row r="41053" customFormat="1" x14ac:dyDescent="0.25"/>
    <row r="41054" customFormat="1" x14ac:dyDescent="0.25"/>
    <row r="41055" customFormat="1" x14ac:dyDescent="0.25"/>
    <row r="41056" customFormat="1" x14ac:dyDescent="0.25"/>
    <row r="41057" customFormat="1" x14ac:dyDescent="0.25"/>
    <row r="41058" customFormat="1" x14ac:dyDescent="0.25"/>
    <row r="41059" customFormat="1" x14ac:dyDescent="0.25"/>
    <row r="41060" customFormat="1" x14ac:dyDescent="0.25"/>
    <row r="41061" customFormat="1" x14ac:dyDescent="0.25"/>
    <row r="41062" customFormat="1" x14ac:dyDescent="0.25"/>
    <row r="41063" customFormat="1" x14ac:dyDescent="0.25"/>
    <row r="41064" customFormat="1" x14ac:dyDescent="0.25"/>
    <row r="41065" customFormat="1" x14ac:dyDescent="0.25"/>
    <row r="41066" customFormat="1" x14ac:dyDescent="0.25"/>
    <row r="41067" customFormat="1" x14ac:dyDescent="0.25"/>
    <row r="41068" customFormat="1" x14ac:dyDescent="0.25"/>
    <row r="41069" customFormat="1" x14ac:dyDescent="0.25"/>
    <row r="41070" customFormat="1" x14ac:dyDescent="0.25"/>
    <row r="41071" customFormat="1" x14ac:dyDescent="0.25"/>
    <row r="41072" customFormat="1" x14ac:dyDescent="0.25"/>
    <row r="41073" customFormat="1" x14ac:dyDescent="0.25"/>
    <row r="41074" customFormat="1" x14ac:dyDescent="0.25"/>
    <row r="41075" customFormat="1" x14ac:dyDescent="0.25"/>
    <row r="41076" customFormat="1" x14ac:dyDescent="0.25"/>
    <row r="41077" customFormat="1" x14ac:dyDescent="0.25"/>
    <row r="41078" customFormat="1" x14ac:dyDescent="0.25"/>
    <row r="41079" customFormat="1" x14ac:dyDescent="0.25"/>
    <row r="41080" customFormat="1" x14ac:dyDescent="0.25"/>
    <row r="41081" customFormat="1" x14ac:dyDescent="0.25"/>
    <row r="41082" customFormat="1" x14ac:dyDescent="0.25"/>
    <row r="41083" customFormat="1" x14ac:dyDescent="0.25"/>
    <row r="41084" customFormat="1" x14ac:dyDescent="0.25"/>
    <row r="41085" customFormat="1" x14ac:dyDescent="0.25"/>
    <row r="41086" customFormat="1" x14ac:dyDescent="0.25"/>
    <row r="41087" customFormat="1" x14ac:dyDescent="0.25"/>
    <row r="41088" customFormat="1" x14ac:dyDescent="0.25"/>
    <row r="41089" customFormat="1" x14ac:dyDescent="0.25"/>
    <row r="41090" customFormat="1" x14ac:dyDescent="0.25"/>
    <row r="41091" customFormat="1" x14ac:dyDescent="0.25"/>
    <row r="41092" customFormat="1" x14ac:dyDescent="0.25"/>
    <row r="41093" customFormat="1" x14ac:dyDescent="0.25"/>
    <row r="41094" customFormat="1" x14ac:dyDescent="0.25"/>
    <row r="41095" customFormat="1" x14ac:dyDescent="0.25"/>
    <row r="41096" customFormat="1" x14ac:dyDescent="0.25"/>
    <row r="41097" customFormat="1" x14ac:dyDescent="0.25"/>
    <row r="41098" customFormat="1" x14ac:dyDescent="0.25"/>
    <row r="41099" customFormat="1" x14ac:dyDescent="0.25"/>
    <row r="41100" customFormat="1" x14ac:dyDescent="0.25"/>
    <row r="41101" customFormat="1" x14ac:dyDescent="0.25"/>
    <row r="41102" customFormat="1" x14ac:dyDescent="0.25"/>
    <row r="41103" customFormat="1" x14ac:dyDescent="0.25"/>
    <row r="41104" customFormat="1" x14ac:dyDescent="0.25"/>
    <row r="41105" customFormat="1" x14ac:dyDescent="0.25"/>
    <row r="41106" customFormat="1" x14ac:dyDescent="0.25"/>
    <row r="41107" customFormat="1" x14ac:dyDescent="0.25"/>
    <row r="41108" customFormat="1" x14ac:dyDescent="0.25"/>
    <row r="41109" customFormat="1" x14ac:dyDescent="0.25"/>
    <row r="41110" customFormat="1" x14ac:dyDescent="0.25"/>
    <row r="41111" customFormat="1" x14ac:dyDescent="0.25"/>
    <row r="41112" customFormat="1" x14ac:dyDescent="0.25"/>
    <row r="41113" customFormat="1" x14ac:dyDescent="0.25"/>
    <row r="41114" customFormat="1" x14ac:dyDescent="0.25"/>
    <row r="41115" customFormat="1" x14ac:dyDescent="0.25"/>
    <row r="41116" customFormat="1" x14ac:dyDescent="0.25"/>
    <row r="41117" customFormat="1" x14ac:dyDescent="0.25"/>
    <row r="41118" customFormat="1" x14ac:dyDescent="0.25"/>
    <row r="41119" customFormat="1" x14ac:dyDescent="0.25"/>
    <row r="41120" customFormat="1" x14ac:dyDescent="0.25"/>
    <row r="41121" customFormat="1" x14ac:dyDescent="0.25"/>
    <row r="41122" customFormat="1" x14ac:dyDescent="0.25"/>
    <row r="41123" customFormat="1" x14ac:dyDescent="0.25"/>
    <row r="41124" customFormat="1" x14ac:dyDescent="0.25"/>
    <row r="41125" customFormat="1" x14ac:dyDescent="0.25"/>
    <row r="41126" customFormat="1" x14ac:dyDescent="0.25"/>
    <row r="41127" customFormat="1" x14ac:dyDescent="0.25"/>
    <row r="41128" customFormat="1" x14ac:dyDescent="0.25"/>
    <row r="41129" customFormat="1" x14ac:dyDescent="0.25"/>
    <row r="41130" customFormat="1" x14ac:dyDescent="0.25"/>
    <row r="41131" customFormat="1" x14ac:dyDescent="0.25"/>
    <row r="41132" customFormat="1" x14ac:dyDescent="0.25"/>
    <row r="41133" customFormat="1" x14ac:dyDescent="0.25"/>
    <row r="41134" customFormat="1" x14ac:dyDescent="0.25"/>
    <row r="41135" customFormat="1" x14ac:dyDescent="0.25"/>
    <row r="41136" customFormat="1" x14ac:dyDescent="0.25"/>
    <row r="41137" customFormat="1" x14ac:dyDescent="0.25"/>
    <row r="41138" customFormat="1" x14ac:dyDescent="0.25"/>
    <row r="41139" customFormat="1" x14ac:dyDescent="0.25"/>
    <row r="41140" customFormat="1" x14ac:dyDescent="0.25"/>
    <row r="41141" customFormat="1" x14ac:dyDescent="0.25"/>
    <row r="41142" customFormat="1" x14ac:dyDescent="0.25"/>
    <row r="41143" customFormat="1" x14ac:dyDescent="0.25"/>
    <row r="41144" customFormat="1" x14ac:dyDescent="0.25"/>
    <row r="41145" customFormat="1" x14ac:dyDescent="0.25"/>
    <row r="41146" customFormat="1" x14ac:dyDescent="0.25"/>
    <row r="41147" customFormat="1" x14ac:dyDescent="0.25"/>
    <row r="41148" customFormat="1" x14ac:dyDescent="0.25"/>
    <row r="41149" customFormat="1" x14ac:dyDescent="0.25"/>
    <row r="41150" customFormat="1" x14ac:dyDescent="0.25"/>
    <row r="41151" customFormat="1" x14ac:dyDescent="0.25"/>
    <row r="41152" customFormat="1" x14ac:dyDescent="0.25"/>
    <row r="41153" customFormat="1" x14ac:dyDescent="0.25"/>
    <row r="41154" customFormat="1" x14ac:dyDescent="0.25"/>
    <row r="41155" customFormat="1" x14ac:dyDescent="0.25"/>
    <row r="41156" customFormat="1" x14ac:dyDescent="0.25"/>
    <row r="41157" customFormat="1" x14ac:dyDescent="0.25"/>
    <row r="41158" customFormat="1" x14ac:dyDescent="0.25"/>
    <row r="41159" customFormat="1" x14ac:dyDescent="0.25"/>
    <row r="41160" customFormat="1" x14ac:dyDescent="0.25"/>
    <row r="41161" customFormat="1" x14ac:dyDescent="0.25"/>
    <row r="41162" customFormat="1" x14ac:dyDescent="0.25"/>
    <row r="41163" customFormat="1" x14ac:dyDescent="0.25"/>
    <row r="41164" customFormat="1" x14ac:dyDescent="0.25"/>
    <row r="41165" customFormat="1" x14ac:dyDescent="0.25"/>
    <row r="41166" customFormat="1" x14ac:dyDescent="0.25"/>
    <row r="41167" customFormat="1" x14ac:dyDescent="0.25"/>
    <row r="41168" customFormat="1" x14ac:dyDescent="0.25"/>
    <row r="41169" customFormat="1" x14ac:dyDescent="0.25"/>
    <row r="41170" customFormat="1" x14ac:dyDescent="0.25"/>
    <row r="41171" customFormat="1" x14ac:dyDescent="0.25"/>
    <row r="41172" customFormat="1" x14ac:dyDescent="0.25"/>
    <row r="41173" customFormat="1" x14ac:dyDescent="0.25"/>
    <row r="41174" customFormat="1" x14ac:dyDescent="0.25"/>
    <row r="41175" customFormat="1" x14ac:dyDescent="0.25"/>
    <row r="41176" customFormat="1" x14ac:dyDescent="0.25"/>
    <row r="41177" customFormat="1" x14ac:dyDescent="0.25"/>
    <row r="41178" customFormat="1" x14ac:dyDescent="0.25"/>
    <row r="41179" customFormat="1" x14ac:dyDescent="0.25"/>
    <row r="41180" customFormat="1" x14ac:dyDescent="0.25"/>
    <row r="41181" customFormat="1" x14ac:dyDescent="0.25"/>
    <row r="41182" customFormat="1" x14ac:dyDescent="0.25"/>
    <row r="41183" customFormat="1" x14ac:dyDescent="0.25"/>
    <row r="41184" customFormat="1" x14ac:dyDescent="0.25"/>
    <row r="41185" customFormat="1" x14ac:dyDescent="0.25"/>
    <row r="41186" customFormat="1" x14ac:dyDescent="0.25"/>
    <row r="41187" customFormat="1" x14ac:dyDescent="0.25"/>
    <row r="41188" customFormat="1" x14ac:dyDescent="0.25"/>
    <row r="41189" customFormat="1" x14ac:dyDescent="0.25"/>
    <row r="41190" customFormat="1" x14ac:dyDescent="0.25"/>
    <row r="41191" customFormat="1" x14ac:dyDescent="0.25"/>
    <row r="41192" customFormat="1" x14ac:dyDescent="0.25"/>
    <row r="41193" customFormat="1" x14ac:dyDescent="0.25"/>
    <row r="41194" customFormat="1" x14ac:dyDescent="0.25"/>
    <row r="41195" customFormat="1" x14ac:dyDescent="0.25"/>
    <row r="41196" customFormat="1" x14ac:dyDescent="0.25"/>
    <row r="41197" customFormat="1" x14ac:dyDescent="0.25"/>
    <row r="41198" customFormat="1" x14ac:dyDescent="0.25"/>
    <row r="41199" customFormat="1" x14ac:dyDescent="0.25"/>
    <row r="41200" customFormat="1" x14ac:dyDescent="0.25"/>
    <row r="41201" customFormat="1" x14ac:dyDescent="0.25"/>
    <row r="41202" customFormat="1" x14ac:dyDescent="0.25"/>
    <row r="41203" customFormat="1" x14ac:dyDescent="0.25"/>
    <row r="41204" customFormat="1" x14ac:dyDescent="0.25"/>
    <row r="41205" customFormat="1" x14ac:dyDescent="0.25"/>
    <row r="41206" customFormat="1" x14ac:dyDescent="0.25"/>
    <row r="41207" customFormat="1" x14ac:dyDescent="0.25"/>
    <row r="41208" customFormat="1" x14ac:dyDescent="0.25"/>
    <row r="41209" customFormat="1" x14ac:dyDescent="0.25"/>
    <row r="41210" customFormat="1" x14ac:dyDescent="0.25"/>
    <row r="41211" customFormat="1" x14ac:dyDescent="0.25"/>
    <row r="41212" customFormat="1" x14ac:dyDescent="0.25"/>
    <row r="41213" customFormat="1" x14ac:dyDescent="0.25"/>
    <row r="41214" customFormat="1" x14ac:dyDescent="0.25"/>
    <row r="41215" customFormat="1" x14ac:dyDescent="0.25"/>
    <row r="41216" customFormat="1" x14ac:dyDescent="0.25"/>
    <row r="41217" customFormat="1" x14ac:dyDescent="0.25"/>
    <row r="41218" customFormat="1" x14ac:dyDescent="0.25"/>
    <row r="41219" customFormat="1" x14ac:dyDescent="0.25"/>
    <row r="41220" customFormat="1" x14ac:dyDescent="0.25"/>
    <row r="41221" customFormat="1" x14ac:dyDescent="0.25"/>
    <row r="41222" customFormat="1" x14ac:dyDescent="0.25"/>
    <row r="41223" customFormat="1" x14ac:dyDescent="0.25"/>
    <row r="41224" customFormat="1" x14ac:dyDescent="0.25"/>
    <row r="41225" customFormat="1" x14ac:dyDescent="0.25"/>
    <row r="41226" customFormat="1" x14ac:dyDescent="0.25"/>
    <row r="41227" customFormat="1" x14ac:dyDescent="0.25"/>
    <row r="41228" customFormat="1" x14ac:dyDescent="0.25"/>
    <row r="41229" customFormat="1" x14ac:dyDescent="0.25"/>
    <row r="41230" customFormat="1" x14ac:dyDescent="0.25"/>
    <row r="41231" customFormat="1" x14ac:dyDescent="0.25"/>
    <row r="41232" customFormat="1" x14ac:dyDescent="0.25"/>
    <row r="41233" customFormat="1" x14ac:dyDescent="0.25"/>
    <row r="41234" customFormat="1" x14ac:dyDescent="0.25"/>
    <row r="41235" customFormat="1" x14ac:dyDescent="0.25"/>
    <row r="41236" customFormat="1" x14ac:dyDescent="0.25"/>
    <row r="41237" customFormat="1" x14ac:dyDescent="0.25"/>
    <row r="41238" customFormat="1" x14ac:dyDescent="0.25"/>
    <row r="41239" customFormat="1" x14ac:dyDescent="0.25"/>
    <row r="41240" customFormat="1" x14ac:dyDescent="0.25"/>
    <row r="41241" customFormat="1" x14ac:dyDescent="0.25"/>
    <row r="41242" customFormat="1" x14ac:dyDescent="0.25"/>
    <row r="41243" customFormat="1" x14ac:dyDescent="0.25"/>
    <row r="41244" customFormat="1" x14ac:dyDescent="0.25"/>
    <row r="41245" customFormat="1" x14ac:dyDescent="0.25"/>
    <row r="41246" customFormat="1" x14ac:dyDescent="0.25"/>
    <row r="41247" customFormat="1" x14ac:dyDescent="0.25"/>
    <row r="41248" customFormat="1" x14ac:dyDescent="0.25"/>
    <row r="41249" customFormat="1" x14ac:dyDescent="0.25"/>
    <row r="41250" customFormat="1" x14ac:dyDescent="0.25"/>
    <row r="41251" customFormat="1" x14ac:dyDescent="0.25"/>
    <row r="41252" customFormat="1" x14ac:dyDescent="0.25"/>
    <row r="41253" customFormat="1" x14ac:dyDescent="0.25"/>
    <row r="41254" customFormat="1" x14ac:dyDescent="0.25"/>
    <row r="41255" customFormat="1" x14ac:dyDescent="0.25"/>
    <row r="41256" customFormat="1" x14ac:dyDescent="0.25"/>
    <row r="41257" customFormat="1" x14ac:dyDescent="0.25"/>
    <row r="41258" customFormat="1" x14ac:dyDescent="0.25"/>
    <row r="41259" customFormat="1" x14ac:dyDescent="0.25"/>
    <row r="41260" customFormat="1" x14ac:dyDescent="0.25"/>
    <row r="41261" customFormat="1" x14ac:dyDescent="0.25"/>
    <row r="41262" customFormat="1" x14ac:dyDescent="0.25"/>
    <row r="41263" customFormat="1" x14ac:dyDescent="0.25"/>
    <row r="41264" customFormat="1" x14ac:dyDescent="0.25"/>
    <row r="41265" customFormat="1" x14ac:dyDescent="0.25"/>
    <row r="41266" customFormat="1" x14ac:dyDescent="0.25"/>
    <row r="41267" customFormat="1" x14ac:dyDescent="0.25"/>
    <row r="41268" customFormat="1" x14ac:dyDescent="0.25"/>
    <row r="41269" customFormat="1" x14ac:dyDescent="0.25"/>
    <row r="41270" customFormat="1" x14ac:dyDescent="0.25"/>
    <row r="41271" customFormat="1" x14ac:dyDescent="0.25"/>
    <row r="41272" customFormat="1" x14ac:dyDescent="0.25"/>
    <row r="41273" customFormat="1" x14ac:dyDescent="0.25"/>
    <row r="41274" customFormat="1" x14ac:dyDescent="0.25"/>
    <row r="41275" customFormat="1" x14ac:dyDescent="0.25"/>
    <row r="41276" customFormat="1" x14ac:dyDescent="0.25"/>
    <row r="41277" customFormat="1" x14ac:dyDescent="0.25"/>
    <row r="41278" customFormat="1" x14ac:dyDescent="0.25"/>
    <row r="41279" customFormat="1" x14ac:dyDescent="0.25"/>
    <row r="41280" customFormat="1" x14ac:dyDescent="0.25"/>
    <row r="41281" customFormat="1" x14ac:dyDescent="0.25"/>
    <row r="41282" customFormat="1" x14ac:dyDescent="0.25"/>
    <row r="41283" customFormat="1" x14ac:dyDescent="0.25"/>
    <row r="41284" customFormat="1" x14ac:dyDescent="0.25"/>
    <row r="41285" customFormat="1" x14ac:dyDescent="0.25"/>
    <row r="41286" customFormat="1" x14ac:dyDescent="0.25"/>
    <row r="41287" customFormat="1" x14ac:dyDescent="0.25"/>
    <row r="41288" customFormat="1" x14ac:dyDescent="0.25"/>
    <row r="41289" customFormat="1" x14ac:dyDescent="0.25"/>
    <row r="41290" customFormat="1" x14ac:dyDescent="0.25"/>
    <row r="41291" customFormat="1" x14ac:dyDescent="0.25"/>
    <row r="41292" customFormat="1" x14ac:dyDescent="0.25"/>
    <row r="41293" customFormat="1" x14ac:dyDescent="0.25"/>
    <row r="41294" customFormat="1" x14ac:dyDescent="0.25"/>
    <row r="41295" customFormat="1" x14ac:dyDescent="0.25"/>
    <row r="41296" customFormat="1" x14ac:dyDescent="0.25"/>
    <row r="41297" customFormat="1" x14ac:dyDescent="0.25"/>
    <row r="41298" customFormat="1" x14ac:dyDescent="0.25"/>
    <row r="41299" customFormat="1" x14ac:dyDescent="0.25"/>
    <row r="41300" customFormat="1" x14ac:dyDescent="0.25"/>
    <row r="41301" customFormat="1" x14ac:dyDescent="0.25"/>
    <row r="41302" customFormat="1" x14ac:dyDescent="0.25"/>
    <row r="41303" customFormat="1" x14ac:dyDescent="0.25"/>
    <row r="41304" customFormat="1" x14ac:dyDescent="0.25"/>
    <row r="41305" customFormat="1" x14ac:dyDescent="0.25"/>
    <row r="41306" customFormat="1" x14ac:dyDescent="0.25"/>
    <row r="41307" customFormat="1" x14ac:dyDescent="0.25"/>
    <row r="41308" customFormat="1" x14ac:dyDescent="0.25"/>
    <row r="41309" customFormat="1" x14ac:dyDescent="0.25"/>
    <row r="41310" customFormat="1" x14ac:dyDescent="0.25"/>
    <row r="41311" customFormat="1" x14ac:dyDescent="0.25"/>
    <row r="41312" customFormat="1" x14ac:dyDescent="0.25"/>
    <row r="41313" customFormat="1" x14ac:dyDescent="0.25"/>
    <row r="41314" customFormat="1" x14ac:dyDescent="0.25"/>
    <row r="41315" customFormat="1" x14ac:dyDescent="0.25"/>
    <row r="41316" customFormat="1" x14ac:dyDescent="0.25"/>
    <row r="41317" customFormat="1" x14ac:dyDescent="0.25"/>
    <row r="41318" customFormat="1" x14ac:dyDescent="0.25"/>
    <row r="41319" customFormat="1" x14ac:dyDescent="0.25"/>
    <row r="41320" customFormat="1" x14ac:dyDescent="0.25"/>
    <row r="41321" customFormat="1" x14ac:dyDescent="0.25"/>
    <row r="41322" customFormat="1" x14ac:dyDescent="0.25"/>
    <row r="41323" customFormat="1" x14ac:dyDescent="0.25"/>
    <row r="41324" customFormat="1" x14ac:dyDescent="0.25"/>
    <row r="41325" customFormat="1" x14ac:dyDescent="0.25"/>
    <row r="41326" customFormat="1" x14ac:dyDescent="0.25"/>
    <row r="41327" customFormat="1" x14ac:dyDescent="0.25"/>
    <row r="41328" customFormat="1" x14ac:dyDescent="0.25"/>
    <row r="41329" customFormat="1" x14ac:dyDescent="0.25"/>
    <row r="41330" customFormat="1" x14ac:dyDescent="0.25"/>
    <row r="41331" customFormat="1" x14ac:dyDescent="0.25"/>
    <row r="41332" customFormat="1" x14ac:dyDescent="0.25"/>
    <row r="41333" customFormat="1" x14ac:dyDescent="0.25"/>
    <row r="41334" customFormat="1" x14ac:dyDescent="0.25"/>
    <row r="41335" customFormat="1" x14ac:dyDescent="0.25"/>
    <row r="41336" customFormat="1" x14ac:dyDescent="0.25"/>
    <row r="41337" customFormat="1" x14ac:dyDescent="0.25"/>
    <row r="41338" customFormat="1" x14ac:dyDescent="0.25"/>
    <row r="41339" customFormat="1" x14ac:dyDescent="0.25"/>
    <row r="41340" customFormat="1" x14ac:dyDescent="0.25"/>
    <row r="41341" customFormat="1" x14ac:dyDescent="0.25"/>
    <row r="41342" customFormat="1" x14ac:dyDescent="0.25"/>
    <row r="41343" customFormat="1" x14ac:dyDescent="0.25"/>
    <row r="41344" customFormat="1" x14ac:dyDescent="0.25"/>
    <row r="41345" customFormat="1" x14ac:dyDescent="0.25"/>
    <row r="41346" customFormat="1" x14ac:dyDescent="0.25"/>
    <row r="41347" customFormat="1" x14ac:dyDescent="0.25"/>
    <row r="41348" customFormat="1" x14ac:dyDescent="0.25"/>
    <row r="41349" customFormat="1" x14ac:dyDescent="0.25"/>
    <row r="41350" customFormat="1" x14ac:dyDescent="0.25"/>
    <row r="41351" customFormat="1" x14ac:dyDescent="0.25"/>
    <row r="41352" customFormat="1" x14ac:dyDescent="0.25"/>
    <row r="41353" customFormat="1" x14ac:dyDescent="0.25"/>
    <row r="41354" customFormat="1" x14ac:dyDescent="0.25"/>
    <row r="41355" customFormat="1" x14ac:dyDescent="0.25"/>
    <row r="41356" customFormat="1" x14ac:dyDescent="0.25"/>
    <row r="41357" customFormat="1" x14ac:dyDescent="0.25"/>
    <row r="41358" customFormat="1" x14ac:dyDescent="0.25"/>
    <row r="41359" customFormat="1" x14ac:dyDescent="0.25"/>
    <row r="41360" customFormat="1" x14ac:dyDescent="0.25"/>
    <row r="41361" customFormat="1" x14ac:dyDescent="0.25"/>
    <row r="41362" customFormat="1" x14ac:dyDescent="0.25"/>
    <row r="41363" customFormat="1" x14ac:dyDescent="0.25"/>
    <row r="41364" customFormat="1" x14ac:dyDescent="0.25"/>
    <row r="41365" customFormat="1" x14ac:dyDescent="0.25"/>
    <row r="41366" customFormat="1" x14ac:dyDescent="0.25"/>
    <row r="41367" customFormat="1" x14ac:dyDescent="0.25"/>
    <row r="41368" customFormat="1" x14ac:dyDescent="0.25"/>
    <row r="41369" customFormat="1" x14ac:dyDescent="0.25"/>
    <row r="41370" customFormat="1" x14ac:dyDescent="0.25"/>
    <row r="41371" customFormat="1" x14ac:dyDescent="0.25"/>
    <row r="41372" customFormat="1" x14ac:dyDescent="0.25"/>
    <row r="41373" customFormat="1" x14ac:dyDescent="0.25"/>
    <row r="41374" customFormat="1" x14ac:dyDescent="0.25"/>
    <row r="41375" customFormat="1" x14ac:dyDescent="0.25"/>
    <row r="41376" customFormat="1" x14ac:dyDescent="0.25"/>
    <row r="41377" customFormat="1" x14ac:dyDescent="0.25"/>
    <row r="41378" customFormat="1" x14ac:dyDescent="0.25"/>
    <row r="41379" customFormat="1" x14ac:dyDescent="0.25"/>
    <row r="41380" customFormat="1" x14ac:dyDescent="0.25"/>
    <row r="41381" customFormat="1" x14ac:dyDescent="0.25"/>
    <row r="41382" customFormat="1" x14ac:dyDescent="0.25"/>
    <row r="41383" customFormat="1" x14ac:dyDescent="0.25"/>
    <row r="41384" customFormat="1" x14ac:dyDescent="0.25"/>
    <row r="41385" customFormat="1" x14ac:dyDescent="0.25"/>
    <row r="41386" customFormat="1" x14ac:dyDescent="0.25"/>
    <row r="41387" customFormat="1" x14ac:dyDescent="0.25"/>
    <row r="41388" customFormat="1" x14ac:dyDescent="0.25"/>
    <row r="41389" customFormat="1" x14ac:dyDescent="0.25"/>
    <row r="41390" customFormat="1" x14ac:dyDescent="0.25"/>
    <row r="41391" customFormat="1" x14ac:dyDescent="0.25"/>
    <row r="41392" customFormat="1" x14ac:dyDescent="0.25"/>
    <row r="41393" customFormat="1" x14ac:dyDescent="0.25"/>
    <row r="41394" customFormat="1" x14ac:dyDescent="0.25"/>
    <row r="41395" customFormat="1" x14ac:dyDescent="0.25"/>
    <row r="41396" customFormat="1" x14ac:dyDescent="0.25"/>
    <row r="41397" customFormat="1" x14ac:dyDescent="0.25"/>
    <row r="41398" customFormat="1" x14ac:dyDescent="0.25"/>
    <row r="41399" customFormat="1" x14ac:dyDescent="0.25"/>
    <row r="41400" customFormat="1" x14ac:dyDescent="0.25"/>
    <row r="41401" customFormat="1" x14ac:dyDescent="0.25"/>
    <row r="41402" customFormat="1" x14ac:dyDescent="0.25"/>
    <row r="41403" customFormat="1" x14ac:dyDescent="0.25"/>
    <row r="41404" customFormat="1" x14ac:dyDescent="0.25"/>
    <row r="41405" customFormat="1" x14ac:dyDescent="0.25"/>
    <row r="41406" customFormat="1" x14ac:dyDescent="0.25"/>
    <row r="41407" customFormat="1" x14ac:dyDescent="0.25"/>
    <row r="41408" customFormat="1" x14ac:dyDescent="0.25"/>
    <row r="41409" customFormat="1" x14ac:dyDescent="0.25"/>
    <row r="41410" customFormat="1" x14ac:dyDescent="0.25"/>
    <row r="41411" customFormat="1" x14ac:dyDescent="0.25"/>
    <row r="41412" customFormat="1" x14ac:dyDescent="0.25"/>
    <row r="41413" customFormat="1" x14ac:dyDescent="0.25"/>
    <row r="41414" customFormat="1" x14ac:dyDescent="0.25"/>
    <row r="41415" customFormat="1" x14ac:dyDescent="0.25"/>
    <row r="41416" customFormat="1" x14ac:dyDescent="0.25"/>
    <row r="41417" customFormat="1" x14ac:dyDescent="0.25"/>
    <row r="41418" customFormat="1" x14ac:dyDescent="0.25"/>
    <row r="41419" customFormat="1" x14ac:dyDescent="0.25"/>
    <row r="41420" customFormat="1" x14ac:dyDescent="0.25"/>
    <row r="41421" customFormat="1" x14ac:dyDescent="0.25"/>
    <row r="41422" customFormat="1" x14ac:dyDescent="0.25"/>
    <row r="41423" customFormat="1" x14ac:dyDescent="0.25"/>
    <row r="41424" customFormat="1" x14ac:dyDescent="0.25"/>
    <row r="41425" customFormat="1" x14ac:dyDescent="0.25"/>
    <row r="41426" customFormat="1" x14ac:dyDescent="0.25"/>
    <row r="41427" customFormat="1" x14ac:dyDescent="0.25"/>
    <row r="41428" customFormat="1" x14ac:dyDescent="0.25"/>
    <row r="41429" customFormat="1" x14ac:dyDescent="0.25"/>
    <row r="41430" customFormat="1" x14ac:dyDescent="0.25"/>
    <row r="41431" customFormat="1" x14ac:dyDescent="0.25"/>
    <row r="41432" customFormat="1" x14ac:dyDescent="0.25"/>
    <row r="41433" customFormat="1" x14ac:dyDescent="0.25"/>
    <row r="41434" customFormat="1" x14ac:dyDescent="0.25"/>
    <row r="41435" customFormat="1" x14ac:dyDescent="0.25"/>
    <row r="41436" customFormat="1" x14ac:dyDescent="0.25"/>
    <row r="41437" customFormat="1" x14ac:dyDescent="0.25"/>
    <row r="41438" customFormat="1" x14ac:dyDescent="0.25"/>
    <row r="41439" customFormat="1" x14ac:dyDescent="0.25"/>
    <row r="41440" customFormat="1" x14ac:dyDescent="0.25"/>
    <row r="41441" customFormat="1" x14ac:dyDescent="0.25"/>
    <row r="41442" customFormat="1" x14ac:dyDescent="0.25"/>
    <row r="41443" customFormat="1" x14ac:dyDescent="0.25"/>
    <row r="41444" customFormat="1" x14ac:dyDescent="0.25"/>
    <row r="41445" customFormat="1" x14ac:dyDescent="0.25"/>
    <row r="41446" customFormat="1" x14ac:dyDescent="0.25"/>
    <row r="41447" customFormat="1" x14ac:dyDescent="0.25"/>
    <row r="41448" customFormat="1" x14ac:dyDescent="0.25"/>
    <row r="41449" customFormat="1" x14ac:dyDescent="0.25"/>
    <row r="41450" customFormat="1" x14ac:dyDescent="0.25"/>
    <row r="41451" customFormat="1" x14ac:dyDescent="0.25"/>
    <row r="41452" customFormat="1" x14ac:dyDescent="0.25"/>
    <row r="41453" customFormat="1" x14ac:dyDescent="0.25"/>
    <row r="41454" customFormat="1" x14ac:dyDescent="0.25"/>
    <row r="41455" customFormat="1" x14ac:dyDescent="0.25"/>
    <row r="41456" customFormat="1" x14ac:dyDescent="0.25"/>
    <row r="41457" customFormat="1" x14ac:dyDescent="0.25"/>
    <row r="41458" customFormat="1" x14ac:dyDescent="0.25"/>
    <row r="41459" customFormat="1" x14ac:dyDescent="0.25"/>
    <row r="41460" customFormat="1" x14ac:dyDescent="0.25"/>
    <row r="41461" customFormat="1" x14ac:dyDescent="0.25"/>
    <row r="41462" customFormat="1" x14ac:dyDescent="0.25"/>
    <row r="41463" customFormat="1" x14ac:dyDescent="0.25"/>
    <row r="41464" customFormat="1" x14ac:dyDescent="0.25"/>
    <row r="41465" customFormat="1" x14ac:dyDescent="0.25"/>
    <row r="41466" customFormat="1" x14ac:dyDescent="0.25"/>
    <row r="41467" customFormat="1" x14ac:dyDescent="0.25"/>
    <row r="41468" customFormat="1" x14ac:dyDescent="0.25"/>
    <row r="41469" customFormat="1" x14ac:dyDescent="0.25"/>
    <row r="41470" customFormat="1" x14ac:dyDescent="0.25"/>
    <row r="41471" customFormat="1" x14ac:dyDescent="0.25"/>
    <row r="41472" customFormat="1" x14ac:dyDescent="0.25"/>
    <row r="41473" customFormat="1" x14ac:dyDescent="0.25"/>
    <row r="41474" customFormat="1" x14ac:dyDescent="0.25"/>
    <row r="41475" customFormat="1" x14ac:dyDescent="0.25"/>
    <row r="41476" customFormat="1" x14ac:dyDescent="0.25"/>
    <row r="41477" customFormat="1" x14ac:dyDescent="0.25"/>
    <row r="41478" customFormat="1" x14ac:dyDescent="0.25"/>
    <row r="41479" customFormat="1" x14ac:dyDescent="0.25"/>
    <row r="41480" customFormat="1" x14ac:dyDescent="0.25"/>
    <row r="41481" customFormat="1" x14ac:dyDescent="0.25"/>
    <row r="41482" customFormat="1" x14ac:dyDescent="0.25"/>
    <row r="41483" customFormat="1" x14ac:dyDescent="0.25"/>
    <row r="41484" customFormat="1" x14ac:dyDescent="0.25"/>
    <row r="41485" customFormat="1" x14ac:dyDescent="0.25"/>
    <row r="41486" customFormat="1" x14ac:dyDescent="0.25"/>
    <row r="41487" customFormat="1" x14ac:dyDescent="0.25"/>
    <row r="41488" customFormat="1" x14ac:dyDescent="0.25"/>
    <row r="41489" customFormat="1" x14ac:dyDescent="0.25"/>
    <row r="41490" customFormat="1" x14ac:dyDescent="0.25"/>
    <row r="41491" customFormat="1" x14ac:dyDescent="0.25"/>
    <row r="41492" customFormat="1" x14ac:dyDescent="0.25"/>
    <row r="41493" customFormat="1" x14ac:dyDescent="0.25"/>
    <row r="41494" customFormat="1" x14ac:dyDescent="0.25"/>
    <row r="41495" customFormat="1" x14ac:dyDescent="0.25"/>
    <row r="41496" customFormat="1" x14ac:dyDescent="0.25"/>
    <row r="41497" customFormat="1" x14ac:dyDescent="0.25"/>
    <row r="41498" customFormat="1" x14ac:dyDescent="0.25"/>
    <row r="41499" customFormat="1" x14ac:dyDescent="0.25"/>
    <row r="41500" customFormat="1" x14ac:dyDescent="0.25"/>
    <row r="41501" customFormat="1" x14ac:dyDescent="0.25"/>
    <row r="41502" customFormat="1" x14ac:dyDescent="0.25"/>
    <row r="41503" customFormat="1" x14ac:dyDescent="0.25"/>
    <row r="41504" customFormat="1" x14ac:dyDescent="0.25"/>
    <row r="41505" customFormat="1" x14ac:dyDescent="0.25"/>
    <row r="41506" customFormat="1" x14ac:dyDescent="0.25"/>
    <row r="41507" customFormat="1" x14ac:dyDescent="0.25"/>
    <row r="41508" customFormat="1" x14ac:dyDescent="0.25"/>
    <row r="41509" customFormat="1" x14ac:dyDescent="0.25"/>
    <row r="41510" customFormat="1" x14ac:dyDescent="0.25"/>
    <row r="41511" customFormat="1" x14ac:dyDescent="0.25"/>
    <row r="41512" customFormat="1" x14ac:dyDescent="0.25"/>
    <row r="41513" customFormat="1" x14ac:dyDescent="0.25"/>
    <row r="41514" customFormat="1" x14ac:dyDescent="0.25"/>
    <row r="41515" customFormat="1" x14ac:dyDescent="0.25"/>
    <row r="41516" customFormat="1" x14ac:dyDescent="0.25"/>
    <row r="41517" customFormat="1" x14ac:dyDescent="0.25"/>
    <row r="41518" customFormat="1" x14ac:dyDescent="0.25"/>
    <row r="41519" customFormat="1" x14ac:dyDescent="0.25"/>
    <row r="41520" customFormat="1" x14ac:dyDescent="0.25"/>
    <row r="41521" customFormat="1" x14ac:dyDescent="0.25"/>
    <row r="41522" customFormat="1" x14ac:dyDescent="0.25"/>
    <row r="41523" customFormat="1" x14ac:dyDescent="0.25"/>
    <row r="41524" customFormat="1" x14ac:dyDescent="0.25"/>
    <row r="41525" customFormat="1" x14ac:dyDescent="0.25"/>
    <row r="41526" customFormat="1" x14ac:dyDescent="0.25"/>
    <row r="41527" customFormat="1" x14ac:dyDescent="0.25"/>
    <row r="41528" customFormat="1" x14ac:dyDescent="0.25"/>
    <row r="41529" customFormat="1" x14ac:dyDescent="0.25"/>
    <row r="41530" customFormat="1" x14ac:dyDescent="0.25"/>
    <row r="41531" customFormat="1" x14ac:dyDescent="0.25"/>
    <row r="41532" customFormat="1" x14ac:dyDescent="0.25"/>
    <row r="41533" customFormat="1" x14ac:dyDescent="0.25"/>
    <row r="41534" customFormat="1" x14ac:dyDescent="0.25"/>
    <row r="41535" customFormat="1" x14ac:dyDescent="0.25"/>
    <row r="41536" customFormat="1" x14ac:dyDescent="0.25"/>
    <row r="41537" customFormat="1" x14ac:dyDescent="0.25"/>
    <row r="41538" customFormat="1" x14ac:dyDescent="0.25"/>
    <row r="41539" customFormat="1" x14ac:dyDescent="0.25"/>
    <row r="41540" customFormat="1" x14ac:dyDescent="0.25"/>
    <row r="41541" customFormat="1" x14ac:dyDescent="0.25"/>
    <row r="41542" customFormat="1" x14ac:dyDescent="0.25"/>
    <row r="41543" customFormat="1" x14ac:dyDescent="0.25"/>
    <row r="41544" customFormat="1" x14ac:dyDescent="0.25"/>
    <row r="41545" customFormat="1" x14ac:dyDescent="0.25"/>
    <row r="41546" customFormat="1" x14ac:dyDescent="0.25"/>
    <row r="41547" customFormat="1" x14ac:dyDescent="0.25"/>
    <row r="41548" customFormat="1" x14ac:dyDescent="0.25"/>
    <row r="41549" customFormat="1" x14ac:dyDescent="0.25"/>
    <row r="41550" customFormat="1" x14ac:dyDescent="0.25"/>
    <row r="41551" customFormat="1" x14ac:dyDescent="0.25"/>
    <row r="41552" customFormat="1" x14ac:dyDescent="0.25"/>
    <row r="41553" customFormat="1" x14ac:dyDescent="0.25"/>
    <row r="41554" customFormat="1" x14ac:dyDescent="0.25"/>
    <row r="41555" customFormat="1" x14ac:dyDescent="0.25"/>
    <row r="41556" customFormat="1" x14ac:dyDescent="0.25"/>
    <row r="41557" customFormat="1" x14ac:dyDescent="0.25"/>
    <row r="41558" customFormat="1" x14ac:dyDescent="0.25"/>
    <row r="41559" customFormat="1" x14ac:dyDescent="0.25"/>
    <row r="41560" customFormat="1" x14ac:dyDescent="0.25"/>
    <row r="41561" customFormat="1" x14ac:dyDescent="0.25"/>
    <row r="41562" customFormat="1" x14ac:dyDescent="0.25"/>
    <row r="41563" customFormat="1" x14ac:dyDescent="0.25"/>
    <row r="41564" customFormat="1" x14ac:dyDescent="0.25"/>
    <row r="41565" customFormat="1" x14ac:dyDescent="0.25"/>
    <row r="41566" customFormat="1" x14ac:dyDescent="0.25"/>
    <row r="41567" customFormat="1" x14ac:dyDescent="0.25"/>
    <row r="41568" customFormat="1" x14ac:dyDescent="0.25"/>
    <row r="41569" customFormat="1" x14ac:dyDescent="0.25"/>
    <row r="41570" customFormat="1" x14ac:dyDescent="0.25"/>
    <row r="41571" customFormat="1" x14ac:dyDescent="0.25"/>
    <row r="41572" customFormat="1" x14ac:dyDescent="0.25"/>
    <row r="41573" customFormat="1" x14ac:dyDescent="0.25"/>
    <row r="41574" customFormat="1" x14ac:dyDescent="0.25"/>
    <row r="41575" customFormat="1" x14ac:dyDescent="0.25"/>
    <row r="41576" customFormat="1" x14ac:dyDescent="0.25"/>
    <row r="41577" customFormat="1" x14ac:dyDescent="0.25"/>
    <row r="41578" customFormat="1" x14ac:dyDescent="0.25"/>
    <row r="41579" customFormat="1" x14ac:dyDescent="0.25"/>
    <row r="41580" customFormat="1" x14ac:dyDescent="0.25"/>
    <row r="41581" customFormat="1" x14ac:dyDescent="0.25"/>
    <row r="41582" customFormat="1" x14ac:dyDescent="0.25"/>
    <row r="41583" customFormat="1" x14ac:dyDescent="0.25"/>
    <row r="41584" customFormat="1" x14ac:dyDescent="0.25"/>
    <row r="41585" customFormat="1" x14ac:dyDescent="0.25"/>
    <row r="41586" customFormat="1" x14ac:dyDescent="0.25"/>
    <row r="41587" customFormat="1" x14ac:dyDescent="0.25"/>
    <row r="41588" customFormat="1" x14ac:dyDescent="0.25"/>
    <row r="41589" customFormat="1" x14ac:dyDescent="0.25"/>
    <row r="41590" customFormat="1" x14ac:dyDescent="0.25"/>
    <row r="41591" customFormat="1" x14ac:dyDescent="0.25"/>
    <row r="41592" customFormat="1" x14ac:dyDescent="0.25"/>
    <row r="41593" customFormat="1" x14ac:dyDescent="0.25"/>
    <row r="41594" customFormat="1" x14ac:dyDescent="0.25"/>
    <row r="41595" customFormat="1" x14ac:dyDescent="0.25"/>
    <row r="41596" customFormat="1" x14ac:dyDescent="0.25"/>
    <row r="41597" customFormat="1" x14ac:dyDescent="0.25"/>
    <row r="41598" customFormat="1" x14ac:dyDescent="0.25"/>
    <row r="41599" customFormat="1" x14ac:dyDescent="0.25"/>
    <row r="41600" customFormat="1" x14ac:dyDescent="0.25"/>
    <row r="41601" customFormat="1" x14ac:dyDescent="0.25"/>
    <row r="41602" customFormat="1" x14ac:dyDescent="0.25"/>
    <row r="41603" customFormat="1" x14ac:dyDescent="0.25"/>
    <row r="41604" customFormat="1" x14ac:dyDescent="0.25"/>
    <row r="41605" customFormat="1" x14ac:dyDescent="0.25"/>
    <row r="41606" customFormat="1" x14ac:dyDescent="0.25"/>
    <row r="41607" customFormat="1" x14ac:dyDescent="0.25"/>
    <row r="41608" customFormat="1" x14ac:dyDescent="0.25"/>
    <row r="41609" customFormat="1" x14ac:dyDescent="0.25"/>
    <row r="41610" customFormat="1" x14ac:dyDescent="0.25"/>
    <row r="41611" customFormat="1" x14ac:dyDescent="0.25"/>
    <row r="41612" customFormat="1" x14ac:dyDescent="0.25"/>
    <row r="41613" customFormat="1" x14ac:dyDescent="0.25"/>
    <row r="41614" customFormat="1" x14ac:dyDescent="0.25"/>
    <row r="41615" customFormat="1" x14ac:dyDescent="0.25"/>
    <row r="41616" customFormat="1" x14ac:dyDescent="0.25"/>
    <row r="41617" customFormat="1" x14ac:dyDescent="0.25"/>
    <row r="41618" customFormat="1" x14ac:dyDescent="0.25"/>
    <row r="41619" customFormat="1" x14ac:dyDescent="0.25"/>
    <row r="41620" customFormat="1" x14ac:dyDescent="0.25"/>
    <row r="41621" customFormat="1" x14ac:dyDescent="0.25"/>
    <row r="41622" customFormat="1" x14ac:dyDescent="0.25"/>
    <row r="41623" customFormat="1" x14ac:dyDescent="0.25"/>
    <row r="41624" customFormat="1" x14ac:dyDescent="0.25"/>
    <row r="41625" customFormat="1" x14ac:dyDescent="0.25"/>
    <row r="41626" customFormat="1" x14ac:dyDescent="0.25"/>
    <row r="41627" customFormat="1" x14ac:dyDescent="0.25"/>
    <row r="41628" customFormat="1" x14ac:dyDescent="0.25"/>
    <row r="41629" customFormat="1" x14ac:dyDescent="0.25"/>
    <row r="41630" customFormat="1" x14ac:dyDescent="0.25"/>
    <row r="41631" customFormat="1" x14ac:dyDescent="0.25"/>
    <row r="41632" customFormat="1" x14ac:dyDescent="0.25"/>
    <row r="41633" customFormat="1" x14ac:dyDescent="0.25"/>
    <row r="41634" customFormat="1" x14ac:dyDescent="0.25"/>
    <row r="41635" customFormat="1" x14ac:dyDescent="0.25"/>
    <row r="41636" customFormat="1" x14ac:dyDescent="0.25"/>
    <row r="41637" customFormat="1" x14ac:dyDescent="0.25"/>
    <row r="41638" customFormat="1" x14ac:dyDescent="0.25"/>
    <row r="41639" customFormat="1" x14ac:dyDescent="0.25"/>
    <row r="41640" customFormat="1" x14ac:dyDescent="0.25"/>
    <row r="41641" customFormat="1" x14ac:dyDescent="0.25"/>
    <row r="41642" customFormat="1" x14ac:dyDescent="0.25"/>
    <row r="41643" customFormat="1" x14ac:dyDescent="0.25"/>
    <row r="41644" customFormat="1" x14ac:dyDescent="0.25"/>
    <row r="41645" customFormat="1" x14ac:dyDescent="0.25"/>
    <row r="41646" customFormat="1" x14ac:dyDescent="0.25"/>
    <row r="41647" customFormat="1" x14ac:dyDescent="0.25"/>
    <row r="41648" customFormat="1" x14ac:dyDescent="0.25"/>
    <row r="41649" customFormat="1" x14ac:dyDescent="0.25"/>
    <row r="41650" customFormat="1" x14ac:dyDescent="0.25"/>
    <row r="41651" customFormat="1" x14ac:dyDescent="0.25"/>
    <row r="41652" customFormat="1" x14ac:dyDescent="0.25"/>
    <row r="41653" customFormat="1" x14ac:dyDescent="0.25"/>
    <row r="41654" customFormat="1" x14ac:dyDescent="0.25"/>
    <row r="41655" customFormat="1" x14ac:dyDescent="0.25"/>
    <row r="41656" customFormat="1" x14ac:dyDescent="0.25"/>
    <row r="41657" customFormat="1" x14ac:dyDescent="0.25"/>
    <row r="41658" customFormat="1" x14ac:dyDescent="0.25"/>
    <row r="41659" customFormat="1" x14ac:dyDescent="0.25"/>
    <row r="41660" customFormat="1" x14ac:dyDescent="0.25"/>
    <row r="41661" customFormat="1" x14ac:dyDescent="0.25"/>
    <row r="41662" customFormat="1" x14ac:dyDescent="0.25"/>
    <row r="41663" customFormat="1" x14ac:dyDescent="0.25"/>
    <row r="41664" customFormat="1" x14ac:dyDescent="0.25"/>
    <row r="41665" customFormat="1" x14ac:dyDescent="0.25"/>
    <row r="41666" customFormat="1" x14ac:dyDescent="0.25"/>
    <row r="41667" customFormat="1" x14ac:dyDescent="0.25"/>
    <row r="41668" customFormat="1" x14ac:dyDescent="0.25"/>
    <row r="41669" customFormat="1" x14ac:dyDescent="0.25"/>
    <row r="41670" customFormat="1" x14ac:dyDescent="0.25"/>
    <row r="41671" customFormat="1" x14ac:dyDescent="0.25"/>
    <row r="41672" customFormat="1" x14ac:dyDescent="0.25"/>
    <row r="41673" customFormat="1" x14ac:dyDescent="0.25"/>
    <row r="41674" customFormat="1" x14ac:dyDescent="0.25"/>
    <row r="41675" customFormat="1" x14ac:dyDescent="0.25"/>
    <row r="41676" customFormat="1" x14ac:dyDescent="0.25"/>
    <row r="41677" customFormat="1" x14ac:dyDescent="0.25"/>
    <row r="41678" customFormat="1" x14ac:dyDescent="0.25"/>
    <row r="41679" customFormat="1" x14ac:dyDescent="0.25"/>
    <row r="41680" customFormat="1" x14ac:dyDescent="0.25"/>
    <row r="41681" customFormat="1" x14ac:dyDescent="0.25"/>
    <row r="41682" customFormat="1" x14ac:dyDescent="0.25"/>
    <row r="41683" customFormat="1" x14ac:dyDescent="0.25"/>
    <row r="41684" customFormat="1" x14ac:dyDescent="0.25"/>
    <row r="41685" customFormat="1" x14ac:dyDescent="0.25"/>
    <row r="41686" customFormat="1" x14ac:dyDescent="0.25"/>
    <row r="41687" customFormat="1" x14ac:dyDescent="0.25"/>
    <row r="41688" customFormat="1" x14ac:dyDescent="0.25"/>
    <row r="41689" customFormat="1" x14ac:dyDescent="0.25"/>
    <row r="41690" customFormat="1" x14ac:dyDescent="0.25"/>
    <row r="41691" customFormat="1" x14ac:dyDescent="0.25"/>
    <row r="41692" customFormat="1" x14ac:dyDescent="0.25"/>
    <row r="41693" customFormat="1" x14ac:dyDescent="0.25"/>
    <row r="41694" customFormat="1" x14ac:dyDescent="0.25"/>
    <row r="41695" customFormat="1" x14ac:dyDescent="0.25"/>
    <row r="41696" customFormat="1" x14ac:dyDescent="0.25"/>
    <row r="41697" customFormat="1" x14ac:dyDescent="0.25"/>
    <row r="41698" customFormat="1" x14ac:dyDescent="0.25"/>
    <row r="41699" customFormat="1" x14ac:dyDescent="0.25"/>
    <row r="41700" customFormat="1" x14ac:dyDescent="0.25"/>
    <row r="41701" customFormat="1" x14ac:dyDescent="0.25"/>
    <row r="41702" customFormat="1" x14ac:dyDescent="0.25"/>
    <row r="41703" customFormat="1" x14ac:dyDescent="0.25"/>
    <row r="41704" customFormat="1" x14ac:dyDescent="0.25"/>
    <row r="41705" customFormat="1" x14ac:dyDescent="0.25"/>
    <row r="41706" customFormat="1" x14ac:dyDescent="0.25"/>
    <row r="41707" customFormat="1" x14ac:dyDescent="0.25"/>
    <row r="41708" customFormat="1" x14ac:dyDescent="0.25"/>
    <row r="41709" customFormat="1" x14ac:dyDescent="0.25"/>
    <row r="41710" customFormat="1" x14ac:dyDescent="0.25"/>
    <row r="41711" customFormat="1" x14ac:dyDescent="0.25"/>
    <row r="41712" customFormat="1" x14ac:dyDescent="0.25"/>
    <row r="41713" customFormat="1" x14ac:dyDescent="0.25"/>
    <row r="41714" customFormat="1" x14ac:dyDescent="0.25"/>
    <row r="41715" customFormat="1" x14ac:dyDescent="0.25"/>
    <row r="41716" customFormat="1" x14ac:dyDescent="0.25"/>
    <row r="41717" customFormat="1" x14ac:dyDescent="0.25"/>
    <row r="41718" customFormat="1" x14ac:dyDescent="0.25"/>
    <row r="41719" customFormat="1" x14ac:dyDescent="0.25"/>
    <row r="41720" customFormat="1" x14ac:dyDescent="0.25"/>
    <row r="41721" customFormat="1" x14ac:dyDescent="0.25"/>
    <row r="41722" customFormat="1" x14ac:dyDescent="0.25"/>
    <row r="41723" customFormat="1" x14ac:dyDescent="0.25"/>
    <row r="41724" customFormat="1" x14ac:dyDescent="0.25"/>
    <row r="41725" customFormat="1" x14ac:dyDescent="0.25"/>
    <row r="41726" customFormat="1" x14ac:dyDescent="0.25"/>
    <row r="41727" customFormat="1" x14ac:dyDescent="0.25"/>
    <row r="41728" customFormat="1" x14ac:dyDescent="0.25"/>
    <row r="41729" customFormat="1" x14ac:dyDescent="0.25"/>
    <row r="41730" customFormat="1" x14ac:dyDescent="0.25"/>
    <row r="41731" customFormat="1" x14ac:dyDescent="0.25"/>
    <row r="41732" customFormat="1" x14ac:dyDescent="0.25"/>
    <row r="41733" customFormat="1" x14ac:dyDescent="0.25"/>
    <row r="41734" customFormat="1" x14ac:dyDescent="0.25"/>
    <row r="41735" customFormat="1" x14ac:dyDescent="0.25"/>
    <row r="41736" customFormat="1" x14ac:dyDescent="0.25"/>
    <row r="41737" customFormat="1" x14ac:dyDescent="0.25"/>
    <row r="41738" customFormat="1" x14ac:dyDescent="0.25"/>
    <row r="41739" customFormat="1" x14ac:dyDescent="0.25"/>
    <row r="41740" customFormat="1" x14ac:dyDescent="0.25"/>
    <row r="41741" customFormat="1" x14ac:dyDescent="0.25"/>
    <row r="41742" customFormat="1" x14ac:dyDescent="0.25"/>
    <row r="41743" customFormat="1" x14ac:dyDescent="0.25"/>
    <row r="41744" customFormat="1" x14ac:dyDescent="0.25"/>
    <row r="41745" customFormat="1" x14ac:dyDescent="0.25"/>
    <row r="41746" customFormat="1" x14ac:dyDescent="0.25"/>
    <row r="41747" customFormat="1" x14ac:dyDescent="0.25"/>
    <row r="41748" customFormat="1" x14ac:dyDescent="0.25"/>
    <row r="41749" customFormat="1" x14ac:dyDescent="0.25"/>
    <row r="41750" customFormat="1" x14ac:dyDescent="0.25"/>
    <row r="41751" customFormat="1" x14ac:dyDescent="0.25"/>
    <row r="41752" customFormat="1" x14ac:dyDescent="0.25"/>
    <row r="41753" customFormat="1" x14ac:dyDescent="0.25"/>
    <row r="41754" customFormat="1" x14ac:dyDescent="0.25"/>
    <row r="41755" customFormat="1" x14ac:dyDescent="0.25"/>
    <row r="41756" customFormat="1" x14ac:dyDescent="0.25"/>
    <row r="41757" customFormat="1" x14ac:dyDescent="0.25"/>
    <row r="41758" customFormat="1" x14ac:dyDescent="0.25"/>
    <row r="41759" customFormat="1" x14ac:dyDescent="0.25"/>
    <row r="41760" customFormat="1" x14ac:dyDescent="0.25"/>
    <row r="41761" customFormat="1" x14ac:dyDescent="0.25"/>
    <row r="41762" customFormat="1" x14ac:dyDescent="0.25"/>
    <row r="41763" customFormat="1" x14ac:dyDescent="0.25"/>
    <row r="41764" customFormat="1" x14ac:dyDescent="0.25"/>
    <row r="41765" customFormat="1" x14ac:dyDescent="0.25"/>
    <row r="41766" customFormat="1" x14ac:dyDescent="0.25"/>
    <row r="41767" customFormat="1" x14ac:dyDescent="0.25"/>
    <row r="41768" customFormat="1" x14ac:dyDescent="0.25"/>
    <row r="41769" customFormat="1" x14ac:dyDescent="0.25"/>
    <row r="41770" customFormat="1" x14ac:dyDescent="0.25"/>
    <row r="41771" customFormat="1" x14ac:dyDescent="0.25"/>
    <row r="41772" customFormat="1" x14ac:dyDescent="0.25"/>
    <row r="41773" customFormat="1" x14ac:dyDescent="0.25"/>
    <row r="41774" customFormat="1" x14ac:dyDescent="0.25"/>
    <row r="41775" customFormat="1" x14ac:dyDescent="0.25"/>
    <row r="41776" customFormat="1" x14ac:dyDescent="0.25"/>
    <row r="41777" customFormat="1" x14ac:dyDescent="0.25"/>
    <row r="41778" customFormat="1" x14ac:dyDescent="0.25"/>
    <row r="41779" customFormat="1" x14ac:dyDescent="0.25"/>
    <row r="41780" customFormat="1" x14ac:dyDescent="0.25"/>
    <row r="41781" customFormat="1" x14ac:dyDescent="0.25"/>
    <row r="41782" customFormat="1" x14ac:dyDescent="0.25"/>
    <row r="41783" customFormat="1" x14ac:dyDescent="0.25"/>
    <row r="41784" customFormat="1" x14ac:dyDescent="0.25"/>
    <row r="41785" customFormat="1" x14ac:dyDescent="0.25"/>
    <row r="41786" customFormat="1" x14ac:dyDescent="0.25"/>
    <row r="41787" customFormat="1" x14ac:dyDescent="0.25"/>
    <row r="41788" customFormat="1" x14ac:dyDescent="0.25"/>
    <row r="41789" customFormat="1" x14ac:dyDescent="0.25"/>
    <row r="41790" customFormat="1" x14ac:dyDescent="0.25"/>
    <row r="41791" customFormat="1" x14ac:dyDescent="0.25"/>
    <row r="41792" customFormat="1" x14ac:dyDescent="0.25"/>
    <row r="41793" customFormat="1" x14ac:dyDescent="0.25"/>
    <row r="41794" customFormat="1" x14ac:dyDescent="0.25"/>
    <row r="41795" customFormat="1" x14ac:dyDescent="0.25"/>
    <row r="41796" customFormat="1" x14ac:dyDescent="0.25"/>
    <row r="41797" customFormat="1" x14ac:dyDescent="0.25"/>
    <row r="41798" customFormat="1" x14ac:dyDescent="0.25"/>
    <row r="41799" customFormat="1" x14ac:dyDescent="0.25"/>
    <row r="41800" customFormat="1" x14ac:dyDescent="0.25"/>
    <row r="41801" customFormat="1" x14ac:dyDescent="0.25"/>
    <row r="41802" customFormat="1" x14ac:dyDescent="0.25"/>
    <row r="41803" customFormat="1" x14ac:dyDescent="0.25"/>
    <row r="41804" customFormat="1" x14ac:dyDescent="0.25"/>
    <row r="41805" customFormat="1" x14ac:dyDescent="0.25"/>
    <row r="41806" customFormat="1" x14ac:dyDescent="0.25"/>
    <row r="41807" customFormat="1" x14ac:dyDescent="0.25"/>
    <row r="41808" customFormat="1" x14ac:dyDescent="0.25"/>
    <row r="41809" customFormat="1" x14ac:dyDescent="0.25"/>
    <row r="41810" customFormat="1" x14ac:dyDescent="0.25"/>
    <row r="41811" customFormat="1" x14ac:dyDescent="0.25"/>
    <row r="41812" customFormat="1" x14ac:dyDescent="0.25"/>
    <row r="41813" customFormat="1" x14ac:dyDescent="0.25"/>
    <row r="41814" customFormat="1" x14ac:dyDescent="0.25"/>
    <row r="41815" customFormat="1" x14ac:dyDescent="0.25"/>
    <row r="41816" customFormat="1" x14ac:dyDescent="0.25"/>
    <row r="41817" customFormat="1" x14ac:dyDescent="0.25"/>
    <row r="41818" customFormat="1" x14ac:dyDescent="0.25"/>
    <row r="41819" customFormat="1" x14ac:dyDescent="0.25"/>
    <row r="41820" customFormat="1" x14ac:dyDescent="0.25"/>
    <row r="41821" customFormat="1" x14ac:dyDescent="0.25"/>
    <row r="41822" customFormat="1" x14ac:dyDescent="0.25"/>
    <row r="41823" customFormat="1" x14ac:dyDescent="0.25"/>
    <row r="41824" customFormat="1" x14ac:dyDescent="0.25"/>
    <row r="41825" customFormat="1" x14ac:dyDescent="0.25"/>
    <row r="41826" customFormat="1" x14ac:dyDescent="0.25"/>
    <row r="41827" customFormat="1" x14ac:dyDescent="0.25"/>
    <row r="41828" customFormat="1" x14ac:dyDescent="0.25"/>
    <row r="41829" customFormat="1" x14ac:dyDescent="0.25"/>
    <row r="41830" customFormat="1" x14ac:dyDescent="0.25"/>
    <row r="41831" customFormat="1" x14ac:dyDescent="0.25"/>
    <row r="41832" customFormat="1" x14ac:dyDescent="0.25"/>
    <row r="41833" customFormat="1" x14ac:dyDescent="0.25"/>
    <row r="41834" customFormat="1" x14ac:dyDescent="0.25"/>
    <row r="41835" customFormat="1" x14ac:dyDescent="0.25"/>
    <row r="41836" customFormat="1" x14ac:dyDescent="0.25"/>
    <row r="41837" customFormat="1" x14ac:dyDescent="0.25"/>
    <row r="41838" customFormat="1" x14ac:dyDescent="0.25"/>
    <row r="41839" customFormat="1" x14ac:dyDescent="0.25"/>
    <row r="41840" customFormat="1" x14ac:dyDescent="0.25"/>
    <row r="41841" customFormat="1" x14ac:dyDescent="0.25"/>
    <row r="41842" customFormat="1" x14ac:dyDescent="0.25"/>
    <row r="41843" customFormat="1" x14ac:dyDescent="0.25"/>
    <row r="41844" customFormat="1" x14ac:dyDescent="0.25"/>
    <row r="41845" customFormat="1" x14ac:dyDescent="0.25"/>
    <row r="41846" customFormat="1" x14ac:dyDescent="0.25"/>
    <row r="41847" customFormat="1" x14ac:dyDescent="0.25"/>
    <row r="41848" customFormat="1" x14ac:dyDescent="0.25"/>
    <row r="41849" customFormat="1" x14ac:dyDescent="0.25"/>
    <row r="41850" customFormat="1" x14ac:dyDescent="0.25"/>
    <row r="41851" customFormat="1" x14ac:dyDescent="0.25"/>
    <row r="41852" customFormat="1" x14ac:dyDescent="0.25"/>
    <row r="41853" customFormat="1" x14ac:dyDescent="0.25"/>
    <row r="41854" customFormat="1" x14ac:dyDescent="0.25"/>
    <row r="41855" customFormat="1" x14ac:dyDescent="0.25"/>
    <row r="41856" customFormat="1" x14ac:dyDescent="0.25"/>
    <row r="41857" customFormat="1" x14ac:dyDescent="0.25"/>
    <row r="41858" customFormat="1" x14ac:dyDescent="0.25"/>
    <row r="41859" customFormat="1" x14ac:dyDescent="0.25"/>
    <row r="41860" customFormat="1" x14ac:dyDescent="0.25"/>
    <row r="41861" customFormat="1" x14ac:dyDescent="0.25"/>
    <row r="41862" customFormat="1" x14ac:dyDescent="0.25"/>
    <row r="41863" customFormat="1" x14ac:dyDescent="0.25"/>
    <row r="41864" customFormat="1" x14ac:dyDescent="0.25"/>
    <row r="41865" customFormat="1" x14ac:dyDescent="0.25"/>
    <row r="41866" customFormat="1" x14ac:dyDescent="0.25"/>
    <row r="41867" customFormat="1" x14ac:dyDescent="0.25"/>
    <row r="41868" customFormat="1" x14ac:dyDescent="0.25"/>
    <row r="41869" customFormat="1" x14ac:dyDescent="0.25"/>
    <row r="41870" customFormat="1" x14ac:dyDescent="0.25"/>
    <row r="41871" customFormat="1" x14ac:dyDescent="0.25"/>
    <row r="41872" customFormat="1" x14ac:dyDescent="0.25"/>
    <row r="41873" customFormat="1" x14ac:dyDescent="0.25"/>
    <row r="41874" customFormat="1" x14ac:dyDescent="0.25"/>
    <row r="41875" customFormat="1" x14ac:dyDescent="0.25"/>
    <row r="41876" customFormat="1" x14ac:dyDescent="0.25"/>
    <row r="41877" customFormat="1" x14ac:dyDescent="0.25"/>
    <row r="41878" customFormat="1" x14ac:dyDescent="0.25"/>
    <row r="41879" customFormat="1" x14ac:dyDescent="0.25"/>
    <row r="41880" customFormat="1" x14ac:dyDescent="0.25"/>
    <row r="41881" customFormat="1" x14ac:dyDescent="0.25"/>
    <row r="41882" customFormat="1" x14ac:dyDescent="0.25"/>
    <row r="41883" customFormat="1" x14ac:dyDescent="0.25"/>
    <row r="41884" customFormat="1" x14ac:dyDescent="0.25"/>
    <row r="41885" customFormat="1" x14ac:dyDescent="0.25"/>
    <row r="41886" customFormat="1" x14ac:dyDescent="0.25"/>
    <row r="41887" customFormat="1" x14ac:dyDescent="0.25"/>
    <row r="41888" customFormat="1" x14ac:dyDescent="0.25"/>
    <row r="41889" customFormat="1" x14ac:dyDescent="0.25"/>
    <row r="41890" customFormat="1" x14ac:dyDescent="0.25"/>
    <row r="41891" customFormat="1" x14ac:dyDescent="0.25"/>
    <row r="41892" customFormat="1" x14ac:dyDescent="0.25"/>
    <row r="41893" customFormat="1" x14ac:dyDescent="0.25"/>
    <row r="41894" customFormat="1" x14ac:dyDescent="0.25"/>
    <row r="41895" customFormat="1" x14ac:dyDescent="0.25"/>
    <row r="41896" customFormat="1" x14ac:dyDescent="0.25"/>
    <row r="41897" customFormat="1" x14ac:dyDescent="0.25"/>
    <row r="41898" customFormat="1" x14ac:dyDescent="0.25"/>
    <row r="41899" customFormat="1" x14ac:dyDescent="0.25"/>
    <row r="41900" customFormat="1" x14ac:dyDescent="0.25"/>
    <row r="41901" customFormat="1" x14ac:dyDescent="0.25"/>
    <row r="41902" customFormat="1" x14ac:dyDescent="0.25"/>
    <row r="41903" customFormat="1" x14ac:dyDescent="0.25"/>
    <row r="41904" customFormat="1" x14ac:dyDescent="0.25"/>
    <row r="41905" customFormat="1" x14ac:dyDescent="0.25"/>
    <row r="41906" customFormat="1" x14ac:dyDescent="0.25"/>
    <row r="41907" customFormat="1" x14ac:dyDescent="0.25"/>
    <row r="41908" customFormat="1" x14ac:dyDescent="0.25"/>
    <row r="41909" customFormat="1" x14ac:dyDescent="0.25"/>
    <row r="41910" customFormat="1" x14ac:dyDescent="0.25"/>
    <row r="41911" customFormat="1" x14ac:dyDescent="0.25"/>
    <row r="41912" customFormat="1" x14ac:dyDescent="0.25"/>
    <row r="41913" customFormat="1" x14ac:dyDescent="0.25"/>
    <row r="41914" customFormat="1" x14ac:dyDescent="0.25"/>
    <row r="41915" customFormat="1" x14ac:dyDescent="0.25"/>
    <row r="41916" customFormat="1" x14ac:dyDescent="0.25"/>
    <row r="41917" customFormat="1" x14ac:dyDescent="0.25"/>
    <row r="41918" customFormat="1" x14ac:dyDescent="0.25"/>
    <row r="41919" customFormat="1" x14ac:dyDescent="0.25"/>
    <row r="41920" customFormat="1" x14ac:dyDescent="0.25"/>
    <row r="41921" customFormat="1" x14ac:dyDescent="0.25"/>
    <row r="41922" customFormat="1" x14ac:dyDescent="0.25"/>
    <row r="41923" customFormat="1" x14ac:dyDescent="0.25"/>
    <row r="41924" customFormat="1" x14ac:dyDescent="0.25"/>
    <row r="41925" customFormat="1" x14ac:dyDescent="0.25"/>
    <row r="41926" customFormat="1" x14ac:dyDescent="0.25"/>
    <row r="41927" customFormat="1" x14ac:dyDescent="0.25"/>
    <row r="41928" customFormat="1" x14ac:dyDescent="0.25"/>
    <row r="41929" customFormat="1" x14ac:dyDescent="0.25"/>
    <row r="41930" customFormat="1" x14ac:dyDescent="0.25"/>
    <row r="41931" customFormat="1" x14ac:dyDescent="0.25"/>
    <row r="41932" customFormat="1" x14ac:dyDescent="0.25"/>
    <row r="41933" customFormat="1" x14ac:dyDescent="0.25"/>
    <row r="41934" customFormat="1" x14ac:dyDescent="0.25"/>
    <row r="41935" customFormat="1" x14ac:dyDescent="0.25"/>
    <row r="41936" customFormat="1" x14ac:dyDescent="0.25"/>
    <row r="41937" customFormat="1" x14ac:dyDescent="0.25"/>
    <row r="41938" customFormat="1" x14ac:dyDescent="0.25"/>
    <row r="41939" customFormat="1" x14ac:dyDescent="0.25"/>
    <row r="41940" customFormat="1" x14ac:dyDescent="0.25"/>
    <row r="41941" customFormat="1" x14ac:dyDescent="0.25"/>
    <row r="41942" customFormat="1" x14ac:dyDescent="0.25"/>
    <row r="41943" customFormat="1" x14ac:dyDescent="0.25"/>
    <row r="41944" customFormat="1" x14ac:dyDescent="0.25"/>
    <row r="41945" customFormat="1" x14ac:dyDescent="0.25"/>
    <row r="41946" customFormat="1" x14ac:dyDescent="0.25"/>
    <row r="41947" customFormat="1" x14ac:dyDescent="0.25"/>
    <row r="41948" customFormat="1" x14ac:dyDescent="0.25"/>
    <row r="41949" customFormat="1" x14ac:dyDescent="0.25"/>
    <row r="41950" customFormat="1" x14ac:dyDescent="0.25"/>
    <row r="41951" customFormat="1" x14ac:dyDescent="0.25"/>
    <row r="41952" customFormat="1" x14ac:dyDescent="0.25"/>
    <row r="41953" customFormat="1" x14ac:dyDescent="0.25"/>
    <row r="41954" customFormat="1" x14ac:dyDescent="0.25"/>
    <row r="41955" customFormat="1" x14ac:dyDescent="0.25"/>
    <row r="41956" customFormat="1" x14ac:dyDescent="0.25"/>
    <row r="41957" customFormat="1" x14ac:dyDescent="0.25"/>
    <row r="41958" customFormat="1" x14ac:dyDescent="0.25"/>
    <row r="41959" customFormat="1" x14ac:dyDescent="0.25"/>
    <row r="41960" customFormat="1" x14ac:dyDescent="0.25"/>
    <row r="41961" customFormat="1" x14ac:dyDescent="0.25"/>
    <row r="41962" customFormat="1" x14ac:dyDescent="0.25"/>
    <row r="41963" customFormat="1" x14ac:dyDescent="0.25"/>
    <row r="41964" customFormat="1" x14ac:dyDescent="0.25"/>
    <row r="41965" customFormat="1" x14ac:dyDescent="0.25"/>
    <row r="41966" customFormat="1" x14ac:dyDescent="0.25"/>
    <row r="41967" customFormat="1" x14ac:dyDescent="0.25"/>
    <row r="41968" customFormat="1" x14ac:dyDescent="0.25"/>
    <row r="41969" customFormat="1" x14ac:dyDescent="0.25"/>
    <row r="41970" customFormat="1" x14ac:dyDescent="0.25"/>
    <row r="41971" customFormat="1" x14ac:dyDescent="0.25"/>
    <row r="41972" customFormat="1" x14ac:dyDescent="0.25"/>
    <row r="41973" customFormat="1" x14ac:dyDescent="0.25"/>
    <row r="41974" customFormat="1" x14ac:dyDescent="0.25"/>
    <row r="41975" customFormat="1" x14ac:dyDescent="0.25"/>
    <row r="41976" customFormat="1" x14ac:dyDescent="0.25"/>
    <row r="41977" customFormat="1" x14ac:dyDescent="0.25"/>
    <row r="41978" customFormat="1" x14ac:dyDescent="0.25"/>
    <row r="41979" customFormat="1" x14ac:dyDescent="0.25"/>
    <row r="41980" customFormat="1" x14ac:dyDescent="0.25"/>
    <row r="41981" customFormat="1" x14ac:dyDescent="0.25"/>
    <row r="41982" customFormat="1" x14ac:dyDescent="0.25"/>
    <row r="41983" customFormat="1" x14ac:dyDescent="0.25"/>
    <row r="41984" customFormat="1" x14ac:dyDescent="0.25"/>
    <row r="41985" customFormat="1" x14ac:dyDescent="0.25"/>
    <row r="41986" customFormat="1" x14ac:dyDescent="0.25"/>
    <row r="41987" customFormat="1" x14ac:dyDescent="0.25"/>
    <row r="41988" customFormat="1" x14ac:dyDescent="0.25"/>
    <row r="41989" customFormat="1" x14ac:dyDescent="0.25"/>
    <row r="41990" customFormat="1" x14ac:dyDescent="0.25"/>
    <row r="41991" customFormat="1" x14ac:dyDescent="0.25"/>
    <row r="41992" customFormat="1" x14ac:dyDescent="0.25"/>
    <row r="41993" customFormat="1" x14ac:dyDescent="0.25"/>
    <row r="41994" customFormat="1" x14ac:dyDescent="0.25"/>
    <row r="41995" customFormat="1" x14ac:dyDescent="0.25"/>
    <row r="41996" customFormat="1" x14ac:dyDescent="0.25"/>
    <row r="41997" customFormat="1" x14ac:dyDescent="0.25"/>
    <row r="41998" customFormat="1" x14ac:dyDescent="0.25"/>
    <row r="41999" customFormat="1" x14ac:dyDescent="0.25"/>
    <row r="42000" customFormat="1" x14ac:dyDescent="0.25"/>
    <row r="42001" customFormat="1" x14ac:dyDescent="0.25"/>
    <row r="42002" customFormat="1" x14ac:dyDescent="0.25"/>
    <row r="42003" customFormat="1" x14ac:dyDescent="0.25"/>
    <row r="42004" customFormat="1" x14ac:dyDescent="0.25"/>
    <row r="42005" customFormat="1" x14ac:dyDescent="0.25"/>
    <row r="42006" customFormat="1" x14ac:dyDescent="0.25"/>
    <row r="42007" customFormat="1" x14ac:dyDescent="0.25"/>
    <row r="42008" customFormat="1" x14ac:dyDescent="0.25"/>
    <row r="42009" customFormat="1" x14ac:dyDescent="0.25"/>
    <row r="42010" customFormat="1" x14ac:dyDescent="0.25"/>
    <row r="42011" customFormat="1" x14ac:dyDescent="0.25"/>
    <row r="42012" customFormat="1" x14ac:dyDescent="0.25"/>
    <row r="42013" customFormat="1" x14ac:dyDescent="0.25"/>
    <row r="42014" customFormat="1" x14ac:dyDescent="0.25"/>
    <row r="42015" customFormat="1" x14ac:dyDescent="0.25"/>
    <row r="42016" customFormat="1" x14ac:dyDescent="0.25"/>
    <row r="42017" customFormat="1" x14ac:dyDescent="0.25"/>
    <row r="42018" customFormat="1" x14ac:dyDescent="0.25"/>
    <row r="42019" customFormat="1" x14ac:dyDescent="0.25"/>
    <row r="42020" customFormat="1" x14ac:dyDescent="0.25"/>
    <row r="42021" customFormat="1" x14ac:dyDescent="0.25"/>
    <row r="42022" customFormat="1" x14ac:dyDescent="0.25"/>
    <row r="42023" customFormat="1" x14ac:dyDescent="0.25"/>
    <row r="42024" customFormat="1" x14ac:dyDescent="0.25"/>
    <row r="42025" customFormat="1" x14ac:dyDescent="0.25"/>
    <row r="42026" customFormat="1" x14ac:dyDescent="0.25"/>
    <row r="42027" customFormat="1" x14ac:dyDescent="0.25"/>
    <row r="42028" customFormat="1" x14ac:dyDescent="0.25"/>
    <row r="42029" customFormat="1" x14ac:dyDescent="0.25"/>
    <row r="42030" customFormat="1" x14ac:dyDescent="0.25"/>
    <row r="42031" customFormat="1" x14ac:dyDescent="0.25"/>
    <row r="42032" customFormat="1" x14ac:dyDescent="0.25"/>
    <row r="42033" customFormat="1" x14ac:dyDescent="0.25"/>
    <row r="42034" customFormat="1" x14ac:dyDescent="0.25"/>
    <row r="42035" customFormat="1" x14ac:dyDescent="0.25"/>
    <row r="42036" customFormat="1" x14ac:dyDescent="0.25"/>
    <row r="42037" customFormat="1" x14ac:dyDescent="0.25"/>
    <row r="42038" customFormat="1" x14ac:dyDescent="0.25"/>
    <row r="42039" customFormat="1" x14ac:dyDescent="0.25"/>
    <row r="42040" customFormat="1" x14ac:dyDescent="0.25"/>
    <row r="42041" customFormat="1" x14ac:dyDescent="0.25"/>
    <row r="42042" customFormat="1" x14ac:dyDescent="0.25"/>
    <row r="42043" customFormat="1" x14ac:dyDescent="0.25"/>
    <row r="42044" customFormat="1" x14ac:dyDescent="0.25"/>
    <row r="42045" customFormat="1" x14ac:dyDescent="0.25"/>
    <row r="42046" customFormat="1" x14ac:dyDescent="0.25"/>
    <row r="42047" customFormat="1" x14ac:dyDescent="0.25"/>
    <row r="42048" customFormat="1" x14ac:dyDescent="0.25"/>
    <row r="42049" customFormat="1" x14ac:dyDescent="0.25"/>
    <row r="42050" customFormat="1" x14ac:dyDescent="0.25"/>
    <row r="42051" customFormat="1" x14ac:dyDescent="0.25"/>
    <row r="42052" customFormat="1" x14ac:dyDescent="0.25"/>
    <row r="42053" customFormat="1" x14ac:dyDescent="0.25"/>
    <row r="42054" customFormat="1" x14ac:dyDescent="0.25"/>
    <row r="42055" customFormat="1" x14ac:dyDescent="0.25"/>
    <row r="42056" customFormat="1" x14ac:dyDescent="0.25"/>
    <row r="42057" customFormat="1" x14ac:dyDescent="0.25"/>
    <row r="42058" customFormat="1" x14ac:dyDescent="0.25"/>
    <row r="42059" customFormat="1" x14ac:dyDescent="0.25"/>
    <row r="42060" customFormat="1" x14ac:dyDescent="0.25"/>
    <row r="42061" customFormat="1" x14ac:dyDescent="0.25"/>
    <row r="42062" customFormat="1" x14ac:dyDescent="0.25"/>
    <row r="42063" customFormat="1" x14ac:dyDescent="0.25"/>
    <row r="42064" customFormat="1" x14ac:dyDescent="0.25"/>
    <row r="42065" customFormat="1" x14ac:dyDescent="0.25"/>
    <row r="42066" customFormat="1" x14ac:dyDescent="0.25"/>
    <row r="42067" customFormat="1" x14ac:dyDescent="0.25"/>
    <row r="42068" customFormat="1" x14ac:dyDescent="0.25"/>
    <row r="42069" customFormat="1" x14ac:dyDescent="0.25"/>
    <row r="42070" customFormat="1" x14ac:dyDescent="0.25"/>
    <row r="42071" customFormat="1" x14ac:dyDescent="0.25"/>
    <row r="42072" customFormat="1" x14ac:dyDescent="0.25"/>
    <row r="42073" customFormat="1" x14ac:dyDescent="0.25"/>
    <row r="42074" customFormat="1" x14ac:dyDescent="0.25"/>
    <row r="42075" customFormat="1" x14ac:dyDescent="0.25"/>
    <row r="42076" customFormat="1" x14ac:dyDescent="0.25"/>
    <row r="42077" customFormat="1" x14ac:dyDescent="0.25"/>
    <row r="42078" customFormat="1" x14ac:dyDescent="0.25"/>
    <row r="42079" customFormat="1" x14ac:dyDescent="0.25"/>
    <row r="42080" customFormat="1" x14ac:dyDescent="0.25"/>
    <row r="42081" customFormat="1" x14ac:dyDescent="0.25"/>
    <row r="42082" customFormat="1" x14ac:dyDescent="0.25"/>
    <row r="42083" customFormat="1" x14ac:dyDescent="0.25"/>
    <row r="42084" customFormat="1" x14ac:dyDescent="0.25"/>
    <row r="42085" customFormat="1" x14ac:dyDescent="0.25"/>
    <row r="42086" customFormat="1" x14ac:dyDescent="0.25"/>
    <row r="42087" customFormat="1" x14ac:dyDescent="0.25"/>
    <row r="42088" customFormat="1" x14ac:dyDescent="0.25"/>
    <row r="42089" customFormat="1" x14ac:dyDescent="0.25"/>
    <row r="42090" customFormat="1" x14ac:dyDescent="0.25"/>
    <row r="42091" customFormat="1" x14ac:dyDescent="0.25"/>
    <row r="42092" customFormat="1" x14ac:dyDescent="0.25"/>
    <row r="42093" customFormat="1" x14ac:dyDescent="0.25"/>
    <row r="42094" customFormat="1" x14ac:dyDescent="0.25"/>
    <row r="42095" customFormat="1" x14ac:dyDescent="0.25"/>
    <row r="42096" customFormat="1" x14ac:dyDescent="0.25"/>
    <row r="42097" customFormat="1" x14ac:dyDescent="0.25"/>
    <row r="42098" customFormat="1" x14ac:dyDescent="0.25"/>
    <row r="42099" customFormat="1" x14ac:dyDescent="0.25"/>
    <row r="42100" customFormat="1" x14ac:dyDescent="0.25"/>
    <row r="42101" customFormat="1" x14ac:dyDescent="0.25"/>
    <row r="42102" customFormat="1" x14ac:dyDescent="0.25"/>
    <row r="42103" customFormat="1" x14ac:dyDescent="0.25"/>
    <row r="42104" customFormat="1" x14ac:dyDescent="0.25"/>
    <row r="42105" customFormat="1" x14ac:dyDescent="0.25"/>
    <row r="42106" customFormat="1" x14ac:dyDescent="0.25"/>
    <row r="42107" customFormat="1" x14ac:dyDescent="0.25"/>
    <row r="42108" customFormat="1" x14ac:dyDescent="0.25"/>
    <row r="42109" customFormat="1" x14ac:dyDescent="0.25"/>
    <row r="42110" customFormat="1" x14ac:dyDescent="0.25"/>
    <row r="42111" customFormat="1" x14ac:dyDescent="0.25"/>
    <row r="42112" customFormat="1" x14ac:dyDescent="0.25"/>
    <row r="42113" customFormat="1" x14ac:dyDescent="0.25"/>
    <row r="42114" customFormat="1" x14ac:dyDescent="0.25"/>
    <row r="42115" customFormat="1" x14ac:dyDescent="0.25"/>
    <row r="42116" customFormat="1" x14ac:dyDescent="0.25"/>
    <row r="42117" customFormat="1" x14ac:dyDescent="0.25"/>
    <row r="42118" customFormat="1" x14ac:dyDescent="0.25"/>
    <row r="42119" customFormat="1" x14ac:dyDescent="0.25"/>
    <row r="42120" customFormat="1" x14ac:dyDescent="0.25"/>
    <row r="42121" customFormat="1" x14ac:dyDescent="0.25"/>
    <row r="42122" customFormat="1" x14ac:dyDescent="0.25"/>
    <row r="42123" customFormat="1" x14ac:dyDescent="0.25"/>
    <row r="42124" customFormat="1" x14ac:dyDescent="0.25"/>
    <row r="42125" customFormat="1" x14ac:dyDescent="0.25"/>
    <row r="42126" customFormat="1" x14ac:dyDescent="0.25"/>
    <row r="42127" customFormat="1" x14ac:dyDescent="0.25"/>
    <row r="42128" customFormat="1" x14ac:dyDescent="0.25"/>
    <row r="42129" customFormat="1" x14ac:dyDescent="0.25"/>
    <row r="42130" customFormat="1" x14ac:dyDescent="0.25"/>
    <row r="42131" customFormat="1" x14ac:dyDescent="0.25"/>
    <row r="42132" customFormat="1" x14ac:dyDescent="0.25"/>
    <row r="42133" customFormat="1" x14ac:dyDescent="0.25"/>
    <row r="42134" customFormat="1" x14ac:dyDescent="0.25"/>
    <row r="42135" customFormat="1" x14ac:dyDescent="0.25"/>
    <row r="42136" customFormat="1" x14ac:dyDescent="0.25"/>
    <row r="42137" customFormat="1" x14ac:dyDescent="0.25"/>
    <row r="42138" customFormat="1" x14ac:dyDescent="0.25"/>
    <row r="42139" customFormat="1" x14ac:dyDescent="0.25"/>
    <row r="42140" customFormat="1" x14ac:dyDescent="0.25"/>
    <row r="42141" customFormat="1" x14ac:dyDescent="0.25"/>
    <row r="42142" customFormat="1" x14ac:dyDescent="0.25"/>
    <row r="42143" customFormat="1" x14ac:dyDescent="0.25"/>
    <row r="42144" customFormat="1" x14ac:dyDescent="0.25"/>
    <row r="42145" customFormat="1" x14ac:dyDescent="0.25"/>
    <row r="42146" customFormat="1" x14ac:dyDescent="0.25"/>
    <row r="42147" customFormat="1" x14ac:dyDescent="0.25"/>
    <row r="42148" customFormat="1" x14ac:dyDescent="0.25"/>
    <row r="42149" customFormat="1" x14ac:dyDescent="0.25"/>
    <row r="42150" customFormat="1" x14ac:dyDescent="0.25"/>
    <row r="42151" customFormat="1" x14ac:dyDescent="0.25"/>
    <row r="42152" customFormat="1" x14ac:dyDescent="0.25"/>
    <row r="42153" customFormat="1" x14ac:dyDescent="0.25"/>
    <row r="42154" customFormat="1" x14ac:dyDescent="0.25"/>
    <row r="42155" customFormat="1" x14ac:dyDescent="0.25"/>
    <row r="42156" customFormat="1" x14ac:dyDescent="0.25"/>
    <row r="42157" customFormat="1" x14ac:dyDescent="0.25"/>
    <row r="42158" customFormat="1" x14ac:dyDescent="0.25"/>
    <row r="42159" customFormat="1" x14ac:dyDescent="0.25"/>
    <row r="42160" customFormat="1" x14ac:dyDescent="0.25"/>
    <row r="42161" customFormat="1" x14ac:dyDescent="0.25"/>
    <row r="42162" customFormat="1" x14ac:dyDescent="0.25"/>
    <row r="42163" customFormat="1" x14ac:dyDescent="0.25"/>
    <row r="42164" customFormat="1" x14ac:dyDescent="0.25"/>
    <row r="42165" customFormat="1" x14ac:dyDescent="0.25"/>
    <row r="42166" customFormat="1" x14ac:dyDescent="0.25"/>
    <row r="42167" customFormat="1" x14ac:dyDescent="0.25"/>
    <row r="42168" customFormat="1" x14ac:dyDescent="0.25"/>
    <row r="42169" customFormat="1" x14ac:dyDescent="0.25"/>
    <row r="42170" customFormat="1" x14ac:dyDescent="0.25"/>
    <row r="42171" customFormat="1" x14ac:dyDescent="0.25"/>
    <row r="42172" customFormat="1" x14ac:dyDescent="0.25"/>
    <row r="42173" customFormat="1" x14ac:dyDescent="0.25"/>
    <row r="42174" customFormat="1" x14ac:dyDescent="0.25"/>
    <row r="42175" customFormat="1" x14ac:dyDescent="0.25"/>
    <row r="42176" customFormat="1" x14ac:dyDescent="0.25"/>
    <row r="42177" customFormat="1" x14ac:dyDescent="0.25"/>
    <row r="42178" customFormat="1" x14ac:dyDescent="0.25"/>
    <row r="42179" customFormat="1" x14ac:dyDescent="0.25"/>
    <row r="42180" customFormat="1" x14ac:dyDescent="0.25"/>
    <row r="42181" customFormat="1" x14ac:dyDescent="0.25"/>
    <row r="42182" customFormat="1" x14ac:dyDescent="0.25"/>
    <row r="42183" customFormat="1" x14ac:dyDescent="0.25"/>
    <row r="42184" customFormat="1" x14ac:dyDescent="0.25"/>
    <row r="42185" customFormat="1" x14ac:dyDescent="0.25"/>
    <row r="42186" customFormat="1" x14ac:dyDescent="0.25"/>
    <row r="42187" customFormat="1" x14ac:dyDescent="0.25"/>
    <row r="42188" customFormat="1" x14ac:dyDescent="0.25"/>
    <row r="42189" customFormat="1" x14ac:dyDescent="0.25"/>
    <row r="42190" customFormat="1" x14ac:dyDescent="0.25"/>
    <row r="42191" customFormat="1" x14ac:dyDescent="0.25"/>
    <row r="42192" customFormat="1" x14ac:dyDescent="0.25"/>
    <row r="42193" customFormat="1" x14ac:dyDescent="0.25"/>
    <row r="42194" customFormat="1" x14ac:dyDescent="0.25"/>
    <row r="42195" customFormat="1" x14ac:dyDescent="0.25"/>
    <row r="42196" customFormat="1" x14ac:dyDescent="0.25"/>
    <row r="42197" customFormat="1" x14ac:dyDescent="0.25"/>
    <row r="42198" customFormat="1" x14ac:dyDescent="0.25"/>
    <row r="42199" customFormat="1" x14ac:dyDescent="0.25"/>
    <row r="42200" customFormat="1" x14ac:dyDescent="0.25"/>
    <row r="42201" customFormat="1" x14ac:dyDescent="0.25"/>
    <row r="42202" customFormat="1" x14ac:dyDescent="0.25"/>
    <row r="42203" customFormat="1" x14ac:dyDescent="0.25"/>
    <row r="42204" customFormat="1" x14ac:dyDescent="0.25"/>
    <row r="42205" customFormat="1" x14ac:dyDescent="0.25"/>
    <row r="42206" customFormat="1" x14ac:dyDescent="0.25"/>
    <row r="42207" customFormat="1" x14ac:dyDescent="0.25"/>
    <row r="42208" customFormat="1" x14ac:dyDescent="0.25"/>
    <row r="42209" customFormat="1" x14ac:dyDescent="0.25"/>
    <row r="42210" customFormat="1" x14ac:dyDescent="0.25"/>
    <row r="42211" customFormat="1" x14ac:dyDescent="0.25"/>
    <row r="42212" customFormat="1" x14ac:dyDescent="0.25"/>
    <row r="42213" customFormat="1" x14ac:dyDescent="0.25"/>
    <row r="42214" customFormat="1" x14ac:dyDescent="0.25"/>
    <row r="42215" customFormat="1" x14ac:dyDescent="0.25"/>
    <row r="42216" customFormat="1" x14ac:dyDescent="0.25"/>
    <row r="42217" customFormat="1" x14ac:dyDescent="0.25"/>
    <row r="42218" customFormat="1" x14ac:dyDescent="0.25"/>
    <row r="42219" customFormat="1" x14ac:dyDescent="0.25"/>
    <row r="42220" customFormat="1" x14ac:dyDescent="0.25"/>
    <row r="42221" customFormat="1" x14ac:dyDescent="0.25"/>
    <row r="42222" customFormat="1" x14ac:dyDescent="0.25"/>
    <row r="42223" customFormat="1" x14ac:dyDescent="0.25"/>
    <row r="42224" customFormat="1" x14ac:dyDescent="0.25"/>
    <row r="42225" customFormat="1" x14ac:dyDescent="0.25"/>
    <row r="42226" customFormat="1" x14ac:dyDescent="0.25"/>
    <row r="42227" customFormat="1" x14ac:dyDescent="0.25"/>
    <row r="42228" customFormat="1" x14ac:dyDescent="0.25"/>
    <row r="42229" customFormat="1" x14ac:dyDescent="0.25"/>
    <row r="42230" customFormat="1" x14ac:dyDescent="0.25"/>
    <row r="42231" customFormat="1" x14ac:dyDescent="0.25"/>
    <row r="42232" customFormat="1" x14ac:dyDescent="0.25"/>
    <row r="42233" customFormat="1" x14ac:dyDescent="0.25"/>
    <row r="42234" customFormat="1" x14ac:dyDescent="0.25"/>
    <row r="42235" customFormat="1" x14ac:dyDescent="0.25"/>
    <row r="42236" customFormat="1" x14ac:dyDescent="0.25"/>
    <row r="42237" customFormat="1" x14ac:dyDescent="0.25"/>
    <row r="42238" customFormat="1" x14ac:dyDescent="0.25"/>
    <row r="42239" customFormat="1" x14ac:dyDescent="0.25"/>
    <row r="42240" customFormat="1" x14ac:dyDescent="0.25"/>
    <row r="42241" customFormat="1" x14ac:dyDescent="0.25"/>
    <row r="42242" customFormat="1" x14ac:dyDescent="0.25"/>
    <row r="42243" customFormat="1" x14ac:dyDescent="0.25"/>
    <row r="42244" customFormat="1" x14ac:dyDescent="0.25"/>
    <row r="42245" customFormat="1" x14ac:dyDescent="0.25"/>
    <row r="42246" customFormat="1" x14ac:dyDescent="0.25"/>
    <row r="42247" customFormat="1" x14ac:dyDescent="0.25"/>
    <row r="42248" customFormat="1" x14ac:dyDescent="0.25"/>
    <row r="42249" customFormat="1" x14ac:dyDescent="0.25"/>
    <row r="42250" customFormat="1" x14ac:dyDescent="0.25"/>
    <row r="42251" customFormat="1" x14ac:dyDescent="0.25"/>
    <row r="42252" customFormat="1" x14ac:dyDescent="0.25"/>
    <row r="42253" customFormat="1" x14ac:dyDescent="0.25"/>
    <row r="42254" customFormat="1" x14ac:dyDescent="0.25"/>
    <row r="42255" customFormat="1" x14ac:dyDescent="0.25"/>
    <row r="42256" customFormat="1" x14ac:dyDescent="0.25"/>
    <row r="42257" customFormat="1" x14ac:dyDescent="0.25"/>
    <row r="42258" customFormat="1" x14ac:dyDescent="0.25"/>
    <row r="42259" customFormat="1" x14ac:dyDescent="0.25"/>
    <row r="42260" customFormat="1" x14ac:dyDescent="0.25"/>
    <row r="42261" customFormat="1" x14ac:dyDescent="0.25"/>
    <row r="42262" customFormat="1" x14ac:dyDescent="0.25"/>
    <row r="42263" customFormat="1" x14ac:dyDescent="0.25"/>
    <row r="42264" customFormat="1" x14ac:dyDescent="0.25"/>
    <row r="42265" customFormat="1" x14ac:dyDescent="0.25"/>
    <row r="42266" customFormat="1" x14ac:dyDescent="0.25"/>
    <row r="42267" customFormat="1" x14ac:dyDescent="0.25"/>
    <row r="42268" customFormat="1" x14ac:dyDescent="0.25"/>
    <row r="42269" customFormat="1" x14ac:dyDescent="0.25"/>
    <row r="42270" customFormat="1" x14ac:dyDescent="0.25"/>
    <row r="42271" customFormat="1" x14ac:dyDescent="0.25"/>
    <row r="42272" customFormat="1" x14ac:dyDescent="0.25"/>
    <row r="42273" customFormat="1" x14ac:dyDescent="0.25"/>
    <row r="42274" customFormat="1" x14ac:dyDescent="0.25"/>
    <row r="42275" customFormat="1" x14ac:dyDescent="0.25"/>
    <row r="42276" customFormat="1" x14ac:dyDescent="0.25"/>
    <row r="42277" customFormat="1" x14ac:dyDescent="0.25"/>
    <row r="42278" customFormat="1" x14ac:dyDescent="0.25"/>
    <row r="42279" customFormat="1" x14ac:dyDescent="0.25"/>
    <row r="42280" customFormat="1" x14ac:dyDescent="0.25"/>
    <row r="42281" customFormat="1" x14ac:dyDescent="0.25"/>
    <row r="42282" customFormat="1" x14ac:dyDescent="0.25"/>
    <row r="42283" customFormat="1" x14ac:dyDescent="0.25"/>
    <row r="42284" customFormat="1" x14ac:dyDescent="0.25"/>
    <row r="42285" customFormat="1" x14ac:dyDescent="0.25"/>
    <row r="42286" customFormat="1" x14ac:dyDescent="0.25"/>
    <row r="42287" customFormat="1" x14ac:dyDescent="0.25"/>
    <row r="42288" customFormat="1" x14ac:dyDescent="0.25"/>
    <row r="42289" customFormat="1" x14ac:dyDescent="0.25"/>
    <row r="42290" customFormat="1" x14ac:dyDescent="0.25"/>
    <row r="42291" customFormat="1" x14ac:dyDescent="0.25"/>
    <row r="42292" customFormat="1" x14ac:dyDescent="0.25"/>
    <row r="42293" customFormat="1" x14ac:dyDescent="0.25"/>
    <row r="42294" customFormat="1" x14ac:dyDescent="0.25"/>
    <row r="42295" customFormat="1" x14ac:dyDescent="0.25"/>
    <row r="42296" customFormat="1" x14ac:dyDescent="0.25"/>
    <row r="42297" customFormat="1" x14ac:dyDescent="0.25"/>
    <row r="42298" customFormat="1" x14ac:dyDescent="0.25"/>
    <row r="42299" customFormat="1" x14ac:dyDescent="0.25"/>
    <row r="42300" customFormat="1" x14ac:dyDescent="0.25"/>
    <row r="42301" customFormat="1" x14ac:dyDescent="0.25"/>
    <row r="42302" customFormat="1" x14ac:dyDescent="0.25"/>
    <row r="42303" customFormat="1" x14ac:dyDescent="0.25"/>
    <row r="42304" customFormat="1" x14ac:dyDescent="0.25"/>
    <row r="42305" customFormat="1" x14ac:dyDescent="0.25"/>
    <row r="42306" customFormat="1" x14ac:dyDescent="0.25"/>
    <row r="42307" customFormat="1" x14ac:dyDescent="0.25"/>
    <row r="42308" customFormat="1" x14ac:dyDescent="0.25"/>
    <row r="42309" customFormat="1" x14ac:dyDescent="0.25"/>
    <row r="42310" customFormat="1" x14ac:dyDescent="0.25"/>
    <row r="42311" customFormat="1" x14ac:dyDescent="0.25"/>
    <row r="42312" customFormat="1" x14ac:dyDescent="0.25"/>
    <row r="42313" customFormat="1" x14ac:dyDescent="0.25"/>
    <row r="42314" customFormat="1" x14ac:dyDescent="0.25"/>
    <row r="42315" customFormat="1" x14ac:dyDescent="0.25"/>
    <row r="42316" customFormat="1" x14ac:dyDescent="0.25"/>
    <row r="42317" customFormat="1" x14ac:dyDescent="0.25"/>
    <row r="42318" customFormat="1" x14ac:dyDescent="0.25"/>
    <row r="42319" customFormat="1" x14ac:dyDescent="0.25"/>
    <row r="42320" customFormat="1" x14ac:dyDescent="0.25"/>
    <row r="42321" customFormat="1" x14ac:dyDescent="0.25"/>
    <row r="42322" customFormat="1" x14ac:dyDescent="0.25"/>
    <row r="42323" customFormat="1" x14ac:dyDescent="0.25"/>
    <row r="42324" customFormat="1" x14ac:dyDescent="0.25"/>
    <row r="42325" customFormat="1" x14ac:dyDescent="0.25"/>
    <row r="42326" customFormat="1" x14ac:dyDescent="0.25"/>
    <row r="42327" customFormat="1" x14ac:dyDescent="0.25"/>
    <row r="42328" customFormat="1" x14ac:dyDescent="0.25"/>
    <row r="42329" customFormat="1" x14ac:dyDescent="0.25"/>
    <row r="42330" customFormat="1" x14ac:dyDescent="0.25"/>
    <row r="42331" customFormat="1" x14ac:dyDescent="0.25"/>
    <row r="42332" customFormat="1" x14ac:dyDescent="0.25"/>
    <row r="42333" customFormat="1" x14ac:dyDescent="0.25"/>
    <row r="42334" customFormat="1" x14ac:dyDescent="0.25"/>
    <row r="42335" customFormat="1" x14ac:dyDescent="0.25"/>
    <row r="42336" customFormat="1" x14ac:dyDescent="0.25"/>
    <row r="42337" customFormat="1" x14ac:dyDescent="0.25"/>
    <row r="42338" customFormat="1" x14ac:dyDescent="0.25"/>
    <row r="42339" customFormat="1" x14ac:dyDescent="0.25"/>
    <row r="42340" customFormat="1" x14ac:dyDescent="0.25"/>
    <row r="42341" customFormat="1" x14ac:dyDescent="0.25"/>
    <row r="42342" customFormat="1" x14ac:dyDescent="0.25"/>
    <row r="42343" customFormat="1" x14ac:dyDescent="0.25"/>
    <row r="42344" customFormat="1" x14ac:dyDescent="0.25"/>
    <row r="42345" customFormat="1" x14ac:dyDescent="0.25"/>
    <row r="42346" customFormat="1" x14ac:dyDescent="0.25"/>
    <row r="42347" customFormat="1" x14ac:dyDescent="0.25"/>
    <row r="42348" customFormat="1" x14ac:dyDescent="0.25"/>
    <row r="42349" customFormat="1" x14ac:dyDescent="0.25"/>
    <row r="42350" customFormat="1" x14ac:dyDescent="0.25"/>
    <row r="42351" customFormat="1" x14ac:dyDescent="0.25"/>
    <row r="42352" customFormat="1" x14ac:dyDescent="0.25"/>
    <row r="42353" customFormat="1" x14ac:dyDescent="0.25"/>
    <row r="42354" customFormat="1" x14ac:dyDescent="0.25"/>
    <row r="42355" customFormat="1" x14ac:dyDescent="0.25"/>
    <row r="42356" customFormat="1" x14ac:dyDescent="0.25"/>
    <row r="42357" customFormat="1" x14ac:dyDescent="0.25"/>
    <row r="42358" customFormat="1" x14ac:dyDescent="0.25"/>
    <row r="42359" customFormat="1" x14ac:dyDescent="0.25"/>
    <row r="42360" customFormat="1" x14ac:dyDescent="0.25"/>
    <row r="42361" customFormat="1" x14ac:dyDescent="0.25"/>
    <row r="42362" customFormat="1" x14ac:dyDescent="0.25"/>
    <row r="42363" customFormat="1" x14ac:dyDescent="0.25"/>
    <row r="42364" customFormat="1" x14ac:dyDescent="0.25"/>
    <row r="42365" customFormat="1" x14ac:dyDescent="0.25"/>
    <row r="42366" customFormat="1" x14ac:dyDescent="0.25"/>
    <row r="42367" customFormat="1" x14ac:dyDescent="0.25"/>
    <row r="42368" customFormat="1" x14ac:dyDescent="0.25"/>
    <row r="42369" customFormat="1" x14ac:dyDescent="0.25"/>
    <row r="42370" customFormat="1" x14ac:dyDescent="0.25"/>
    <row r="42371" customFormat="1" x14ac:dyDescent="0.25"/>
    <row r="42372" customFormat="1" x14ac:dyDescent="0.25"/>
    <row r="42373" customFormat="1" x14ac:dyDescent="0.25"/>
    <row r="42374" customFormat="1" x14ac:dyDescent="0.25"/>
    <row r="42375" customFormat="1" x14ac:dyDescent="0.25"/>
    <row r="42376" customFormat="1" x14ac:dyDescent="0.25"/>
    <row r="42377" customFormat="1" x14ac:dyDescent="0.25"/>
    <row r="42378" customFormat="1" x14ac:dyDescent="0.25"/>
    <row r="42379" customFormat="1" x14ac:dyDescent="0.25"/>
    <row r="42380" customFormat="1" x14ac:dyDescent="0.25"/>
    <row r="42381" customFormat="1" x14ac:dyDescent="0.25"/>
    <row r="42382" customFormat="1" x14ac:dyDescent="0.25"/>
    <row r="42383" customFormat="1" x14ac:dyDescent="0.25"/>
    <row r="42384" customFormat="1" x14ac:dyDescent="0.25"/>
    <row r="42385" customFormat="1" x14ac:dyDescent="0.25"/>
    <row r="42386" customFormat="1" x14ac:dyDescent="0.25"/>
    <row r="42387" customFormat="1" x14ac:dyDescent="0.25"/>
    <row r="42388" customFormat="1" x14ac:dyDescent="0.25"/>
    <row r="42389" customFormat="1" x14ac:dyDescent="0.25"/>
    <row r="42390" customFormat="1" x14ac:dyDescent="0.25"/>
    <row r="42391" customFormat="1" x14ac:dyDescent="0.25"/>
    <row r="42392" customFormat="1" x14ac:dyDescent="0.25"/>
    <row r="42393" customFormat="1" x14ac:dyDescent="0.25"/>
    <row r="42394" customFormat="1" x14ac:dyDescent="0.25"/>
    <row r="42395" customFormat="1" x14ac:dyDescent="0.25"/>
    <row r="42396" customFormat="1" x14ac:dyDescent="0.25"/>
    <row r="42397" customFormat="1" x14ac:dyDescent="0.25"/>
    <row r="42398" customFormat="1" x14ac:dyDescent="0.25"/>
    <row r="42399" customFormat="1" x14ac:dyDescent="0.25"/>
    <row r="42400" customFormat="1" x14ac:dyDescent="0.25"/>
    <row r="42401" customFormat="1" x14ac:dyDescent="0.25"/>
    <row r="42402" customFormat="1" x14ac:dyDescent="0.25"/>
    <row r="42403" customFormat="1" x14ac:dyDescent="0.25"/>
    <row r="42404" customFormat="1" x14ac:dyDescent="0.25"/>
    <row r="42405" customFormat="1" x14ac:dyDescent="0.25"/>
    <row r="42406" customFormat="1" x14ac:dyDescent="0.25"/>
    <row r="42407" customFormat="1" x14ac:dyDescent="0.25"/>
    <row r="42408" customFormat="1" x14ac:dyDescent="0.25"/>
    <row r="42409" customFormat="1" x14ac:dyDescent="0.25"/>
    <row r="42410" customFormat="1" x14ac:dyDescent="0.25"/>
    <row r="42411" customFormat="1" x14ac:dyDescent="0.25"/>
    <row r="42412" customFormat="1" x14ac:dyDescent="0.25"/>
    <row r="42413" customFormat="1" x14ac:dyDescent="0.25"/>
    <row r="42414" customFormat="1" x14ac:dyDescent="0.25"/>
    <row r="42415" customFormat="1" x14ac:dyDescent="0.25"/>
    <row r="42416" customFormat="1" x14ac:dyDescent="0.25"/>
    <row r="42417" customFormat="1" x14ac:dyDescent="0.25"/>
    <row r="42418" customFormat="1" x14ac:dyDescent="0.25"/>
    <row r="42419" customFormat="1" x14ac:dyDescent="0.25"/>
    <row r="42420" customFormat="1" x14ac:dyDescent="0.25"/>
    <row r="42421" customFormat="1" x14ac:dyDescent="0.25"/>
    <row r="42422" customFormat="1" x14ac:dyDescent="0.25"/>
    <row r="42423" customFormat="1" x14ac:dyDescent="0.25"/>
    <row r="42424" customFormat="1" x14ac:dyDescent="0.25"/>
    <row r="42425" customFormat="1" x14ac:dyDescent="0.25"/>
    <row r="42426" customFormat="1" x14ac:dyDescent="0.25"/>
    <row r="42427" customFormat="1" x14ac:dyDescent="0.25"/>
    <row r="42428" customFormat="1" x14ac:dyDescent="0.25"/>
    <row r="42429" customFormat="1" x14ac:dyDescent="0.25"/>
    <row r="42430" customFormat="1" x14ac:dyDescent="0.25"/>
    <row r="42431" customFormat="1" x14ac:dyDescent="0.25"/>
    <row r="42432" customFormat="1" x14ac:dyDescent="0.25"/>
    <row r="42433" customFormat="1" x14ac:dyDescent="0.25"/>
    <row r="42434" customFormat="1" x14ac:dyDescent="0.25"/>
    <row r="42435" customFormat="1" x14ac:dyDescent="0.25"/>
    <row r="42436" customFormat="1" x14ac:dyDescent="0.25"/>
    <row r="42437" customFormat="1" x14ac:dyDescent="0.25"/>
    <row r="42438" customFormat="1" x14ac:dyDescent="0.25"/>
    <row r="42439" customFormat="1" x14ac:dyDescent="0.25"/>
    <row r="42440" customFormat="1" x14ac:dyDescent="0.25"/>
    <row r="42441" customFormat="1" x14ac:dyDescent="0.25"/>
    <row r="42442" customFormat="1" x14ac:dyDescent="0.25"/>
    <row r="42443" customFormat="1" x14ac:dyDescent="0.25"/>
    <row r="42444" customFormat="1" x14ac:dyDescent="0.25"/>
    <row r="42445" customFormat="1" x14ac:dyDescent="0.25"/>
    <row r="42446" customFormat="1" x14ac:dyDescent="0.25"/>
    <row r="42447" customFormat="1" x14ac:dyDescent="0.25"/>
    <row r="42448" customFormat="1" x14ac:dyDescent="0.25"/>
    <row r="42449" customFormat="1" x14ac:dyDescent="0.25"/>
    <row r="42450" customFormat="1" x14ac:dyDescent="0.25"/>
    <row r="42451" customFormat="1" x14ac:dyDescent="0.25"/>
    <row r="42452" customFormat="1" x14ac:dyDescent="0.25"/>
    <row r="42453" customFormat="1" x14ac:dyDescent="0.25"/>
    <row r="42454" customFormat="1" x14ac:dyDescent="0.25"/>
    <row r="42455" customFormat="1" x14ac:dyDescent="0.25"/>
    <row r="42456" customFormat="1" x14ac:dyDescent="0.25"/>
    <row r="42457" customFormat="1" x14ac:dyDescent="0.25"/>
    <row r="42458" customFormat="1" x14ac:dyDescent="0.25"/>
    <row r="42459" customFormat="1" x14ac:dyDescent="0.25"/>
    <row r="42460" customFormat="1" x14ac:dyDescent="0.25"/>
    <row r="42461" customFormat="1" x14ac:dyDescent="0.25"/>
    <row r="42462" customFormat="1" x14ac:dyDescent="0.25"/>
    <row r="42463" customFormat="1" x14ac:dyDescent="0.25"/>
    <row r="42464" customFormat="1" x14ac:dyDescent="0.25"/>
    <row r="42465" customFormat="1" x14ac:dyDescent="0.25"/>
    <row r="42466" customFormat="1" x14ac:dyDescent="0.25"/>
    <row r="42467" customFormat="1" x14ac:dyDescent="0.25"/>
    <row r="42468" customFormat="1" x14ac:dyDescent="0.25"/>
    <row r="42469" customFormat="1" x14ac:dyDescent="0.25"/>
    <row r="42470" customFormat="1" x14ac:dyDescent="0.25"/>
    <row r="42471" customFormat="1" x14ac:dyDescent="0.25"/>
    <row r="42472" customFormat="1" x14ac:dyDescent="0.25"/>
    <row r="42473" customFormat="1" x14ac:dyDescent="0.25"/>
    <row r="42474" customFormat="1" x14ac:dyDescent="0.25"/>
    <row r="42475" customFormat="1" x14ac:dyDescent="0.25"/>
    <row r="42476" customFormat="1" x14ac:dyDescent="0.25"/>
    <row r="42477" customFormat="1" x14ac:dyDescent="0.25"/>
    <row r="42478" customFormat="1" x14ac:dyDescent="0.25"/>
    <row r="42479" customFormat="1" x14ac:dyDescent="0.25"/>
    <row r="42480" customFormat="1" x14ac:dyDescent="0.25"/>
    <row r="42481" customFormat="1" x14ac:dyDescent="0.25"/>
    <row r="42482" customFormat="1" x14ac:dyDescent="0.25"/>
    <row r="42483" customFormat="1" x14ac:dyDescent="0.25"/>
    <row r="42484" customFormat="1" x14ac:dyDescent="0.25"/>
    <row r="42485" customFormat="1" x14ac:dyDescent="0.25"/>
    <row r="42486" customFormat="1" x14ac:dyDescent="0.25"/>
    <row r="42487" customFormat="1" x14ac:dyDescent="0.25"/>
    <row r="42488" customFormat="1" x14ac:dyDescent="0.25"/>
    <row r="42489" customFormat="1" x14ac:dyDescent="0.25"/>
    <row r="42490" customFormat="1" x14ac:dyDescent="0.25"/>
    <row r="42491" customFormat="1" x14ac:dyDescent="0.25"/>
    <row r="42492" customFormat="1" x14ac:dyDescent="0.25"/>
    <row r="42493" customFormat="1" x14ac:dyDescent="0.25"/>
    <row r="42494" customFormat="1" x14ac:dyDescent="0.25"/>
    <row r="42495" customFormat="1" x14ac:dyDescent="0.25"/>
    <row r="42496" customFormat="1" x14ac:dyDescent="0.25"/>
    <row r="42497" customFormat="1" x14ac:dyDescent="0.25"/>
    <row r="42498" customFormat="1" x14ac:dyDescent="0.25"/>
    <row r="42499" customFormat="1" x14ac:dyDescent="0.25"/>
    <row r="42500" customFormat="1" x14ac:dyDescent="0.25"/>
    <row r="42501" customFormat="1" x14ac:dyDescent="0.25"/>
    <row r="42502" customFormat="1" x14ac:dyDescent="0.25"/>
    <row r="42503" customFormat="1" x14ac:dyDescent="0.25"/>
    <row r="42504" customFormat="1" x14ac:dyDescent="0.25"/>
    <row r="42505" customFormat="1" x14ac:dyDescent="0.25"/>
    <row r="42506" customFormat="1" x14ac:dyDescent="0.25"/>
    <row r="42507" customFormat="1" x14ac:dyDescent="0.25"/>
    <row r="42508" customFormat="1" x14ac:dyDescent="0.25"/>
    <row r="42509" customFormat="1" x14ac:dyDescent="0.25"/>
    <row r="42510" customFormat="1" x14ac:dyDescent="0.25"/>
    <row r="42511" customFormat="1" x14ac:dyDescent="0.25"/>
    <row r="42512" customFormat="1" x14ac:dyDescent="0.25"/>
    <row r="42513" customFormat="1" x14ac:dyDescent="0.25"/>
    <row r="42514" customFormat="1" x14ac:dyDescent="0.25"/>
    <row r="42515" customFormat="1" x14ac:dyDescent="0.25"/>
    <row r="42516" customFormat="1" x14ac:dyDescent="0.25"/>
    <row r="42517" customFormat="1" x14ac:dyDescent="0.25"/>
    <row r="42518" customFormat="1" x14ac:dyDescent="0.25"/>
    <row r="42519" customFormat="1" x14ac:dyDescent="0.25"/>
    <row r="42520" customFormat="1" x14ac:dyDescent="0.25"/>
    <row r="42521" customFormat="1" x14ac:dyDescent="0.25"/>
    <row r="42522" customFormat="1" x14ac:dyDescent="0.25"/>
    <row r="42523" customFormat="1" x14ac:dyDescent="0.25"/>
    <row r="42524" customFormat="1" x14ac:dyDescent="0.25"/>
    <row r="42525" customFormat="1" x14ac:dyDescent="0.25"/>
    <row r="42526" customFormat="1" x14ac:dyDescent="0.25"/>
    <row r="42527" customFormat="1" x14ac:dyDescent="0.25"/>
    <row r="42528" customFormat="1" x14ac:dyDescent="0.25"/>
    <row r="42529" customFormat="1" x14ac:dyDescent="0.25"/>
    <row r="42530" customFormat="1" x14ac:dyDescent="0.25"/>
    <row r="42531" customFormat="1" x14ac:dyDescent="0.25"/>
    <row r="42532" customFormat="1" x14ac:dyDescent="0.25"/>
    <row r="42533" customFormat="1" x14ac:dyDescent="0.25"/>
    <row r="42534" customFormat="1" x14ac:dyDescent="0.25"/>
    <row r="42535" customFormat="1" x14ac:dyDescent="0.25"/>
    <row r="42536" customFormat="1" x14ac:dyDescent="0.25"/>
    <row r="42537" customFormat="1" x14ac:dyDescent="0.25"/>
    <row r="42538" customFormat="1" x14ac:dyDescent="0.25"/>
    <row r="42539" customFormat="1" x14ac:dyDescent="0.25"/>
    <row r="42540" customFormat="1" x14ac:dyDescent="0.25"/>
    <row r="42541" customFormat="1" x14ac:dyDescent="0.25"/>
    <row r="42542" customFormat="1" x14ac:dyDescent="0.25"/>
    <row r="42543" customFormat="1" x14ac:dyDescent="0.25"/>
    <row r="42544" customFormat="1" x14ac:dyDescent="0.25"/>
    <row r="42545" customFormat="1" x14ac:dyDescent="0.25"/>
    <row r="42546" customFormat="1" x14ac:dyDescent="0.25"/>
    <row r="42547" customFormat="1" x14ac:dyDescent="0.25"/>
    <row r="42548" customFormat="1" x14ac:dyDescent="0.25"/>
    <row r="42549" customFormat="1" x14ac:dyDescent="0.25"/>
    <row r="42550" customFormat="1" x14ac:dyDescent="0.25"/>
    <row r="42551" customFormat="1" x14ac:dyDescent="0.25"/>
    <row r="42552" customFormat="1" x14ac:dyDescent="0.25"/>
    <row r="42553" customFormat="1" x14ac:dyDescent="0.25"/>
    <row r="42554" customFormat="1" x14ac:dyDescent="0.25"/>
    <row r="42555" customFormat="1" x14ac:dyDescent="0.25"/>
    <row r="42556" customFormat="1" x14ac:dyDescent="0.25"/>
    <row r="42557" customFormat="1" x14ac:dyDescent="0.25"/>
    <row r="42558" customFormat="1" x14ac:dyDescent="0.25"/>
    <row r="42559" customFormat="1" x14ac:dyDescent="0.25"/>
    <row r="42560" customFormat="1" x14ac:dyDescent="0.25"/>
    <row r="42561" customFormat="1" x14ac:dyDescent="0.25"/>
    <row r="42562" customFormat="1" x14ac:dyDescent="0.25"/>
    <row r="42563" customFormat="1" x14ac:dyDescent="0.25"/>
    <row r="42564" customFormat="1" x14ac:dyDescent="0.25"/>
    <row r="42565" customFormat="1" x14ac:dyDescent="0.25"/>
    <row r="42566" customFormat="1" x14ac:dyDescent="0.25"/>
    <row r="42567" customFormat="1" x14ac:dyDescent="0.25"/>
    <row r="42568" customFormat="1" x14ac:dyDescent="0.25"/>
    <row r="42569" customFormat="1" x14ac:dyDescent="0.25"/>
    <row r="42570" customFormat="1" x14ac:dyDescent="0.25"/>
    <row r="42571" customFormat="1" x14ac:dyDescent="0.25"/>
    <row r="42572" customFormat="1" x14ac:dyDescent="0.25"/>
    <row r="42573" customFormat="1" x14ac:dyDescent="0.25"/>
    <row r="42574" customFormat="1" x14ac:dyDescent="0.25"/>
    <row r="42575" customFormat="1" x14ac:dyDescent="0.25"/>
    <row r="42576" customFormat="1" x14ac:dyDescent="0.25"/>
    <row r="42577" customFormat="1" x14ac:dyDescent="0.25"/>
    <row r="42578" customFormat="1" x14ac:dyDescent="0.25"/>
    <row r="42579" customFormat="1" x14ac:dyDescent="0.25"/>
    <row r="42580" customFormat="1" x14ac:dyDescent="0.25"/>
    <row r="42581" customFormat="1" x14ac:dyDescent="0.25"/>
    <row r="42582" customFormat="1" x14ac:dyDescent="0.25"/>
    <row r="42583" customFormat="1" x14ac:dyDescent="0.25"/>
    <row r="42584" customFormat="1" x14ac:dyDescent="0.25"/>
    <row r="42585" customFormat="1" x14ac:dyDescent="0.25"/>
    <row r="42586" customFormat="1" x14ac:dyDescent="0.25"/>
    <row r="42587" customFormat="1" x14ac:dyDescent="0.25"/>
    <row r="42588" customFormat="1" x14ac:dyDescent="0.25"/>
    <row r="42589" customFormat="1" x14ac:dyDescent="0.25"/>
    <row r="42590" customFormat="1" x14ac:dyDescent="0.25"/>
    <row r="42591" customFormat="1" x14ac:dyDescent="0.25"/>
    <row r="42592" customFormat="1" x14ac:dyDescent="0.25"/>
    <row r="42593" customFormat="1" x14ac:dyDescent="0.25"/>
    <row r="42594" customFormat="1" x14ac:dyDescent="0.25"/>
    <row r="42595" customFormat="1" x14ac:dyDescent="0.25"/>
    <row r="42596" customFormat="1" x14ac:dyDescent="0.25"/>
    <row r="42597" customFormat="1" x14ac:dyDescent="0.25"/>
    <row r="42598" customFormat="1" x14ac:dyDescent="0.25"/>
    <row r="42599" customFormat="1" x14ac:dyDescent="0.25"/>
    <row r="42600" customFormat="1" x14ac:dyDescent="0.25"/>
    <row r="42601" customFormat="1" x14ac:dyDescent="0.25"/>
    <row r="42602" customFormat="1" x14ac:dyDescent="0.25"/>
    <row r="42603" customFormat="1" x14ac:dyDescent="0.25"/>
    <row r="42604" customFormat="1" x14ac:dyDescent="0.25"/>
    <row r="42605" customFormat="1" x14ac:dyDescent="0.25"/>
    <row r="42606" customFormat="1" x14ac:dyDescent="0.25"/>
    <row r="42607" customFormat="1" x14ac:dyDescent="0.25"/>
    <row r="42608" customFormat="1" x14ac:dyDescent="0.25"/>
    <row r="42609" customFormat="1" x14ac:dyDescent="0.25"/>
    <row r="42610" customFormat="1" x14ac:dyDescent="0.25"/>
    <row r="42611" customFormat="1" x14ac:dyDescent="0.25"/>
    <row r="42612" customFormat="1" x14ac:dyDescent="0.25"/>
    <row r="42613" customFormat="1" x14ac:dyDescent="0.25"/>
    <row r="42614" customFormat="1" x14ac:dyDescent="0.25"/>
    <row r="42615" customFormat="1" x14ac:dyDescent="0.25"/>
    <row r="42616" customFormat="1" x14ac:dyDescent="0.25"/>
    <row r="42617" customFormat="1" x14ac:dyDescent="0.25"/>
    <row r="42618" customFormat="1" x14ac:dyDescent="0.25"/>
    <row r="42619" customFormat="1" x14ac:dyDescent="0.25"/>
    <row r="42620" customFormat="1" x14ac:dyDescent="0.25"/>
    <row r="42621" customFormat="1" x14ac:dyDescent="0.25"/>
    <row r="42622" customFormat="1" x14ac:dyDescent="0.25"/>
    <row r="42623" customFormat="1" x14ac:dyDescent="0.25"/>
    <row r="42624" customFormat="1" x14ac:dyDescent="0.25"/>
    <row r="42625" customFormat="1" x14ac:dyDescent="0.25"/>
    <row r="42626" customFormat="1" x14ac:dyDescent="0.25"/>
    <row r="42627" customFormat="1" x14ac:dyDescent="0.25"/>
    <row r="42628" customFormat="1" x14ac:dyDescent="0.25"/>
    <row r="42629" customFormat="1" x14ac:dyDescent="0.25"/>
    <row r="42630" customFormat="1" x14ac:dyDescent="0.25"/>
    <row r="42631" customFormat="1" x14ac:dyDescent="0.25"/>
    <row r="42632" customFormat="1" x14ac:dyDescent="0.25"/>
    <row r="42633" customFormat="1" x14ac:dyDescent="0.25"/>
    <row r="42634" customFormat="1" x14ac:dyDescent="0.25"/>
    <row r="42635" customFormat="1" x14ac:dyDescent="0.25"/>
    <row r="42636" customFormat="1" x14ac:dyDescent="0.25"/>
    <row r="42637" customFormat="1" x14ac:dyDescent="0.25"/>
    <row r="42638" customFormat="1" x14ac:dyDescent="0.25"/>
    <row r="42639" customFormat="1" x14ac:dyDescent="0.25"/>
    <row r="42640" customFormat="1" x14ac:dyDescent="0.25"/>
    <row r="42641" customFormat="1" x14ac:dyDescent="0.25"/>
    <row r="42642" customFormat="1" x14ac:dyDescent="0.25"/>
    <row r="42643" customFormat="1" x14ac:dyDescent="0.25"/>
    <row r="42644" customFormat="1" x14ac:dyDescent="0.25"/>
    <row r="42645" customFormat="1" x14ac:dyDescent="0.25"/>
    <row r="42646" customFormat="1" x14ac:dyDescent="0.25"/>
    <row r="42647" customFormat="1" x14ac:dyDescent="0.25"/>
    <row r="42648" customFormat="1" x14ac:dyDescent="0.25"/>
    <row r="42649" customFormat="1" x14ac:dyDescent="0.25"/>
    <row r="42650" customFormat="1" x14ac:dyDescent="0.25"/>
    <row r="42651" customFormat="1" x14ac:dyDescent="0.25"/>
    <row r="42652" customFormat="1" x14ac:dyDescent="0.25"/>
    <row r="42653" customFormat="1" x14ac:dyDescent="0.25"/>
    <row r="42654" customFormat="1" x14ac:dyDescent="0.25"/>
    <row r="42655" customFormat="1" x14ac:dyDescent="0.25"/>
    <row r="42656" customFormat="1" x14ac:dyDescent="0.25"/>
    <row r="42657" customFormat="1" x14ac:dyDescent="0.25"/>
    <row r="42658" customFormat="1" x14ac:dyDescent="0.25"/>
    <row r="42659" customFormat="1" x14ac:dyDescent="0.25"/>
    <row r="42660" customFormat="1" x14ac:dyDescent="0.25"/>
    <row r="42661" customFormat="1" x14ac:dyDescent="0.25"/>
    <row r="42662" customFormat="1" x14ac:dyDescent="0.25"/>
    <row r="42663" customFormat="1" x14ac:dyDescent="0.25"/>
    <row r="42664" customFormat="1" x14ac:dyDescent="0.25"/>
    <row r="42665" customFormat="1" x14ac:dyDescent="0.25"/>
    <row r="42666" customFormat="1" x14ac:dyDescent="0.25"/>
    <row r="42667" customFormat="1" x14ac:dyDescent="0.25"/>
    <row r="42668" customFormat="1" x14ac:dyDescent="0.25"/>
    <row r="42669" customFormat="1" x14ac:dyDescent="0.25"/>
    <row r="42670" customFormat="1" x14ac:dyDescent="0.25"/>
    <row r="42671" customFormat="1" x14ac:dyDescent="0.25"/>
    <row r="42672" customFormat="1" x14ac:dyDescent="0.25"/>
    <row r="42673" customFormat="1" x14ac:dyDescent="0.25"/>
    <row r="42674" customFormat="1" x14ac:dyDescent="0.25"/>
    <row r="42675" customFormat="1" x14ac:dyDescent="0.25"/>
    <row r="42676" customFormat="1" x14ac:dyDescent="0.25"/>
    <row r="42677" customFormat="1" x14ac:dyDescent="0.25"/>
    <row r="42678" customFormat="1" x14ac:dyDescent="0.25"/>
    <row r="42679" customFormat="1" x14ac:dyDescent="0.25"/>
    <row r="42680" customFormat="1" x14ac:dyDescent="0.25"/>
    <row r="42681" customFormat="1" x14ac:dyDescent="0.25"/>
    <row r="42682" customFormat="1" x14ac:dyDescent="0.25"/>
    <row r="42683" customFormat="1" x14ac:dyDescent="0.25"/>
    <row r="42684" customFormat="1" x14ac:dyDescent="0.25"/>
    <row r="42685" customFormat="1" x14ac:dyDescent="0.25"/>
    <row r="42686" customFormat="1" x14ac:dyDescent="0.25"/>
    <row r="42687" customFormat="1" x14ac:dyDescent="0.25"/>
    <row r="42688" customFormat="1" x14ac:dyDescent="0.25"/>
    <row r="42689" customFormat="1" x14ac:dyDescent="0.25"/>
    <row r="42690" customFormat="1" x14ac:dyDescent="0.25"/>
    <row r="42691" customFormat="1" x14ac:dyDescent="0.25"/>
    <row r="42692" customFormat="1" x14ac:dyDescent="0.25"/>
    <row r="42693" customFormat="1" x14ac:dyDescent="0.25"/>
    <row r="42694" customFormat="1" x14ac:dyDescent="0.25"/>
    <row r="42695" customFormat="1" x14ac:dyDescent="0.25"/>
    <row r="42696" customFormat="1" x14ac:dyDescent="0.25"/>
    <row r="42697" customFormat="1" x14ac:dyDescent="0.25"/>
    <row r="42698" customFormat="1" x14ac:dyDescent="0.25"/>
    <row r="42699" customFormat="1" x14ac:dyDescent="0.25"/>
    <row r="42700" customFormat="1" x14ac:dyDescent="0.25"/>
    <row r="42701" customFormat="1" x14ac:dyDescent="0.25"/>
    <row r="42702" customFormat="1" x14ac:dyDescent="0.25"/>
    <row r="42703" customFormat="1" x14ac:dyDescent="0.25"/>
    <row r="42704" customFormat="1" x14ac:dyDescent="0.25"/>
    <row r="42705" customFormat="1" x14ac:dyDescent="0.25"/>
    <row r="42706" customFormat="1" x14ac:dyDescent="0.25"/>
    <row r="42707" customFormat="1" x14ac:dyDescent="0.25"/>
    <row r="42708" customFormat="1" x14ac:dyDescent="0.25"/>
    <row r="42709" customFormat="1" x14ac:dyDescent="0.25"/>
    <row r="42710" customFormat="1" x14ac:dyDescent="0.25"/>
    <row r="42711" customFormat="1" x14ac:dyDescent="0.25"/>
    <row r="42712" customFormat="1" x14ac:dyDescent="0.25"/>
    <row r="42713" customFormat="1" x14ac:dyDescent="0.25"/>
    <row r="42714" customFormat="1" x14ac:dyDescent="0.25"/>
    <row r="42715" customFormat="1" x14ac:dyDescent="0.25"/>
    <row r="42716" customFormat="1" x14ac:dyDescent="0.25"/>
    <row r="42717" customFormat="1" x14ac:dyDescent="0.25"/>
    <row r="42718" customFormat="1" x14ac:dyDescent="0.25"/>
    <row r="42719" customFormat="1" x14ac:dyDescent="0.25"/>
    <row r="42720" customFormat="1" x14ac:dyDescent="0.25"/>
    <row r="42721" customFormat="1" x14ac:dyDescent="0.25"/>
    <row r="42722" customFormat="1" x14ac:dyDescent="0.25"/>
    <row r="42723" customFormat="1" x14ac:dyDescent="0.25"/>
    <row r="42724" customFormat="1" x14ac:dyDescent="0.25"/>
    <row r="42725" customFormat="1" x14ac:dyDescent="0.25"/>
    <row r="42726" customFormat="1" x14ac:dyDescent="0.25"/>
    <row r="42727" customFormat="1" x14ac:dyDescent="0.25"/>
    <row r="42728" customFormat="1" x14ac:dyDescent="0.25"/>
    <row r="42729" customFormat="1" x14ac:dyDescent="0.25"/>
    <row r="42730" customFormat="1" x14ac:dyDescent="0.25"/>
    <row r="42731" customFormat="1" x14ac:dyDescent="0.25"/>
    <row r="42732" customFormat="1" x14ac:dyDescent="0.25"/>
    <row r="42733" customFormat="1" x14ac:dyDescent="0.25"/>
    <row r="42734" customFormat="1" x14ac:dyDescent="0.25"/>
    <row r="42735" customFormat="1" x14ac:dyDescent="0.25"/>
    <row r="42736" customFormat="1" x14ac:dyDescent="0.25"/>
    <row r="42737" customFormat="1" x14ac:dyDescent="0.25"/>
    <row r="42738" customFormat="1" x14ac:dyDescent="0.25"/>
    <row r="42739" customFormat="1" x14ac:dyDescent="0.25"/>
    <row r="42740" customFormat="1" x14ac:dyDescent="0.25"/>
    <row r="42741" customFormat="1" x14ac:dyDescent="0.25"/>
    <row r="42742" customFormat="1" x14ac:dyDescent="0.25"/>
    <row r="42743" customFormat="1" x14ac:dyDescent="0.25"/>
    <row r="42744" customFormat="1" x14ac:dyDescent="0.25"/>
    <row r="42745" customFormat="1" x14ac:dyDescent="0.25"/>
    <row r="42746" customFormat="1" x14ac:dyDescent="0.25"/>
    <row r="42747" customFormat="1" x14ac:dyDescent="0.25"/>
    <row r="42748" customFormat="1" x14ac:dyDescent="0.25"/>
    <row r="42749" customFormat="1" x14ac:dyDescent="0.25"/>
    <row r="42750" customFormat="1" x14ac:dyDescent="0.25"/>
    <row r="42751" customFormat="1" x14ac:dyDescent="0.25"/>
    <row r="42752" customFormat="1" x14ac:dyDescent="0.25"/>
    <row r="42753" customFormat="1" x14ac:dyDescent="0.25"/>
    <row r="42754" customFormat="1" x14ac:dyDescent="0.25"/>
    <row r="42755" customFormat="1" x14ac:dyDescent="0.25"/>
    <row r="42756" customFormat="1" x14ac:dyDescent="0.25"/>
    <row r="42757" customFormat="1" x14ac:dyDescent="0.25"/>
    <row r="42758" customFormat="1" x14ac:dyDescent="0.25"/>
    <row r="42759" customFormat="1" x14ac:dyDescent="0.25"/>
    <row r="42760" customFormat="1" x14ac:dyDescent="0.25"/>
    <row r="42761" customFormat="1" x14ac:dyDescent="0.25"/>
    <row r="42762" customFormat="1" x14ac:dyDescent="0.25"/>
    <row r="42763" customFormat="1" x14ac:dyDescent="0.25"/>
    <row r="42764" customFormat="1" x14ac:dyDescent="0.25"/>
    <row r="42765" customFormat="1" x14ac:dyDescent="0.25"/>
    <row r="42766" customFormat="1" x14ac:dyDescent="0.25"/>
    <row r="42767" customFormat="1" x14ac:dyDescent="0.25"/>
    <row r="42768" customFormat="1" x14ac:dyDescent="0.25"/>
    <row r="42769" customFormat="1" x14ac:dyDescent="0.25"/>
    <row r="42770" customFormat="1" x14ac:dyDescent="0.25"/>
    <row r="42771" customFormat="1" x14ac:dyDescent="0.25"/>
    <row r="42772" customFormat="1" x14ac:dyDescent="0.25"/>
    <row r="42773" customFormat="1" x14ac:dyDescent="0.25"/>
    <row r="42774" customFormat="1" x14ac:dyDescent="0.25"/>
    <row r="42775" customFormat="1" x14ac:dyDescent="0.25"/>
    <row r="42776" customFormat="1" x14ac:dyDescent="0.25"/>
    <row r="42777" customFormat="1" x14ac:dyDescent="0.25"/>
    <row r="42778" customFormat="1" x14ac:dyDescent="0.25"/>
    <row r="42779" customFormat="1" x14ac:dyDescent="0.25"/>
    <row r="42780" customFormat="1" x14ac:dyDescent="0.25"/>
    <row r="42781" customFormat="1" x14ac:dyDescent="0.25"/>
    <row r="42782" customFormat="1" x14ac:dyDescent="0.25"/>
    <row r="42783" customFormat="1" x14ac:dyDescent="0.25"/>
    <row r="42784" customFormat="1" x14ac:dyDescent="0.25"/>
    <row r="42785" customFormat="1" x14ac:dyDescent="0.25"/>
    <row r="42786" customFormat="1" x14ac:dyDescent="0.25"/>
    <row r="42787" customFormat="1" x14ac:dyDescent="0.25"/>
    <row r="42788" customFormat="1" x14ac:dyDescent="0.25"/>
    <row r="42789" customFormat="1" x14ac:dyDescent="0.25"/>
    <row r="42790" customFormat="1" x14ac:dyDescent="0.25"/>
    <row r="42791" customFormat="1" x14ac:dyDescent="0.25"/>
    <row r="42792" customFormat="1" x14ac:dyDescent="0.25"/>
    <row r="42793" customFormat="1" x14ac:dyDescent="0.25"/>
    <row r="42794" customFormat="1" x14ac:dyDescent="0.25"/>
    <row r="42795" customFormat="1" x14ac:dyDescent="0.25"/>
    <row r="42796" customFormat="1" x14ac:dyDescent="0.25"/>
    <row r="42797" customFormat="1" x14ac:dyDescent="0.25"/>
    <row r="42798" customFormat="1" x14ac:dyDescent="0.25"/>
    <row r="42799" customFormat="1" x14ac:dyDescent="0.25"/>
    <row r="42800" customFormat="1" x14ac:dyDescent="0.25"/>
    <row r="42801" customFormat="1" x14ac:dyDescent="0.25"/>
    <row r="42802" customFormat="1" x14ac:dyDescent="0.25"/>
    <row r="42803" customFormat="1" x14ac:dyDescent="0.25"/>
    <row r="42804" customFormat="1" x14ac:dyDescent="0.25"/>
    <row r="42805" customFormat="1" x14ac:dyDescent="0.25"/>
    <row r="42806" customFormat="1" x14ac:dyDescent="0.25"/>
    <row r="42807" customFormat="1" x14ac:dyDescent="0.25"/>
    <row r="42808" customFormat="1" x14ac:dyDescent="0.25"/>
    <row r="42809" customFormat="1" x14ac:dyDescent="0.25"/>
    <row r="42810" customFormat="1" x14ac:dyDescent="0.25"/>
    <row r="42811" customFormat="1" x14ac:dyDescent="0.25"/>
    <row r="42812" customFormat="1" x14ac:dyDescent="0.25"/>
    <row r="42813" customFormat="1" x14ac:dyDescent="0.25"/>
    <row r="42814" customFormat="1" x14ac:dyDescent="0.25"/>
    <row r="42815" customFormat="1" x14ac:dyDescent="0.25"/>
    <row r="42816" customFormat="1" x14ac:dyDescent="0.25"/>
    <row r="42817" customFormat="1" x14ac:dyDescent="0.25"/>
    <row r="42818" customFormat="1" x14ac:dyDescent="0.25"/>
    <row r="42819" customFormat="1" x14ac:dyDescent="0.25"/>
    <row r="42820" customFormat="1" x14ac:dyDescent="0.25"/>
    <row r="42821" customFormat="1" x14ac:dyDescent="0.25"/>
    <row r="42822" customFormat="1" x14ac:dyDescent="0.25"/>
    <row r="42823" customFormat="1" x14ac:dyDescent="0.25"/>
    <row r="42824" customFormat="1" x14ac:dyDescent="0.25"/>
    <row r="42825" customFormat="1" x14ac:dyDescent="0.25"/>
    <row r="42826" customFormat="1" x14ac:dyDescent="0.25"/>
    <row r="42827" customFormat="1" x14ac:dyDescent="0.25"/>
    <row r="42828" customFormat="1" x14ac:dyDescent="0.25"/>
    <row r="42829" customFormat="1" x14ac:dyDescent="0.25"/>
    <row r="42830" customFormat="1" x14ac:dyDescent="0.25"/>
    <row r="42831" customFormat="1" x14ac:dyDescent="0.25"/>
    <row r="42832" customFormat="1" x14ac:dyDescent="0.25"/>
    <row r="42833" customFormat="1" x14ac:dyDescent="0.25"/>
    <row r="42834" customFormat="1" x14ac:dyDescent="0.25"/>
    <row r="42835" customFormat="1" x14ac:dyDescent="0.25"/>
    <row r="42836" customFormat="1" x14ac:dyDescent="0.25"/>
    <row r="42837" customFormat="1" x14ac:dyDescent="0.25"/>
    <row r="42838" customFormat="1" x14ac:dyDescent="0.25"/>
    <row r="42839" customFormat="1" x14ac:dyDescent="0.25"/>
    <row r="42840" customFormat="1" x14ac:dyDescent="0.25"/>
    <row r="42841" customFormat="1" x14ac:dyDescent="0.25"/>
    <row r="42842" customFormat="1" x14ac:dyDescent="0.25"/>
    <row r="42843" customFormat="1" x14ac:dyDescent="0.25"/>
    <row r="42844" customFormat="1" x14ac:dyDescent="0.25"/>
    <row r="42845" customFormat="1" x14ac:dyDescent="0.25"/>
    <row r="42846" customFormat="1" x14ac:dyDescent="0.25"/>
    <row r="42847" customFormat="1" x14ac:dyDescent="0.25"/>
    <row r="42848" customFormat="1" x14ac:dyDescent="0.25"/>
    <row r="42849" customFormat="1" x14ac:dyDescent="0.25"/>
    <row r="42850" customFormat="1" x14ac:dyDescent="0.25"/>
    <row r="42851" customFormat="1" x14ac:dyDescent="0.25"/>
    <row r="42852" customFormat="1" x14ac:dyDescent="0.25"/>
    <row r="42853" customFormat="1" x14ac:dyDescent="0.25"/>
    <row r="42854" customFormat="1" x14ac:dyDescent="0.25"/>
    <row r="42855" customFormat="1" x14ac:dyDescent="0.25"/>
    <row r="42856" customFormat="1" x14ac:dyDescent="0.25"/>
    <row r="42857" customFormat="1" x14ac:dyDescent="0.25"/>
    <row r="42858" customFormat="1" x14ac:dyDescent="0.25"/>
    <row r="42859" customFormat="1" x14ac:dyDescent="0.25"/>
    <row r="42860" customFormat="1" x14ac:dyDescent="0.25"/>
    <row r="42861" customFormat="1" x14ac:dyDescent="0.25"/>
    <row r="42862" customFormat="1" x14ac:dyDescent="0.25"/>
    <row r="42863" customFormat="1" x14ac:dyDescent="0.25"/>
    <row r="42864" customFormat="1" x14ac:dyDescent="0.25"/>
    <row r="42865" customFormat="1" x14ac:dyDescent="0.25"/>
    <row r="42866" customFormat="1" x14ac:dyDescent="0.25"/>
    <row r="42867" customFormat="1" x14ac:dyDescent="0.25"/>
    <row r="42868" customFormat="1" x14ac:dyDescent="0.25"/>
    <row r="42869" customFormat="1" x14ac:dyDescent="0.25"/>
    <row r="42870" customFormat="1" x14ac:dyDescent="0.25"/>
    <row r="42871" customFormat="1" x14ac:dyDescent="0.25"/>
    <row r="42872" customFormat="1" x14ac:dyDescent="0.25"/>
    <row r="42873" customFormat="1" x14ac:dyDescent="0.25"/>
    <row r="42874" customFormat="1" x14ac:dyDescent="0.25"/>
    <row r="42875" customFormat="1" x14ac:dyDescent="0.25"/>
    <row r="42876" customFormat="1" x14ac:dyDescent="0.25"/>
    <row r="42877" customFormat="1" x14ac:dyDescent="0.25"/>
    <row r="42878" customFormat="1" x14ac:dyDescent="0.25"/>
    <row r="42879" customFormat="1" x14ac:dyDescent="0.25"/>
    <row r="42880" customFormat="1" x14ac:dyDescent="0.25"/>
    <row r="42881" customFormat="1" x14ac:dyDescent="0.25"/>
    <row r="42882" customFormat="1" x14ac:dyDescent="0.25"/>
    <row r="42883" customFormat="1" x14ac:dyDescent="0.25"/>
    <row r="42884" customFormat="1" x14ac:dyDescent="0.25"/>
    <row r="42885" customFormat="1" x14ac:dyDescent="0.25"/>
    <row r="42886" customFormat="1" x14ac:dyDescent="0.25"/>
    <row r="42887" customFormat="1" x14ac:dyDescent="0.25"/>
    <row r="42888" customFormat="1" x14ac:dyDescent="0.25"/>
    <row r="42889" customFormat="1" x14ac:dyDescent="0.25"/>
    <row r="42890" customFormat="1" x14ac:dyDescent="0.25"/>
    <row r="42891" customFormat="1" x14ac:dyDescent="0.25"/>
    <row r="42892" customFormat="1" x14ac:dyDescent="0.25"/>
    <row r="42893" customFormat="1" x14ac:dyDescent="0.25"/>
    <row r="42894" customFormat="1" x14ac:dyDescent="0.25"/>
    <row r="42895" customFormat="1" x14ac:dyDescent="0.25"/>
    <row r="42896" customFormat="1" x14ac:dyDescent="0.25"/>
    <row r="42897" customFormat="1" x14ac:dyDescent="0.25"/>
    <row r="42898" customFormat="1" x14ac:dyDescent="0.25"/>
    <row r="42899" customFormat="1" x14ac:dyDescent="0.25"/>
    <row r="42900" customFormat="1" x14ac:dyDescent="0.25"/>
    <row r="42901" customFormat="1" x14ac:dyDescent="0.25"/>
    <row r="42902" customFormat="1" x14ac:dyDescent="0.25"/>
    <row r="42903" customFormat="1" x14ac:dyDescent="0.25"/>
    <row r="42904" customFormat="1" x14ac:dyDescent="0.25"/>
    <row r="42905" customFormat="1" x14ac:dyDescent="0.25"/>
    <row r="42906" customFormat="1" x14ac:dyDescent="0.25"/>
    <row r="42907" customFormat="1" x14ac:dyDescent="0.25"/>
    <row r="42908" customFormat="1" x14ac:dyDescent="0.25"/>
    <row r="42909" customFormat="1" x14ac:dyDescent="0.25"/>
    <row r="42910" customFormat="1" x14ac:dyDescent="0.25"/>
    <row r="42911" customFormat="1" x14ac:dyDescent="0.25"/>
    <row r="42912" customFormat="1" x14ac:dyDescent="0.25"/>
    <row r="42913" customFormat="1" x14ac:dyDescent="0.25"/>
    <row r="42914" customFormat="1" x14ac:dyDescent="0.25"/>
    <row r="42915" customFormat="1" x14ac:dyDescent="0.25"/>
    <row r="42916" customFormat="1" x14ac:dyDescent="0.25"/>
    <row r="42917" customFormat="1" x14ac:dyDescent="0.25"/>
    <row r="42918" customFormat="1" x14ac:dyDescent="0.25"/>
    <row r="42919" customFormat="1" x14ac:dyDescent="0.25"/>
    <row r="42920" customFormat="1" x14ac:dyDescent="0.25"/>
    <row r="42921" customFormat="1" x14ac:dyDescent="0.25"/>
    <row r="42922" customFormat="1" x14ac:dyDescent="0.25"/>
    <row r="42923" customFormat="1" x14ac:dyDescent="0.25"/>
    <row r="42924" customFormat="1" x14ac:dyDescent="0.25"/>
    <row r="42925" customFormat="1" x14ac:dyDescent="0.25"/>
    <row r="42926" customFormat="1" x14ac:dyDescent="0.25"/>
    <row r="42927" customFormat="1" x14ac:dyDescent="0.25"/>
    <row r="42928" customFormat="1" x14ac:dyDescent="0.25"/>
    <row r="42929" customFormat="1" x14ac:dyDescent="0.25"/>
    <row r="42930" customFormat="1" x14ac:dyDescent="0.25"/>
    <row r="42931" customFormat="1" x14ac:dyDescent="0.25"/>
    <row r="42932" customFormat="1" x14ac:dyDescent="0.25"/>
    <row r="42933" customFormat="1" x14ac:dyDescent="0.25"/>
    <row r="42934" customFormat="1" x14ac:dyDescent="0.25"/>
    <row r="42935" customFormat="1" x14ac:dyDescent="0.25"/>
    <row r="42936" customFormat="1" x14ac:dyDescent="0.25"/>
    <row r="42937" customFormat="1" x14ac:dyDescent="0.25"/>
    <row r="42938" customFormat="1" x14ac:dyDescent="0.25"/>
    <row r="42939" customFormat="1" x14ac:dyDescent="0.25"/>
    <row r="42940" customFormat="1" x14ac:dyDescent="0.25"/>
    <row r="42941" customFormat="1" x14ac:dyDescent="0.25"/>
    <row r="42942" customFormat="1" x14ac:dyDescent="0.25"/>
    <row r="42943" customFormat="1" x14ac:dyDescent="0.25"/>
    <row r="42944" customFormat="1" x14ac:dyDescent="0.25"/>
    <row r="42945" customFormat="1" x14ac:dyDescent="0.25"/>
    <row r="42946" customFormat="1" x14ac:dyDescent="0.25"/>
    <row r="42947" customFormat="1" x14ac:dyDescent="0.25"/>
    <row r="42948" customFormat="1" x14ac:dyDescent="0.25"/>
    <row r="42949" customFormat="1" x14ac:dyDescent="0.25"/>
    <row r="42950" customFormat="1" x14ac:dyDescent="0.25"/>
    <row r="42951" customFormat="1" x14ac:dyDescent="0.25"/>
    <row r="42952" customFormat="1" x14ac:dyDescent="0.25"/>
    <row r="42953" customFormat="1" x14ac:dyDescent="0.25"/>
    <row r="42954" customFormat="1" x14ac:dyDescent="0.25"/>
    <row r="42955" customFormat="1" x14ac:dyDescent="0.25"/>
    <row r="42956" customFormat="1" x14ac:dyDescent="0.25"/>
    <row r="42957" customFormat="1" x14ac:dyDescent="0.25"/>
    <row r="42958" customFormat="1" x14ac:dyDescent="0.25"/>
    <row r="42959" customFormat="1" x14ac:dyDescent="0.25"/>
    <row r="42960" customFormat="1" x14ac:dyDescent="0.25"/>
    <row r="42961" customFormat="1" x14ac:dyDescent="0.25"/>
    <row r="42962" customFormat="1" x14ac:dyDescent="0.25"/>
    <row r="42963" customFormat="1" x14ac:dyDescent="0.25"/>
    <row r="42964" customFormat="1" x14ac:dyDescent="0.25"/>
    <row r="42965" customFormat="1" x14ac:dyDescent="0.25"/>
    <row r="42966" customFormat="1" x14ac:dyDescent="0.25"/>
    <row r="42967" customFormat="1" x14ac:dyDescent="0.25"/>
    <row r="42968" customFormat="1" x14ac:dyDescent="0.25"/>
    <row r="42969" customFormat="1" x14ac:dyDescent="0.25"/>
    <row r="42970" customFormat="1" x14ac:dyDescent="0.25"/>
    <row r="42971" customFormat="1" x14ac:dyDescent="0.25"/>
    <row r="42972" customFormat="1" x14ac:dyDescent="0.25"/>
    <row r="42973" customFormat="1" x14ac:dyDescent="0.25"/>
    <row r="42974" customFormat="1" x14ac:dyDescent="0.25"/>
    <row r="42975" customFormat="1" x14ac:dyDescent="0.25"/>
    <row r="42976" customFormat="1" x14ac:dyDescent="0.25"/>
    <row r="42977" customFormat="1" x14ac:dyDescent="0.25"/>
    <row r="42978" customFormat="1" x14ac:dyDescent="0.25"/>
    <row r="42979" customFormat="1" x14ac:dyDescent="0.25"/>
    <row r="42980" customFormat="1" x14ac:dyDescent="0.25"/>
    <row r="42981" customFormat="1" x14ac:dyDescent="0.25"/>
    <row r="42982" customFormat="1" x14ac:dyDescent="0.25"/>
    <row r="42983" customFormat="1" x14ac:dyDescent="0.25"/>
    <row r="42984" customFormat="1" x14ac:dyDescent="0.25"/>
    <row r="42985" customFormat="1" x14ac:dyDescent="0.25"/>
    <row r="42986" customFormat="1" x14ac:dyDescent="0.25"/>
    <row r="42987" customFormat="1" x14ac:dyDescent="0.25"/>
    <row r="42988" customFormat="1" x14ac:dyDescent="0.25"/>
    <row r="42989" customFormat="1" x14ac:dyDescent="0.25"/>
    <row r="42990" customFormat="1" x14ac:dyDescent="0.25"/>
    <row r="42991" customFormat="1" x14ac:dyDescent="0.25"/>
    <row r="42992" customFormat="1" x14ac:dyDescent="0.25"/>
    <row r="42993" customFormat="1" x14ac:dyDescent="0.25"/>
    <row r="42994" customFormat="1" x14ac:dyDescent="0.25"/>
    <row r="42995" customFormat="1" x14ac:dyDescent="0.25"/>
    <row r="42996" customFormat="1" x14ac:dyDescent="0.25"/>
    <row r="42997" customFormat="1" x14ac:dyDescent="0.25"/>
    <row r="42998" customFormat="1" x14ac:dyDescent="0.25"/>
    <row r="42999" customFormat="1" x14ac:dyDescent="0.25"/>
    <row r="43000" customFormat="1" x14ac:dyDescent="0.25"/>
    <row r="43001" customFormat="1" x14ac:dyDescent="0.25"/>
    <row r="43002" customFormat="1" x14ac:dyDescent="0.25"/>
    <row r="43003" customFormat="1" x14ac:dyDescent="0.25"/>
    <row r="43004" customFormat="1" x14ac:dyDescent="0.25"/>
    <row r="43005" customFormat="1" x14ac:dyDescent="0.25"/>
    <row r="43006" customFormat="1" x14ac:dyDescent="0.25"/>
    <row r="43007" customFormat="1" x14ac:dyDescent="0.25"/>
    <row r="43008" customFormat="1" x14ac:dyDescent="0.25"/>
    <row r="43009" customFormat="1" x14ac:dyDescent="0.25"/>
    <row r="43010" customFormat="1" x14ac:dyDescent="0.25"/>
    <row r="43011" customFormat="1" x14ac:dyDescent="0.25"/>
    <row r="43012" customFormat="1" x14ac:dyDescent="0.25"/>
    <row r="43013" customFormat="1" x14ac:dyDescent="0.25"/>
    <row r="43014" customFormat="1" x14ac:dyDescent="0.25"/>
    <row r="43015" customFormat="1" x14ac:dyDescent="0.25"/>
    <row r="43016" customFormat="1" x14ac:dyDescent="0.25"/>
    <row r="43017" customFormat="1" x14ac:dyDescent="0.25"/>
    <row r="43018" customFormat="1" x14ac:dyDescent="0.25"/>
    <row r="43019" customFormat="1" x14ac:dyDescent="0.25"/>
    <row r="43020" customFormat="1" x14ac:dyDescent="0.25"/>
    <row r="43021" customFormat="1" x14ac:dyDescent="0.25"/>
    <row r="43022" customFormat="1" x14ac:dyDescent="0.25"/>
    <row r="43023" customFormat="1" x14ac:dyDescent="0.25"/>
    <row r="43024" customFormat="1" x14ac:dyDescent="0.25"/>
    <row r="43025" customFormat="1" x14ac:dyDescent="0.25"/>
    <row r="43026" customFormat="1" x14ac:dyDescent="0.25"/>
    <row r="43027" customFormat="1" x14ac:dyDescent="0.25"/>
    <row r="43028" customFormat="1" x14ac:dyDescent="0.25"/>
    <row r="43029" customFormat="1" x14ac:dyDescent="0.25"/>
    <row r="43030" customFormat="1" x14ac:dyDescent="0.25"/>
    <row r="43031" customFormat="1" x14ac:dyDescent="0.25"/>
    <row r="43032" customFormat="1" x14ac:dyDescent="0.25"/>
    <row r="43033" customFormat="1" x14ac:dyDescent="0.25"/>
    <row r="43034" customFormat="1" x14ac:dyDescent="0.25"/>
    <row r="43035" customFormat="1" x14ac:dyDescent="0.25"/>
    <row r="43036" customFormat="1" x14ac:dyDescent="0.25"/>
    <row r="43037" customFormat="1" x14ac:dyDescent="0.25"/>
    <row r="43038" customFormat="1" x14ac:dyDescent="0.25"/>
    <row r="43039" customFormat="1" x14ac:dyDescent="0.25"/>
    <row r="43040" customFormat="1" x14ac:dyDescent="0.25"/>
    <row r="43041" customFormat="1" x14ac:dyDescent="0.25"/>
    <row r="43042" customFormat="1" x14ac:dyDescent="0.25"/>
    <row r="43043" customFormat="1" x14ac:dyDescent="0.25"/>
    <row r="43044" customFormat="1" x14ac:dyDescent="0.25"/>
    <row r="43045" customFormat="1" x14ac:dyDescent="0.25"/>
    <row r="43046" customFormat="1" x14ac:dyDescent="0.25"/>
    <row r="43047" customFormat="1" x14ac:dyDescent="0.25"/>
    <row r="43048" customFormat="1" x14ac:dyDescent="0.25"/>
    <row r="43049" customFormat="1" x14ac:dyDescent="0.25"/>
    <row r="43050" customFormat="1" x14ac:dyDescent="0.25"/>
    <row r="43051" customFormat="1" x14ac:dyDescent="0.25"/>
    <row r="43052" customFormat="1" x14ac:dyDescent="0.25"/>
    <row r="43053" customFormat="1" x14ac:dyDescent="0.25"/>
    <row r="43054" customFormat="1" x14ac:dyDescent="0.25"/>
    <row r="43055" customFormat="1" x14ac:dyDescent="0.25"/>
    <row r="43056" customFormat="1" x14ac:dyDescent="0.25"/>
    <row r="43057" customFormat="1" x14ac:dyDescent="0.25"/>
    <row r="43058" customFormat="1" x14ac:dyDescent="0.25"/>
    <row r="43059" customFormat="1" x14ac:dyDescent="0.25"/>
    <row r="43060" customFormat="1" x14ac:dyDescent="0.25"/>
    <row r="43061" customFormat="1" x14ac:dyDescent="0.25"/>
    <row r="43062" customFormat="1" x14ac:dyDescent="0.25"/>
    <row r="43063" customFormat="1" x14ac:dyDescent="0.25"/>
    <row r="43064" customFormat="1" x14ac:dyDescent="0.25"/>
    <row r="43065" customFormat="1" x14ac:dyDescent="0.25"/>
    <row r="43066" customFormat="1" x14ac:dyDescent="0.25"/>
    <row r="43067" customFormat="1" x14ac:dyDescent="0.25"/>
    <row r="43068" customFormat="1" x14ac:dyDescent="0.25"/>
    <row r="43069" customFormat="1" x14ac:dyDescent="0.25"/>
    <row r="43070" customFormat="1" x14ac:dyDescent="0.25"/>
    <row r="43071" customFormat="1" x14ac:dyDescent="0.25"/>
    <row r="43072" customFormat="1" x14ac:dyDescent="0.25"/>
    <row r="43073" customFormat="1" x14ac:dyDescent="0.25"/>
    <row r="43074" customFormat="1" x14ac:dyDescent="0.25"/>
    <row r="43075" customFormat="1" x14ac:dyDescent="0.25"/>
    <row r="43076" customFormat="1" x14ac:dyDescent="0.25"/>
    <row r="43077" customFormat="1" x14ac:dyDescent="0.25"/>
    <row r="43078" customFormat="1" x14ac:dyDescent="0.25"/>
    <row r="43079" customFormat="1" x14ac:dyDescent="0.25"/>
    <row r="43080" customFormat="1" x14ac:dyDescent="0.25"/>
    <row r="43081" customFormat="1" x14ac:dyDescent="0.25"/>
    <row r="43082" customFormat="1" x14ac:dyDescent="0.25"/>
    <row r="43083" customFormat="1" x14ac:dyDescent="0.25"/>
    <row r="43084" customFormat="1" x14ac:dyDescent="0.25"/>
    <row r="43085" customFormat="1" x14ac:dyDescent="0.25"/>
    <row r="43086" customFormat="1" x14ac:dyDescent="0.25"/>
    <row r="43087" customFormat="1" x14ac:dyDescent="0.25"/>
    <row r="43088" customFormat="1" x14ac:dyDescent="0.25"/>
    <row r="43089" customFormat="1" x14ac:dyDescent="0.25"/>
    <row r="43090" customFormat="1" x14ac:dyDescent="0.25"/>
    <row r="43091" customFormat="1" x14ac:dyDescent="0.25"/>
    <row r="43092" customFormat="1" x14ac:dyDescent="0.25"/>
    <row r="43093" customFormat="1" x14ac:dyDescent="0.25"/>
    <row r="43094" customFormat="1" x14ac:dyDescent="0.25"/>
    <row r="43095" customFormat="1" x14ac:dyDescent="0.25"/>
    <row r="43096" customFormat="1" x14ac:dyDescent="0.25"/>
    <row r="43097" customFormat="1" x14ac:dyDescent="0.25"/>
    <row r="43098" customFormat="1" x14ac:dyDescent="0.25"/>
    <row r="43099" customFormat="1" x14ac:dyDescent="0.25"/>
    <row r="43100" customFormat="1" x14ac:dyDescent="0.25"/>
    <row r="43101" customFormat="1" x14ac:dyDescent="0.25"/>
    <row r="43102" customFormat="1" x14ac:dyDescent="0.25"/>
    <row r="43103" customFormat="1" x14ac:dyDescent="0.25"/>
    <row r="43104" customFormat="1" x14ac:dyDescent="0.25"/>
    <row r="43105" customFormat="1" x14ac:dyDescent="0.25"/>
    <row r="43106" customFormat="1" x14ac:dyDescent="0.25"/>
    <row r="43107" customFormat="1" x14ac:dyDescent="0.25"/>
    <row r="43108" customFormat="1" x14ac:dyDescent="0.25"/>
    <row r="43109" customFormat="1" x14ac:dyDescent="0.25"/>
    <row r="43110" customFormat="1" x14ac:dyDescent="0.25"/>
    <row r="43111" customFormat="1" x14ac:dyDescent="0.25"/>
    <row r="43112" customFormat="1" x14ac:dyDescent="0.25"/>
    <row r="43113" customFormat="1" x14ac:dyDescent="0.25"/>
    <row r="43114" customFormat="1" x14ac:dyDescent="0.25"/>
    <row r="43115" customFormat="1" x14ac:dyDescent="0.25"/>
    <row r="43116" customFormat="1" x14ac:dyDescent="0.25"/>
    <row r="43117" customFormat="1" x14ac:dyDescent="0.25"/>
    <row r="43118" customFormat="1" x14ac:dyDescent="0.25"/>
    <row r="43119" customFormat="1" x14ac:dyDescent="0.25"/>
    <row r="43120" customFormat="1" x14ac:dyDescent="0.25"/>
    <row r="43121" customFormat="1" x14ac:dyDescent="0.25"/>
    <row r="43122" customFormat="1" x14ac:dyDescent="0.25"/>
    <row r="43123" customFormat="1" x14ac:dyDescent="0.25"/>
    <row r="43124" customFormat="1" x14ac:dyDescent="0.25"/>
    <row r="43125" customFormat="1" x14ac:dyDescent="0.25"/>
    <row r="43126" customFormat="1" x14ac:dyDescent="0.25"/>
    <row r="43127" customFormat="1" x14ac:dyDescent="0.25"/>
    <row r="43128" customFormat="1" x14ac:dyDescent="0.25"/>
    <row r="43129" customFormat="1" x14ac:dyDescent="0.25"/>
    <row r="43130" customFormat="1" x14ac:dyDescent="0.25"/>
    <row r="43131" customFormat="1" x14ac:dyDescent="0.25"/>
    <row r="43132" customFormat="1" x14ac:dyDescent="0.25"/>
    <row r="43133" customFormat="1" x14ac:dyDescent="0.25"/>
    <row r="43134" customFormat="1" x14ac:dyDescent="0.25"/>
    <row r="43135" customFormat="1" x14ac:dyDescent="0.25"/>
    <row r="43136" customFormat="1" x14ac:dyDescent="0.25"/>
    <row r="43137" customFormat="1" x14ac:dyDescent="0.25"/>
    <row r="43138" customFormat="1" x14ac:dyDescent="0.25"/>
    <row r="43139" customFormat="1" x14ac:dyDescent="0.25"/>
    <row r="43140" customFormat="1" x14ac:dyDescent="0.25"/>
    <row r="43141" customFormat="1" x14ac:dyDescent="0.25"/>
    <row r="43142" customFormat="1" x14ac:dyDescent="0.25"/>
    <row r="43143" customFormat="1" x14ac:dyDescent="0.25"/>
    <row r="43144" customFormat="1" x14ac:dyDescent="0.25"/>
    <row r="43145" customFormat="1" x14ac:dyDescent="0.25"/>
    <row r="43146" customFormat="1" x14ac:dyDescent="0.25"/>
    <row r="43147" customFormat="1" x14ac:dyDescent="0.25"/>
    <row r="43148" customFormat="1" x14ac:dyDescent="0.25"/>
    <row r="43149" customFormat="1" x14ac:dyDescent="0.25"/>
    <row r="43150" customFormat="1" x14ac:dyDescent="0.25"/>
    <row r="43151" customFormat="1" x14ac:dyDescent="0.25"/>
    <row r="43152" customFormat="1" x14ac:dyDescent="0.25"/>
    <row r="43153" customFormat="1" x14ac:dyDescent="0.25"/>
    <row r="43154" customFormat="1" x14ac:dyDescent="0.25"/>
    <row r="43155" customFormat="1" x14ac:dyDescent="0.25"/>
    <row r="43156" customFormat="1" x14ac:dyDescent="0.25"/>
    <row r="43157" customFormat="1" x14ac:dyDescent="0.25"/>
    <row r="43158" customFormat="1" x14ac:dyDescent="0.25"/>
    <row r="43159" customFormat="1" x14ac:dyDescent="0.25"/>
    <row r="43160" customFormat="1" x14ac:dyDescent="0.25"/>
    <row r="43161" customFormat="1" x14ac:dyDescent="0.25"/>
    <row r="43162" customFormat="1" x14ac:dyDescent="0.25"/>
    <row r="43163" customFormat="1" x14ac:dyDescent="0.25"/>
    <row r="43164" customFormat="1" x14ac:dyDescent="0.25"/>
    <row r="43165" customFormat="1" x14ac:dyDescent="0.25"/>
    <row r="43166" customFormat="1" x14ac:dyDescent="0.25"/>
    <row r="43167" customFormat="1" x14ac:dyDescent="0.25"/>
    <row r="43168" customFormat="1" x14ac:dyDescent="0.25"/>
    <row r="43169" customFormat="1" x14ac:dyDescent="0.25"/>
    <row r="43170" customFormat="1" x14ac:dyDescent="0.25"/>
    <row r="43171" customFormat="1" x14ac:dyDescent="0.25"/>
    <row r="43172" customFormat="1" x14ac:dyDescent="0.25"/>
    <row r="43173" customFormat="1" x14ac:dyDescent="0.25"/>
    <row r="43174" customFormat="1" x14ac:dyDescent="0.25"/>
    <row r="43175" customFormat="1" x14ac:dyDescent="0.25"/>
    <row r="43176" customFormat="1" x14ac:dyDescent="0.25"/>
    <row r="43177" customFormat="1" x14ac:dyDescent="0.25"/>
    <row r="43178" customFormat="1" x14ac:dyDescent="0.25"/>
    <row r="43179" customFormat="1" x14ac:dyDescent="0.25"/>
    <row r="43180" customFormat="1" x14ac:dyDescent="0.25"/>
    <row r="43181" customFormat="1" x14ac:dyDescent="0.25"/>
    <row r="43182" customFormat="1" x14ac:dyDescent="0.25"/>
    <row r="43183" customFormat="1" x14ac:dyDescent="0.25"/>
    <row r="43184" customFormat="1" x14ac:dyDescent="0.25"/>
    <row r="43185" customFormat="1" x14ac:dyDescent="0.25"/>
    <row r="43186" customFormat="1" x14ac:dyDescent="0.25"/>
    <row r="43187" customFormat="1" x14ac:dyDescent="0.25"/>
    <row r="43188" customFormat="1" x14ac:dyDescent="0.25"/>
    <row r="43189" customFormat="1" x14ac:dyDescent="0.25"/>
    <row r="43190" customFormat="1" x14ac:dyDescent="0.25"/>
    <row r="43191" customFormat="1" x14ac:dyDescent="0.25"/>
    <row r="43192" customFormat="1" x14ac:dyDescent="0.25"/>
    <row r="43193" customFormat="1" x14ac:dyDescent="0.25"/>
    <row r="43194" customFormat="1" x14ac:dyDescent="0.25"/>
    <row r="43195" customFormat="1" x14ac:dyDescent="0.25"/>
    <row r="43196" customFormat="1" x14ac:dyDescent="0.25"/>
    <row r="43197" customFormat="1" x14ac:dyDescent="0.25"/>
    <row r="43198" customFormat="1" x14ac:dyDescent="0.25"/>
    <row r="43199" customFormat="1" x14ac:dyDescent="0.25"/>
    <row r="43200" customFormat="1" x14ac:dyDescent="0.25"/>
    <row r="43201" customFormat="1" x14ac:dyDescent="0.25"/>
    <row r="43202" customFormat="1" x14ac:dyDescent="0.25"/>
    <row r="43203" customFormat="1" x14ac:dyDescent="0.25"/>
    <row r="43204" customFormat="1" x14ac:dyDescent="0.25"/>
    <row r="43205" customFormat="1" x14ac:dyDescent="0.25"/>
    <row r="43206" customFormat="1" x14ac:dyDescent="0.25"/>
    <row r="43207" customFormat="1" x14ac:dyDescent="0.25"/>
    <row r="43208" customFormat="1" x14ac:dyDescent="0.25"/>
    <row r="43209" customFormat="1" x14ac:dyDescent="0.25"/>
    <row r="43210" customFormat="1" x14ac:dyDescent="0.25"/>
    <row r="43211" customFormat="1" x14ac:dyDescent="0.25"/>
    <row r="43212" customFormat="1" x14ac:dyDescent="0.25"/>
    <row r="43213" customFormat="1" x14ac:dyDescent="0.25"/>
    <row r="43214" customFormat="1" x14ac:dyDescent="0.25"/>
    <row r="43215" customFormat="1" x14ac:dyDescent="0.25"/>
    <row r="43216" customFormat="1" x14ac:dyDescent="0.25"/>
    <row r="43217" customFormat="1" x14ac:dyDescent="0.25"/>
    <row r="43218" customFormat="1" x14ac:dyDescent="0.25"/>
    <row r="43219" customFormat="1" x14ac:dyDescent="0.25"/>
    <row r="43220" customFormat="1" x14ac:dyDescent="0.25"/>
    <row r="43221" customFormat="1" x14ac:dyDescent="0.25"/>
    <row r="43222" customFormat="1" x14ac:dyDescent="0.25"/>
    <row r="43223" customFormat="1" x14ac:dyDescent="0.25"/>
    <row r="43224" customFormat="1" x14ac:dyDescent="0.25"/>
    <row r="43225" customFormat="1" x14ac:dyDescent="0.25"/>
    <row r="43226" customFormat="1" x14ac:dyDescent="0.25"/>
    <row r="43227" customFormat="1" x14ac:dyDescent="0.25"/>
    <row r="43228" customFormat="1" x14ac:dyDescent="0.25"/>
    <row r="43229" customFormat="1" x14ac:dyDescent="0.25"/>
    <row r="43230" customFormat="1" x14ac:dyDescent="0.25"/>
    <row r="43231" customFormat="1" x14ac:dyDescent="0.25"/>
    <row r="43232" customFormat="1" x14ac:dyDescent="0.25"/>
    <row r="43233" customFormat="1" x14ac:dyDescent="0.25"/>
    <row r="43234" customFormat="1" x14ac:dyDescent="0.25"/>
    <row r="43235" customFormat="1" x14ac:dyDescent="0.25"/>
    <row r="43236" customFormat="1" x14ac:dyDescent="0.25"/>
    <row r="43237" customFormat="1" x14ac:dyDescent="0.25"/>
    <row r="43238" customFormat="1" x14ac:dyDescent="0.25"/>
    <row r="43239" customFormat="1" x14ac:dyDescent="0.25"/>
    <row r="43240" customFormat="1" x14ac:dyDescent="0.25"/>
    <row r="43241" customFormat="1" x14ac:dyDescent="0.25"/>
    <row r="43242" customFormat="1" x14ac:dyDescent="0.25"/>
    <row r="43243" customFormat="1" x14ac:dyDescent="0.25"/>
    <row r="43244" customFormat="1" x14ac:dyDescent="0.25"/>
    <row r="43245" customFormat="1" x14ac:dyDescent="0.25"/>
    <row r="43246" customFormat="1" x14ac:dyDescent="0.25"/>
    <row r="43247" customFormat="1" x14ac:dyDescent="0.25"/>
    <row r="43248" customFormat="1" x14ac:dyDescent="0.25"/>
    <row r="43249" customFormat="1" x14ac:dyDescent="0.25"/>
    <row r="43250" customFormat="1" x14ac:dyDescent="0.25"/>
    <row r="43251" customFormat="1" x14ac:dyDescent="0.25"/>
    <row r="43252" customFormat="1" x14ac:dyDescent="0.25"/>
    <row r="43253" customFormat="1" x14ac:dyDescent="0.25"/>
    <row r="43254" customFormat="1" x14ac:dyDescent="0.25"/>
    <row r="43255" customFormat="1" x14ac:dyDescent="0.25"/>
    <row r="43256" customFormat="1" x14ac:dyDescent="0.25"/>
    <row r="43257" customFormat="1" x14ac:dyDescent="0.25"/>
    <row r="43258" customFormat="1" x14ac:dyDescent="0.25"/>
    <row r="43259" customFormat="1" x14ac:dyDescent="0.25"/>
    <row r="43260" customFormat="1" x14ac:dyDescent="0.25"/>
    <row r="43261" customFormat="1" x14ac:dyDescent="0.25"/>
    <row r="43262" customFormat="1" x14ac:dyDescent="0.25"/>
    <row r="43263" customFormat="1" x14ac:dyDescent="0.25"/>
    <row r="43264" customFormat="1" x14ac:dyDescent="0.25"/>
    <row r="43265" customFormat="1" x14ac:dyDescent="0.25"/>
    <row r="43266" customFormat="1" x14ac:dyDescent="0.25"/>
    <row r="43267" customFormat="1" x14ac:dyDescent="0.25"/>
    <row r="43268" customFormat="1" x14ac:dyDescent="0.25"/>
    <row r="43269" customFormat="1" x14ac:dyDescent="0.25"/>
    <row r="43270" customFormat="1" x14ac:dyDescent="0.25"/>
    <row r="43271" customFormat="1" x14ac:dyDescent="0.25"/>
    <row r="43272" customFormat="1" x14ac:dyDescent="0.25"/>
    <row r="43273" customFormat="1" x14ac:dyDescent="0.25"/>
    <row r="43274" customFormat="1" x14ac:dyDescent="0.25"/>
    <row r="43275" customFormat="1" x14ac:dyDescent="0.25"/>
    <row r="43276" customFormat="1" x14ac:dyDescent="0.25"/>
    <row r="43277" customFormat="1" x14ac:dyDescent="0.25"/>
    <row r="43278" customFormat="1" x14ac:dyDescent="0.25"/>
    <row r="43279" customFormat="1" x14ac:dyDescent="0.25"/>
    <row r="43280" customFormat="1" x14ac:dyDescent="0.25"/>
    <row r="43281" customFormat="1" x14ac:dyDescent="0.25"/>
    <row r="43282" customFormat="1" x14ac:dyDescent="0.25"/>
    <row r="43283" customFormat="1" x14ac:dyDescent="0.25"/>
    <row r="43284" customFormat="1" x14ac:dyDescent="0.25"/>
    <row r="43285" customFormat="1" x14ac:dyDescent="0.25"/>
    <row r="43286" customFormat="1" x14ac:dyDescent="0.25"/>
    <row r="43287" customFormat="1" x14ac:dyDescent="0.25"/>
    <row r="43288" customFormat="1" x14ac:dyDescent="0.25"/>
    <row r="43289" customFormat="1" x14ac:dyDescent="0.25"/>
    <row r="43290" customFormat="1" x14ac:dyDescent="0.25"/>
    <row r="43291" customFormat="1" x14ac:dyDescent="0.25"/>
    <row r="43292" customFormat="1" x14ac:dyDescent="0.25"/>
    <row r="43293" customFormat="1" x14ac:dyDescent="0.25"/>
    <row r="43294" customFormat="1" x14ac:dyDescent="0.25"/>
    <row r="43295" customFormat="1" x14ac:dyDescent="0.25"/>
    <row r="43296" customFormat="1" x14ac:dyDescent="0.25"/>
    <row r="43297" customFormat="1" x14ac:dyDescent="0.25"/>
    <row r="43298" customFormat="1" x14ac:dyDescent="0.25"/>
    <row r="43299" customFormat="1" x14ac:dyDescent="0.25"/>
    <row r="43300" customFormat="1" x14ac:dyDescent="0.25"/>
    <row r="43301" customFormat="1" x14ac:dyDescent="0.25"/>
    <row r="43302" customFormat="1" x14ac:dyDescent="0.25"/>
    <row r="43303" customFormat="1" x14ac:dyDescent="0.25"/>
    <row r="43304" customFormat="1" x14ac:dyDescent="0.25"/>
    <row r="43305" customFormat="1" x14ac:dyDescent="0.25"/>
    <row r="43306" customFormat="1" x14ac:dyDescent="0.25"/>
    <row r="43307" customFormat="1" x14ac:dyDescent="0.25"/>
    <row r="43308" customFormat="1" x14ac:dyDescent="0.25"/>
    <row r="43309" customFormat="1" x14ac:dyDescent="0.25"/>
    <row r="43310" customFormat="1" x14ac:dyDescent="0.25"/>
    <row r="43311" customFormat="1" x14ac:dyDescent="0.25"/>
    <row r="43312" customFormat="1" x14ac:dyDescent="0.25"/>
    <row r="43313" customFormat="1" x14ac:dyDescent="0.25"/>
    <row r="43314" customFormat="1" x14ac:dyDescent="0.25"/>
    <row r="43315" customFormat="1" x14ac:dyDescent="0.25"/>
    <row r="43316" customFormat="1" x14ac:dyDescent="0.25"/>
    <row r="43317" customFormat="1" x14ac:dyDescent="0.25"/>
    <row r="43318" customFormat="1" x14ac:dyDescent="0.25"/>
    <row r="43319" customFormat="1" x14ac:dyDescent="0.25"/>
    <row r="43320" customFormat="1" x14ac:dyDescent="0.25"/>
    <row r="43321" customFormat="1" x14ac:dyDescent="0.25"/>
    <row r="43322" customFormat="1" x14ac:dyDescent="0.25"/>
    <row r="43323" customFormat="1" x14ac:dyDescent="0.25"/>
    <row r="43324" customFormat="1" x14ac:dyDescent="0.25"/>
    <row r="43325" customFormat="1" x14ac:dyDescent="0.25"/>
    <row r="43326" customFormat="1" x14ac:dyDescent="0.25"/>
    <row r="43327" customFormat="1" x14ac:dyDescent="0.25"/>
    <row r="43328" customFormat="1" x14ac:dyDescent="0.25"/>
    <row r="43329" customFormat="1" x14ac:dyDescent="0.25"/>
    <row r="43330" customFormat="1" x14ac:dyDescent="0.25"/>
    <row r="43331" customFormat="1" x14ac:dyDescent="0.25"/>
    <row r="43332" customFormat="1" x14ac:dyDescent="0.25"/>
    <row r="43333" customFormat="1" x14ac:dyDescent="0.25"/>
    <row r="43334" customFormat="1" x14ac:dyDescent="0.25"/>
    <row r="43335" customFormat="1" x14ac:dyDescent="0.25"/>
    <row r="43336" customFormat="1" x14ac:dyDescent="0.25"/>
    <row r="43337" customFormat="1" x14ac:dyDescent="0.25"/>
    <row r="43338" customFormat="1" x14ac:dyDescent="0.25"/>
    <row r="43339" customFormat="1" x14ac:dyDescent="0.25"/>
    <row r="43340" customFormat="1" x14ac:dyDescent="0.25"/>
    <row r="43341" customFormat="1" x14ac:dyDescent="0.25"/>
    <row r="43342" customFormat="1" x14ac:dyDescent="0.25"/>
    <row r="43343" customFormat="1" x14ac:dyDescent="0.25"/>
    <row r="43344" customFormat="1" x14ac:dyDescent="0.25"/>
    <row r="43345" customFormat="1" x14ac:dyDescent="0.25"/>
    <row r="43346" customFormat="1" x14ac:dyDescent="0.25"/>
    <row r="43347" customFormat="1" x14ac:dyDescent="0.25"/>
    <row r="43348" customFormat="1" x14ac:dyDescent="0.25"/>
    <row r="43349" customFormat="1" x14ac:dyDescent="0.25"/>
    <row r="43350" customFormat="1" x14ac:dyDescent="0.25"/>
    <row r="43351" customFormat="1" x14ac:dyDescent="0.25"/>
    <row r="43352" customFormat="1" x14ac:dyDescent="0.25"/>
    <row r="43353" customFormat="1" x14ac:dyDescent="0.25"/>
    <row r="43354" customFormat="1" x14ac:dyDescent="0.25"/>
    <row r="43355" customFormat="1" x14ac:dyDescent="0.25"/>
    <row r="43356" customFormat="1" x14ac:dyDescent="0.25"/>
    <row r="43357" customFormat="1" x14ac:dyDescent="0.25"/>
    <row r="43358" customFormat="1" x14ac:dyDescent="0.25"/>
    <row r="43359" customFormat="1" x14ac:dyDescent="0.25"/>
    <row r="43360" customFormat="1" x14ac:dyDescent="0.25"/>
    <row r="43361" customFormat="1" x14ac:dyDescent="0.25"/>
    <row r="43362" customFormat="1" x14ac:dyDescent="0.25"/>
    <row r="43363" customFormat="1" x14ac:dyDescent="0.25"/>
    <row r="43364" customFormat="1" x14ac:dyDescent="0.25"/>
    <row r="43365" customFormat="1" x14ac:dyDescent="0.25"/>
    <row r="43366" customFormat="1" x14ac:dyDescent="0.25"/>
    <row r="43367" customFormat="1" x14ac:dyDescent="0.25"/>
    <row r="43368" customFormat="1" x14ac:dyDescent="0.25"/>
    <row r="43369" customFormat="1" x14ac:dyDescent="0.25"/>
    <row r="43370" customFormat="1" x14ac:dyDescent="0.25"/>
    <row r="43371" customFormat="1" x14ac:dyDescent="0.25"/>
    <row r="43372" customFormat="1" x14ac:dyDescent="0.25"/>
    <row r="43373" customFormat="1" x14ac:dyDescent="0.25"/>
    <row r="43374" customFormat="1" x14ac:dyDescent="0.25"/>
    <row r="43375" customFormat="1" x14ac:dyDescent="0.25"/>
    <row r="43376" customFormat="1" x14ac:dyDescent="0.25"/>
    <row r="43377" customFormat="1" x14ac:dyDescent="0.25"/>
    <row r="43378" customFormat="1" x14ac:dyDescent="0.25"/>
    <row r="43379" customFormat="1" x14ac:dyDescent="0.25"/>
    <row r="43380" customFormat="1" x14ac:dyDescent="0.25"/>
    <row r="43381" customFormat="1" x14ac:dyDescent="0.25"/>
    <row r="43382" customFormat="1" x14ac:dyDescent="0.25"/>
    <row r="43383" customFormat="1" x14ac:dyDescent="0.25"/>
    <row r="43384" customFormat="1" x14ac:dyDescent="0.25"/>
    <row r="43385" customFormat="1" x14ac:dyDescent="0.25"/>
    <row r="43386" customFormat="1" x14ac:dyDescent="0.25"/>
    <row r="43387" customFormat="1" x14ac:dyDescent="0.25"/>
    <row r="43388" customFormat="1" x14ac:dyDescent="0.25"/>
    <row r="43389" customFormat="1" x14ac:dyDescent="0.25"/>
    <row r="43390" customFormat="1" x14ac:dyDescent="0.25"/>
    <row r="43391" customFormat="1" x14ac:dyDescent="0.25"/>
    <row r="43392" customFormat="1" x14ac:dyDescent="0.25"/>
    <row r="43393" customFormat="1" x14ac:dyDescent="0.25"/>
    <row r="43394" customFormat="1" x14ac:dyDescent="0.25"/>
    <row r="43395" customFormat="1" x14ac:dyDescent="0.25"/>
    <row r="43396" customFormat="1" x14ac:dyDescent="0.25"/>
    <row r="43397" customFormat="1" x14ac:dyDescent="0.25"/>
    <row r="43398" customFormat="1" x14ac:dyDescent="0.25"/>
    <row r="43399" customFormat="1" x14ac:dyDescent="0.25"/>
    <row r="43400" customFormat="1" x14ac:dyDescent="0.25"/>
    <row r="43401" customFormat="1" x14ac:dyDescent="0.25"/>
    <row r="43402" customFormat="1" x14ac:dyDescent="0.25"/>
    <row r="43403" customFormat="1" x14ac:dyDescent="0.25"/>
    <row r="43404" customFormat="1" x14ac:dyDescent="0.25"/>
    <row r="43405" customFormat="1" x14ac:dyDescent="0.25"/>
    <row r="43406" customFormat="1" x14ac:dyDescent="0.25"/>
    <row r="43407" customFormat="1" x14ac:dyDescent="0.25"/>
    <row r="43408" customFormat="1" x14ac:dyDescent="0.25"/>
    <row r="43409" customFormat="1" x14ac:dyDescent="0.25"/>
    <row r="43410" customFormat="1" x14ac:dyDescent="0.25"/>
    <row r="43411" customFormat="1" x14ac:dyDescent="0.25"/>
    <row r="43412" customFormat="1" x14ac:dyDescent="0.25"/>
    <row r="43413" customFormat="1" x14ac:dyDescent="0.25"/>
    <row r="43414" customFormat="1" x14ac:dyDescent="0.25"/>
    <row r="43415" customFormat="1" x14ac:dyDescent="0.25"/>
    <row r="43416" customFormat="1" x14ac:dyDescent="0.25"/>
    <row r="43417" customFormat="1" x14ac:dyDescent="0.25"/>
    <row r="43418" customFormat="1" x14ac:dyDescent="0.25"/>
    <row r="43419" customFormat="1" x14ac:dyDescent="0.25"/>
    <row r="43420" customFormat="1" x14ac:dyDescent="0.25"/>
    <row r="43421" customFormat="1" x14ac:dyDescent="0.25"/>
    <row r="43422" customFormat="1" x14ac:dyDescent="0.25"/>
    <row r="43423" customFormat="1" x14ac:dyDescent="0.25"/>
    <row r="43424" customFormat="1" x14ac:dyDescent="0.25"/>
    <row r="43425" customFormat="1" x14ac:dyDescent="0.25"/>
    <row r="43426" customFormat="1" x14ac:dyDescent="0.25"/>
    <row r="43427" customFormat="1" x14ac:dyDescent="0.25"/>
    <row r="43428" customFormat="1" x14ac:dyDescent="0.25"/>
    <row r="43429" customFormat="1" x14ac:dyDescent="0.25"/>
    <row r="43430" customFormat="1" x14ac:dyDescent="0.25"/>
    <row r="43431" customFormat="1" x14ac:dyDescent="0.25"/>
    <row r="43432" customFormat="1" x14ac:dyDescent="0.25"/>
    <row r="43433" customFormat="1" x14ac:dyDescent="0.25"/>
    <row r="43434" customFormat="1" x14ac:dyDescent="0.25"/>
    <row r="43435" customFormat="1" x14ac:dyDescent="0.25"/>
    <row r="43436" customFormat="1" x14ac:dyDescent="0.25"/>
    <row r="43437" customFormat="1" x14ac:dyDescent="0.25"/>
    <row r="43438" customFormat="1" x14ac:dyDescent="0.25"/>
    <row r="43439" customFormat="1" x14ac:dyDescent="0.25"/>
    <row r="43440" customFormat="1" x14ac:dyDescent="0.25"/>
    <row r="43441" customFormat="1" x14ac:dyDescent="0.25"/>
    <row r="43442" customFormat="1" x14ac:dyDescent="0.25"/>
    <row r="43443" customFormat="1" x14ac:dyDescent="0.25"/>
    <row r="43444" customFormat="1" x14ac:dyDescent="0.25"/>
    <row r="43445" customFormat="1" x14ac:dyDescent="0.25"/>
    <row r="43446" customFormat="1" x14ac:dyDescent="0.25"/>
    <row r="43447" customFormat="1" x14ac:dyDescent="0.25"/>
    <row r="43448" customFormat="1" x14ac:dyDescent="0.25"/>
    <row r="43449" customFormat="1" x14ac:dyDescent="0.25"/>
    <row r="43450" customFormat="1" x14ac:dyDescent="0.25"/>
    <row r="43451" customFormat="1" x14ac:dyDescent="0.25"/>
    <row r="43452" customFormat="1" x14ac:dyDescent="0.25"/>
    <row r="43453" customFormat="1" x14ac:dyDescent="0.25"/>
    <row r="43454" customFormat="1" x14ac:dyDescent="0.25"/>
    <row r="43455" customFormat="1" x14ac:dyDescent="0.25"/>
    <row r="43456" customFormat="1" x14ac:dyDescent="0.25"/>
    <row r="43457" customFormat="1" x14ac:dyDescent="0.25"/>
    <row r="43458" customFormat="1" x14ac:dyDescent="0.25"/>
    <row r="43459" customFormat="1" x14ac:dyDescent="0.25"/>
    <row r="43460" customFormat="1" x14ac:dyDescent="0.25"/>
    <row r="43461" customFormat="1" x14ac:dyDescent="0.25"/>
    <row r="43462" customFormat="1" x14ac:dyDescent="0.25"/>
    <row r="43463" customFormat="1" x14ac:dyDescent="0.25"/>
    <row r="43464" customFormat="1" x14ac:dyDescent="0.25"/>
    <row r="43465" customFormat="1" x14ac:dyDescent="0.25"/>
    <row r="43466" customFormat="1" x14ac:dyDescent="0.25"/>
    <row r="43467" customFormat="1" x14ac:dyDescent="0.25"/>
    <row r="43468" customFormat="1" x14ac:dyDescent="0.25"/>
    <row r="43469" customFormat="1" x14ac:dyDescent="0.25"/>
    <row r="43470" customFormat="1" x14ac:dyDescent="0.25"/>
    <row r="43471" customFormat="1" x14ac:dyDescent="0.25"/>
    <row r="43472" customFormat="1" x14ac:dyDescent="0.25"/>
    <row r="43473" customFormat="1" x14ac:dyDescent="0.25"/>
    <row r="43474" customFormat="1" x14ac:dyDescent="0.25"/>
    <row r="43475" customFormat="1" x14ac:dyDescent="0.25"/>
    <row r="43476" customFormat="1" x14ac:dyDescent="0.25"/>
    <row r="43477" customFormat="1" x14ac:dyDescent="0.25"/>
    <row r="43478" customFormat="1" x14ac:dyDescent="0.25"/>
    <row r="43479" customFormat="1" x14ac:dyDescent="0.25"/>
    <row r="43480" customFormat="1" x14ac:dyDescent="0.25"/>
    <row r="43481" customFormat="1" x14ac:dyDescent="0.25"/>
    <row r="43482" customFormat="1" x14ac:dyDescent="0.25"/>
    <row r="43483" customFormat="1" x14ac:dyDescent="0.25"/>
    <row r="43484" customFormat="1" x14ac:dyDescent="0.25"/>
    <row r="43485" customFormat="1" x14ac:dyDescent="0.25"/>
    <row r="43486" customFormat="1" x14ac:dyDescent="0.25"/>
    <row r="43487" customFormat="1" x14ac:dyDescent="0.25"/>
    <row r="43488" customFormat="1" x14ac:dyDescent="0.25"/>
    <row r="43489" customFormat="1" x14ac:dyDescent="0.25"/>
    <row r="43490" customFormat="1" x14ac:dyDescent="0.25"/>
    <row r="43491" customFormat="1" x14ac:dyDescent="0.25"/>
    <row r="43492" customFormat="1" x14ac:dyDescent="0.25"/>
    <row r="43493" customFormat="1" x14ac:dyDescent="0.25"/>
    <row r="43494" customFormat="1" x14ac:dyDescent="0.25"/>
    <row r="43495" customFormat="1" x14ac:dyDescent="0.25"/>
    <row r="43496" customFormat="1" x14ac:dyDescent="0.25"/>
    <row r="43497" customFormat="1" x14ac:dyDescent="0.25"/>
    <row r="43498" customFormat="1" x14ac:dyDescent="0.25"/>
    <row r="43499" customFormat="1" x14ac:dyDescent="0.25"/>
    <row r="43500" customFormat="1" x14ac:dyDescent="0.25"/>
    <row r="43501" customFormat="1" x14ac:dyDescent="0.25"/>
    <row r="43502" customFormat="1" x14ac:dyDescent="0.25"/>
    <row r="43503" customFormat="1" x14ac:dyDescent="0.25"/>
    <row r="43504" customFormat="1" x14ac:dyDescent="0.25"/>
    <row r="43505" customFormat="1" x14ac:dyDescent="0.25"/>
    <row r="43506" customFormat="1" x14ac:dyDescent="0.25"/>
    <row r="43507" customFormat="1" x14ac:dyDescent="0.25"/>
    <row r="43508" customFormat="1" x14ac:dyDescent="0.25"/>
    <row r="43509" customFormat="1" x14ac:dyDescent="0.25"/>
    <row r="43510" customFormat="1" x14ac:dyDescent="0.25"/>
    <row r="43511" customFormat="1" x14ac:dyDescent="0.25"/>
    <row r="43512" customFormat="1" x14ac:dyDescent="0.25"/>
    <row r="43513" customFormat="1" x14ac:dyDescent="0.25"/>
    <row r="43514" customFormat="1" x14ac:dyDescent="0.25"/>
    <row r="43515" customFormat="1" x14ac:dyDescent="0.25"/>
    <row r="43516" customFormat="1" x14ac:dyDescent="0.25"/>
    <row r="43517" customFormat="1" x14ac:dyDescent="0.25"/>
    <row r="43518" customFormat="1" x14ac:dyDescent="0.25"/>
    <row r="43519" customFormat="1" x14ac:dyDescent="0.25"/>
    <row r="43520" customFormat="1" x14ac:dyDescent="0.25"/>
    <row r="43521" customFormat="1" x14ac:dyDescent="0.25"/>
    <row r="43522" customFormat="1" x14ac:dyDescent="0.25"/>
    <row r="43523" customFormat="1" x14ac:dyDescent="0.25"/>
    <row r="43524" customFormat="1" x14ac:dyDescent="0.25"/>
    <row r="43525" customFormat="1" x14ac:dyDescent="0.25"/>
    <row r="43526" customFormat="1" x14ac:dyDescent="0.25"/>
    <row r="43527" customFormat="1" x14ac:dyDescent="0.25"/>
    <row r="43528" customFormat="1" x14ac:dyDescent="0.25"/>
    <row r="43529" customFormat="1" x14ac:dyDescent="0.25"/>
    <row r="43530" customFormat="1" x14ac:dyDescent="0.25"/>
    <row r="43531" customFormat="1" x14ac:dyDescent="0.25"/>
    <row r="43532" customFormat="1" x14ac:dyDescent="0.25"/>
    <row r="43533" customFormat="1" x14ac:dyDescent="0.25"/>
    <row r="43534" customFormat="1" x14ac:dyDescent="0.25"/>
    <row r="43535" customFormat="1" x14ac:dyDescent="0.25"/>
    <row r="43536" customFormat="1" x14ac:dyDescent="0.25"/>
    <row r="43537" customFormat="1" x14ac:dyDescent="0.25"/>
    <row r="43538" customFormat="1" x14ac:dyDescent="0.25"/>
    <row r="43539" customFormat="1" x14ac:dyDescent="0.25"/>
    <row r="43540" customFormat="1" x14ac:dyDescent="0.25"/>
    <row r="43541" customFormat="1" x14ac:dyDescent="0.25"/>
    <row r="43542" customFormat="1" x14ac:dyDescent="0.25"/>
    <row r="43543" customFormat="1" x14ac:dyDescent="0.25"/>
    <row r="43544" customFormat="1" x14ac:dyDescent="0.25"/>
    <row r="43545" customFormat="1" x14ac:dyDescent="0.25"/>
    <row r="43546" customFormat="1" x14ac:dyDescent="0.25"/>
    <row r="43547" customFormat="1" x14ac:dyDescent="0.25"/>
    <row r="43548" customFormat="1" x14ac:dyDescent="0.25"/>
    <row r="43549" customFormat="1" x14ac:dyDescent="0.25"/>
    <row r="43550" customFormat="1" x14ac:dyDescent="0.25"/>
    <row r="43551" customFormat="1" x14ac:dyDescent="0.25"/>
    <row r="43552" customFormat="1" x14ac:dyDescent="0.25"/>
    <row r="43553" customFormat="1" x14ac:dyDescent="0.25"/>
    <row r="43554" customFormat="1" x14ac:dyDescent="0.25"/>
    <row r="43555" customFormat="1" x14ac:dyDescent="0.25"/>
    <row r="43556" customFormat="1" x14ac:dyDescent="0.25"/>
    <row r="43557" customFormat="1" x14ac:dyDescent="0.25"/>
    <row r="43558" customFormat="1" x14ac:dyDescent="0.25"/>
    <row r="43559" customFormat="1" x14ac:dyDescent="0.25"/>
    <row r="43560" customFormat="1" x14ac:dyDescent="0.25"/>
    <row r="43561" customFormat="1" x14ac:dyDescent="0.25"/>
    <row r="43562" customFormat="1" x14ac:dyDescent="0.25"/>
    <row r="43563" customFormat="1" x14ac:dyDescent="0.25"/>
    <row r="43564" customFormat="1" x14ac:dyDescent="0.25"/>
    <row r="43565" customFormat="1" x14ac:dyDescent="0.25"/>
    <row r="43566" customFormat="1" x14ac:dyDescent="0.25"/>
    <row r="43567" customFormat="1" x14ac:dyDescent="0.25"/>
    <row r="43568" customFormat="1" x14ac:dyDescent="0.25"/>
    <row r="43569" customFormat="1" x14ac:dyDescent="0.25"/>
    <row r="43570" customFormat="1" x14ac:dyDescent="0.25"/>
    <row r="43571" customFormat="1" x14ac:dyDescent="0.25"/>
    <row r="43572" customFormat="1" x14ac:dyDescent="0.25"/>
    <row r="43573" customFormat="1" x14ac:dyDescent="0.25"/>
    <row r="43574" customFormat="1" x14ac:dyDescent="0.25"/>
    <row r="43575" customFormat="1" x14ac:dyDescent="0.25"/>
    <row r="43576" customFormat="1" x14ac:dyDescent="0.25"/>
    <row r="43577" customFormat="1" x14ac:dyDescent="0.25"/>
    <row r="43578" customFormat="1" x14ac:dyDescent="0.25"/>
    <row r="43579" customFormat="1" x14ac:dyDescent="0.25"/>
    <row r="43580" customFormat="1" x14ac:dyDescent="0.25"/>
    <row r="43581" customFormat="1" x14ac:dyDescent="0.25"/>
    <row r="43582" customFormat="1" x14ac:dyDescent="0.25"/>
    <row r="43583" customFormat="1" x14ac:dyDescent="0.25"/>
    <row r="43584" customFormat="1" x14ac:dyDescent="0.25"/>
    <row r="43585" customFormat="1" x14ac:dyDescent="0.25"/>
    <row r="43586" customFormat="1" x14ac:dyDescent="0.25"/>
    <row r="43587" customFormat="1" x14ac:dyDescent="0.25"/>
    <row r="43588" customFormat="1" x14ac:dyDescent="0.25"/>
    <row r="43589" customFormat="1" x14ac:dyDescent="0.25"/>
    <row r="43590" customFormat="1" x14ac:dyDescent="0.25"/>
    <row r="43591" customFormat="1" x14ac:dyDescent="0.25"/>
    <row r="43592" customFormat="1" x14ac:dyDescent="0.25"/>
    <row r="43593" customFormat="1" x14ac:dyDescent="0.25"/>
    <row r="43594" customFormat="1" x14ac:dyDescent="0.25"/>
    <row r="43595" customFormat="1" x14ac:dyDescent="0.25"/>
    <row r="43596" customFormat="1" x14ac:dyDescent="0.25"/>
    <row r="43597" customFormat="1" x14ac:dyDescent="0.25"/>
    <row r="43598" customFormat="1" x14ac:dyDescent="0.25"/>
    <row r="43599" customFormat="1" x14ac:dyDescent="0.25"/>
    <row r="43600" customFormat="1" x14ac:dyDescent="0.25"/>
    <row r="43601" customFormat="1" x14ac:dyDescent="0.25"/>
    <row r="43602" customFormat="1" x14ac:dyDescent="0.25"/>
    <row r="43603" customFormat="1" x14ac:dyDescent="0.25"/>
    <row r="43604" customFormat="1" x14ac:dyDescent="0.25"/>
    <row r="43605" customFormat="1" x14ac:dyDescent="0.25"/>
    <row r="43606" customFormat="1" x14ac:dyDescent="0.25"/>
    <row r="43607" customFormat="1" x14ac:dyDescent="0.25"/>
    <row r="43608" customFormat="1" x14ac:dyDescent="0.25"/>
    <row r="43609" customFormat="1" x14ac:dyDescent="0.25"/>
    <row r="43610" customFormat="1" x14ac:dyDescent="0.25"/>
    <row r="43611" customFormat="1" x14ac:dyDescent="0.25"/>
    <row r="43612" customFormat="1" x14ac:dyDescent="0.25"/>
    <row r="43613" customFormat="1" x14ac:dyDescent="0.25"/>
    <row r="43614" customFormat="1" x14ac:dyDescent="0.25"/>
    <row r="43615" customFormat="1" x14ac:dyDescent="0.25"/>
    <row r="43616" customFormat="1" x14ac:dyDescent="0.25"/>
    <row r="43617" customFormat="1" x14ac:dyDescent="0.25"/>
    <row r="43618" customFormat="1" x14ac:dyDescent="0.25"/>
    <row r="43619" customFormat="1" x14ac:dyDescent="0.25"/>
    <row r="43620" customFormat="1" x14ac:dyDescent="0.25"/>
    <row r="43621" customFormat="1" x14ac:dyDescent="0.25"/>
    <row r="43622" customFormat="1" x14ac:dyDescent="0.25"/>
    <row r="43623" customFormat="1" x14ac:dyDescent="0.25"/>
    <row r="43624" customFormat="1" x14ac:dyDescent="0.25"/>
    <row r="43625" customFormat="1" x14ac:dyDescent="0.25"/>
    <row r="43626" customFormat="1" x14ac:dyDescent="0.25"/>
    <row r="43627" customFormat="1" x14ac:dyDescent="0.25"/>
    <row r="43628" customFormat="1" x14ac:dyDescent="0.25"/>
    <row r="43629" customFormat="1" x14ac:dyDescent="0.25"/>
    <row r="43630" customFormat="1" x14ac:dyDescent="0.25"/>
    <row r="43631" customFormat="1" x14ac:dyDescent="0.25"/>
    <row r="43632" customFormat="1" x14ac:dyDescent="0.25"/>
    <row r="43633" customFormat="1" x14ac:dyDescent="0.25"/>
    <row r="43634" customFormat="1" x14ac:dyDescent="0.25"/>
    <row r="43635" customFormat="1" x14ac:dyDescent="0.25"/>
    <row r="43636" customFormat="1" x14ac:dyDescent="0.25"/>
    <row r="43637" customFormat="1" x14ac:dyDescent="0.25"/>
    <row r="43638" customFormat="1" x14ac:dyDescent="0.25"/>
    <row r="43639" customFormat="1" x14ac:dyDescent="0.25"/>
    <row r="43640" customFormat="1" x14ac:dyDescent="0.25"/>
    <row r="43641" customFormat="1" x14ac:dyDescent="0.25"/>
    <row r="43642" customFormat="1" x14ac:dyDescent="0.25"/>
    <row r="43643" customFormat="1" x14ac:dyDescent="0.25"/>
    <row r="43644" customFormat="1" x14ac:dyDescent="0.25"/>
    <row r="43645" customFormat="1" x14ac:dyDescent="0.25"/>
    <row r="43646" customFormat="1" x14ac:dyDescent="0.25"/>
    <row r="43647" customFormat="1" x14ac:dyDescent="0.25"/>
    <row r="43648" customFormat="1" x14ac:dyDescent="0.25"/>
    <row r="43649" customFormat="1" x14ac:dyDescent="0.25"/>
    <row r="43650" customFormat="1" x14ac:dyDescent="0.25"/>
    <row r="43651" customFormat="1" x14ac:dyDescent="0.25"/>
    <row r="43652" customFormat="1" x14ac:dyDescent="0.25"/>
    <row r="43653" customFormat="1" x14ac:dyDescent="0.25"/>
    <row r="43654" customFormat="1" x14ac:dyDescent="0.25"/>
    <row r="43655" customFormat="1" x14ac:dyDescent="0.25"/>
    <row r="43656" customFormat="1" x14ac:dyDescent="0.25"/>
    <row r="43657" customFormat="1" x14ac:dyDescent="0.25"/>
    <row r="43658" customFormat="1" x14ac:dyDescent="0.25"/>
    <row r="43659" customFormat="1" x14ac:dyDescent="0.25"/>
    <row r="43660" customFormat="1" x14ac:dyDescent="0.25"/>
    <row r="43661" customFormat="1" x14ac:dyDescent="0.25"/>
    <row r="43662" customFormat="1" x14ac:dyDescent="0.25"/>
    <row r="43663" customFormat="1" x14ac:dyDescent="0.25"/>
    <row r="43664" customFormat="1" x14ac:dyDescent="0.25"/>
    <row r="43665" customFormat="1" x14ac:dyDescent="0.25"/>
    <row r="43666" customFormat="1" x14ac:dyDescent="0.25"/>
    <row r="43667" customFormat="1" x14ac:dyDescent="0.25"/>
    <row r="43668" customFormat="1" x14ac:dyDescent="0.25"/>
    <row r="43669" customFormat="1" x14ac:dyDescent="0.25"/>
    <row r="43670" customFormat="1" x14ac:dyDescent="0.25"/>
    <row r="43671" customFormat="1" x14ac:dyDescent="0.25"/>
    <row r="43672" customFormat="1" x14ac:dyDescent="0.25"/>
    <row r="43673" customFormat="1" x14ac:dyDescent="0.25"/>
    <row r="43674" customFormat="1" x14ac:dyDescent="0.25"/>
    <row r="43675" customFormat="1" x14ac:dyDescent="0.25"/>
    <row r="43676" customFormat="1" x14ac:dyDescent="0.25"/>
    <row r="43677" customFormat="1" x14ac:dyDescent="0.25"/>
    <row r="43678" customFormat="1" x14ac:dyDescent="0.25"/>
    <row r="43679" customFormat="1" x14ac:dyDescent="0.25"/>
    <row r="43680" customFormat="1" x14ac:dyDescent="0.25"/>
    <row r="43681" customFormat="1" x14ac:dyDescent="0.25"/>
    <row r="43682" customFormat="1" x14ac:dyDescent="0.25"/>
    <row r="43683" customFormat="1" x14ac:dyDescent="0.25"/>
    <row r="43684" customFormat="1" x14ac:dyDescent="0.25"/>
    <row r="43685" customFormat="1" x14ac:dyDescent="0.25"/>
    <row r="43686" customFormat="1" x14ac:dyDescent="0.25"/>
    <row r="43687" customFormat="1" x14ac:dyDescent="0.25"/>
    <row r="43688" customFormat="1" x14ac:dyDescent="0.25"/>
    <row r="43689" customFormat="1" x14ac:dyDescent="0.25"/>
    <row r="43690" customFormat="1" x14ac:dyDescent="0.25"/>
    <row r="43691" customFormat="1" x14ac:dyDescent="0.25"/>
    <row r="43692" customFormat="1" x14ac:dyDescent="0.25"/>
    <row r="43693" customFormat="1" x14ac:dyDescent="0.25"/>
    <row r="43694" customFormat="1" x14ac:dyDescent="0.25"/>
    <row r="43695" customFormat="1" x14ac:dyDescent="0.25"/>
    <row r="43696" customFormat="1" x14ac:dyDescent="0.25"/>
    <row r="43697" customFormat="1" x14ac:dyDescent="0.25"/>
    <row r="43698" customFormat="1" x14ac:dyDescent="0.25"/>
    <row r="43699" customFormat="1" x14ac:dyDescent="0.25"/>
    <row r="43700" customFormat="1" x14ac:dyDescent="0.25"/>
    <row r="43701" customFormat="1" x14ac:dyDescent="0.25"/>
    <row r="43702" customFormat="1" x14ac:dyDescent="0.25"/>
    <row r="43703" customFormat="1" x14ac:dyDescent="0.25"/>
    <row r="43704" customFormat="1" x14ac:dyDescent="0.25"/>
    <row r="43705" customFormat="1" x14ac:dyDescent="0.25"/>
    <row r="43706" customFormat="1" x14ac:dyDescent="0.25"/>
    <row r="43707" customFormat="1" x14ac:dyDescent="0.25"/>
    <row r="43708" customFormat="1" x14ac:dyDescent="0.25"/>
    <row r="43709" customFormat="1" x14ac:dyDescent="0.25"/>
    <row r="43710" customFormat="1" x14ac:dyDescent="0.25"/>
    <row r="43711" customFormat="1" x14ac:dyDescent="0.25"/>
    <row r="43712" customFormat="1" x14ac:dyDescent="0.25"/>
    <row r="43713" customFormat="1" x14ac:dyDescent="0.25"/>
    <row r="43714" customFormat="1" x14ac:dyDescent="0.25"/>
    <row r="43715" customFormat="1" x14ac:dyDescent="0.25"/>
    <row r="43716" customFormat="1" x14ac:dyDescent="0.25"/>
    <row r="43717" customFormat="1" x14ac:dyDescent="0.25"/>
    <row r="43718" customFormat="1" x14ac:dyDescent="0.25"/>
    <row r="43719" customFormat="1" x14ac:dyDescent="0.25"/>
    <row r="43720" customFormat="1" x14ac:dyDescent="0.25"/>
    <row r="43721" customFormat="1" x14ac:dyDescent="0.25"/>
    <row r="43722" customFormat="1" x14ac:dyDescent="0.25"/>
    <row r="43723" customFormat="1" x14ac:dyDescent="0.25"/>
    <row r="43724" customFormat="1" x14ac:dyDescent="0.25"/>
    <row r="43725" customFormat="1" x14ac:dyDescent="0.25"/>
    <row r="43726" customFormat="1" x14ac:dyDescent="0.25"/>
    <row r="43727" customFormat="1" x14ac:dyDescent="0.25"/>
    <row r="43728" customFormat="1" x14ac:dyDescent="0.25"/>
    <row r="43729" customFormat="1" x14ac:dyDescent="0.25"/>
    <row r="43730" customFormat="1" x14ac:dyDescent="0.25"/>
    <row r="43731" customFormat="1" x14ac:dyDescent="0.25"/>
    <row r="43732" customFormat="1" x14ac:dyDescent="0.25"/>
    <row r="43733" customFormat="1" x14ac:dyDescent="0.25"/>
    <row r="43734" customFormat="1" x14ac:dyDescent="0.25"/>
    <row r="43735" customFormat="1" x14ac:dyDescent="0.25"/>
    <row r="43736" customFormat="1" x14ac:dyDescent="0.25"/>
    <row r="43737" customFormat="1" x14ac:dyDescent="0.25"/>
    <row r="43738" customFormat="1" x14ac:dyDescent="0.25"/>
    <row r="43739" customFormat="1" x14ac:dyDescent="0.25"/>
    <row r="43740" customFormat="1" x14ac:dyDescent="0.25"/>
    <row r="43741" customFormat="1" x14ac:dyDescent="0.25"/>
    <row r="43742" customFormat="1" x14ac:dyDescent="0.25"/>
    <row r="43743" customFormat="1" x14ac:dyDescent="0.25"/>
    <row r="43744" customFormat="1" x14ac:dyDescent="0.25"/>
    <row r="43745" customFormat="1" x14ac:dyDescent="0.25"/>
    <row r="43746" customFormat="1" x14ac:dyDescent="0.25"/>
    <row r="43747" customFormat="1" x14ac:dyDescent="0.25"/>
    <row r="43748" customFormat="1" x14ac:dyDescent="0.25"/>
    <row r="43749" customFormat="1" x14ac:dyDescent="0.25"/>
    <row r="43750" customFormat="1" x14ac:dyDescent="0.25"/>
    <row r="43751" customFormat="1" x14ac:dyDescent="0.25"/>
    <row r="43752" customFormat="1" x14ac:dyDescent="0.25"/>
    <row r="43753" customFormat="1" x14ac:dyDescent="0.25"/>
    <row r="43754" customFormat="1" x14ac:dyDescent="0.25"/>
    <row r="43755" customFormat="1" x14ac:dyDescent="0.25"/>
    <row r="43756" customFormat="1" x14ac:dyDescent="0.25"/>
    <row r="43757" customFormat="1" x14ac:dyDescent="0.25"/>
    <row r="43758" customFormat="1" x14ac:dyDescent="0.25"/>
    <row r="43759" customFormat="1" x14ac:dyDescent="0.25"/>
    <row r="43760" customFormat="1" x14ac:dyDescent="0.25"/>
    <row r="43761" customFormat="1" x14ac:dyDescent="0.25"/>
    <row r="43762" customFormat="1" x14ac:dyDescent="0.25"/>
    <row r="43763" customFormat="1" x14ac:dyDescent="0.25"/>
    <row r="43764" customFormat="1" x14ac:dyDescent="0.25"/>
    <row r="43765" customFormat="1" x14ac:dyDescent="0.25"/>
    <row r="43766" customFormat="1" x14ac:dyDescent="0.25"/>
    <row r="43767" customFormat="1" x14ac:dyDescent="0.25"/>
    <row r="43768" customFormat="1" x14ac:dyDescent="0.25"/>
    <row r="43769" customFormat="1" x14ac:dyDescent="0.25"/>
    <row r="43770" customFormat="1" x14ac:dyDescent="0.25"/>
    <row r="43771" customFormat="1" x14ac:dyDescent="0.25"/>
    <row r="43772" customFormat="1" x14ac:dyDescent="0.25"/>
    <row r="43773" customFormat="1" x14ac:dyDescent="0.25"/>
    <row r="43774" customFormat="1" x14ac:dyDescent="0.25"/>
    <row r="43775" customFormat="1" x14ac:dyDescent="0.25"/>
    <row r="43776" customFormat="1" x14ac:dyDescent="0.25"/>
    <row r="43777" customFormat="1" x14ac:dyDescent="0.25"/>
    <row r="43778" customFormat="1" x14ac:dyDescent="0.25"/>
    <row r="43779" customFormat="1" x14ac:dyDescent="0.25"/>
    <row r="43780" customFormat="1" x14ac:dyDescent="0.25"/>
    <row r="43781" customFormat="1" x14ac:dyDescent="0.25"/>
    <row r="43782" customFormat="1" x14ac:dyDescent="0.25"/>
    <row r="43783" customFormat="1" x14ac:dyDescent="0.25"/>
    <row r="43784" customFormat="1" x14ac:dyDescent="0.25"/>
    <row r="43785" customFormat="1" x14ac:dyDescent="0.25"/>
    <row r="43786" customFormat="1" x14ac:dyDescent="0.25"/>
    <row r="43787" customFormat="1" x14ac:dyDescent="0.25"/>
    <row r="43788" customFormat="1" x14ac:dyDescent="0.25"/>
    <row r="43789" customFormat="1" x14ac:dyDescent="0.25"/>
    <row r="43790" customFormat="1" x14ac:dyDescent="0.25"/>
    <row r="43791" customFormat="1" x14ac:dyDescent="0.25"/>
    <row r="43792" customFormat="1" x14ac:dyDescent="0.25"/>
    <row r="43793" customFormat="1" x14ac:dyDescent="0.25"/>
    <row r="43794" customFormat="1" x14ac:dyDescent="0.25"/>
    <row r="43795" customFormat="1" x14ac:dyDescent="0.25"/>
    <row r="43796" customFormat="1" x14ac:dyDescent="0.25"/>
    <row r="43797" customFormat="1" x14ac:dyDescent="0.25"/>
    <row r="43798" customFormat="1" x14ac:dyDescent="0.25"/>
    <row r="43799" customFormat="1" x14ac:dyDescent="0.25"/>
    <row r="43800" customFormat="1" x14ac:dyDescent="0.25"/>
    <row r="43801" customFormat="1" x14ac:dyDescent="0.25"/>
    <row r="43802" customFormat="1" x14ac:dyDescent="0.25"/>
    <row r="43803" customFormat="1" x14ac:dyDescent="0.25"/>
    <row r="43804" customFormat="1" x14ac:dyDescent="0.25"/>
    <row r="43805" customFormat="1" x14ac:dyDescent="0.25"/>
    <row r="43806" customFormat="1" x14ac:dyDescent="0.25"/>
    <row r="43807" customFormat="1" x14ac:dyDescent="0.25"/>
    <row r="43808" customFormat="1" x14ac:dyDescent="0.25"/>
    <row r="43809" customFormat="1" x14ac:dyDescent="0.25"/>
    <row r="43810" customFormat="1" x14ac:dyDescent="0.25"/>
    <row r="43811" customFormat="1" x14ac:dyDescent="0.25"/>
    <row r="43812" customFormat="1" x14ac:dyDescent="0.25"/>
    <row r="43813" customFormat="1" x14ac:dyDescent="0.25"/>
    <row r="43814" customFormat="1" x14ac:dyDescent="0.25"/>
    <row r="43815" customFormat="1" x14ac:dyDescent="0.25"/>
    <row r="43816" customFormat="1" x14ac:dyDescent="0.25"/>
    <row r="43817" customFormat="1" x14ac:dyDescent="0.25"/>
    <row r="43818" customFormat="1" x14ac:dyDescent="0.25"/>
    <row r="43819" customFormat="1" x14ac:dyDescent="0.25"/>
    <row r="43820" customFormat="1" x14ac:dyDescent="0.25"/>
    <row r="43821" customFormat="1" x14ac:dyDescent="0.25"/>
    <row r="43822" customFormat="1" x14ac:dyDescent="0.25"/>
    <row r="43823" customFormat="1" x14ac:dyDescent="0.25"/>
    <row r="43824" customFormat="1" x14ac:dyDescent="0.25"/>
    <row r="43825" customFormat="1" x14ac:dyDescent="0.25"/>
    <row r="43826" customFormat="1" x14ac:dyDescent="0.25"/>
    <row r="43827" customFormat="1" x14ac:dyDescent="0.25"/>
    <row r="43828" customFormat="1" x14ac:dyDescent="0.25"/>
    <row r="43829" customFormat="1" x14ac:dyDescent="0.25"/>
    <row r="43830" customFormat="1" x14ac:dyDescent="0.25"/>
    <row r="43831" customFormat="1" x14ac:dyDescent="0.25"/>
    <row r="43832" customFormat="1" x14ac:dyDescent="0.25"/>
    <row r="43833" customFormat="1" x14ac:dyDescent="0.25"/>
    <row r="43834" customFormat="1" x14ac:dyDescent="0.25"/>
    <row r="43835" customFormat="1" x14ac:dyDescent="0.25"/>
    <row r="43836" customFormat="1" x14ac:dyDescent="0.25"/>
    <row r="43837" customFormat="1" x14ac:dyDescent="0.25"/>
    <row r="43838" customFormat="1" x14ac:dyDescent="0.25"/>
    <row r="43839" customFormat="1" x14ac:dyDescent="0.25"/>
    <row r="43840" customFormat="1" x14ac:dyDescent="0.25"/>
    <row r="43841" customFormat="1" x14ac:dyDescent="0.25"/>
    <row r="43842" customFormat="1" x14ac:dyDescent="0.25"/>
    <row r="43843" customFormat="1" x14ac:dyDescent="0.25"/>
    <row r="43844" customFormat="1" x14ac:dyDescent="0.25"/>
    <row r="43845" customFormat="1" x14ac:dyDescent="0.25"/>
    <row r="43846" customFormat="1" x14ac:dyDescent="0.25"/>
    <row r="43847" customFormat="1" x14ac:dyDescent="0.25"/>
    <row r="43848" customFormat="1" x14ac:dyDescent="0.25"/>
    <row r="43849" customFormat="1" x14ac:dyDescent="0.25"/>
    <row r="43850" customFormat="1" x14ac:dyDescent="0.25"/>
    <row r="43851" customFormat="1" x14ac:dyDescent="0.25"/>
    <row r="43852" customFormat="1" x14ac:dyDescent="0.25"/>
    <row r="43853" customFormat="1" x14ac:dyDescent="0.25"/>
    <row r="43854" customFormat="1" x14ac:dyDescent="0.25"/>
    <row r="43855" customFormat="1" x14ac:dyDescent="0.25"/>
    <row r="43856" customFormat="1" x14ac:dyDescent="0.25"/>
    <row r="43857" customFormat="1" x14ac:dyDescent="0.25"/>
    <row r="43858" customFormat="1" x14ac:dyDescent="0.25"/>
    <row r="43859" customFormat="1" x14ac:dyDescent="0.25"/>
    <row r="43860" customFormat="1" x14ac:dyDescent="0.25"/>
    <row r="43861" customFormat="1" x14ac:dyDescent="0.25"/>
    <row r="43862" customFormat="1" x14ac:dyDescent="0.25"/>
    <row r="43863" customFormat="1" x14ac:dyDescent="0.25"/>
    <row r="43864" customFormat="1" x14ac:dyDescent="0.25"/>
    <row r="43865" customFormat="1" x14ac:dyDescent="0.25"/>
    <row r="43866" customFormat="1" x14ac:dyDescent="0.25"/>
    <row r="43867" customFormat="1" x14ac:dyDescent="0.25"/>
    <row r="43868" customFormat="1" x14ac:dyDescent="0.25"/>
    <row r="43869" customFormat="1" x14ac:dyDescent="0.25"/>
    <row r="43870" customFormat="1" x14ac:dyDescent="0.25"/>
    <row r="43871" customFormat="1" x14ac:dyDescent="0.25"/>
    <row r="43872" customFormat="1" x14ac:dyDescent="0.25"/>
    <row r="43873" customFormat="1" x14ac:dyDescent="0.25"/>
    <row r="43874" customFormat="1" x14ac:dyDescent="0.25"/>
    <row r="43875" customFormat="1" x14ac:dyDescent="0.25"/>
    <row r="43876" customFormat="1" x14ac:dyDescent="0.25"/>
    <row r="43877" customFormat="1" x14ac:dyDescent="0.25"/>
    <row r="43878" customFormat="1" x14ac:dyDescent="0.25"/>
    <row r="43879" customFormat="1" x14ac:dyDescent="0.25"/>
    <row r="43880" customFormat="1" x14ac:dyDescent="0.25"/>
    <row r="43881" customFormat="1" x14ac:dyDescent="0.25"/>
    <row r="43882" customFormat="1" x14ac:dyDescent="0.25"/>
    <row r="43883" customFormat="1" x14ac:dyDescent="0.25"/>
    <row r="43884" customFormat="1" x14ac:dyDescent="0.25"/>
    <row r="43885" customFormat="1" x14ac:dyDescent="0.25"/>
    <row r="43886" customFormat="1" x14ac:dyDescent="0.25"/>
    <row r="43887" customFormat="1" x14ac:dyDescent="0.25"/>
    <row r="43888" customFormat="1" x14ac:dyDescent="0.25"/>
    <row r="43889" customFormat="1" x14ac:dyDescent="0.25"/>
    <row r="43890" customFormat="1" x14ac:dyDescent="0.25"/>
    <row r="43891" customFormat="1" x14ac:dyDescent="0.25"/>
    <row r="43892" customFormat="1" x14ac:dyDescent="0.25"/>
    <row r="43893" customFormat="1" x14ac:dyDescent="0.25"/>
    <row r="43894" customFormat="1" x14ac:dyDescent="0.25"/>
    <row r="43895" customFormat="1" x14ac:dyDescent="0.25"/>
    <row r="43896" customFormat="1" x14ac:dyDescent="0.25"/>
    <row r="43897" customFormat="1" x14ac:dyDescent="0.25"/>
    <row r="43898" customFormat="1" x14ac:dyDescent="0.25"/>
    <row r="43899" customFormat="1" x14ac:dyDescent="0.25"/>
    <row r="43900" customFormat="1" x14ac:dyDescent="0.25"/>
    <row r="43901" customFormat="1" x14ac:dyDescent="0.25"/>
    <row r="43902" customFormat="1" x14ac:dyDescent="0.25"/>
    <row r="43903" customFormat="1" x14ac:dyDescent="0.25"/>
    <row r="43904" customFormat="1" x14ac:dyDescent="0.25"/>
    <row r="43905" customFormat="1" x14ac:dyDescent="0.25"/>
    <row r="43906" customFormat="1" x14ac:dyDescent="0.25"/>
    <row r="43907" customFormat="1" x14ac:dyDescent="0.25"/>
    <row r="43908" customFormat="1" x14ac:dyDescent="0.25"/>
    <row r="43909" customFormat="1" x14ac:dyDescent="0.25"/>
    <row r="43910" customFormat="1" x14ac:dyDescent="0.25"/>
    <row r="43911" customFormat="1" x14ac:dyDescent="0.25"/>
    <row r="43912" customFormat="1" x14ac:dyDescent="0.25"/>
    <row r="43913" customFormat="1" x14ac:dyDescent="0.25"/>
    <row r="43914" customFormat="1" x14ac:dyDescent="0.25"/>
    <row r="43915" customFormat="1" x14ac:dyDescent="0.25"/>
    <row r="43916" customFormat="1" x14ac:dyDescent="0.25"/>
    <row r="43917" customFormat="1" x14ac:dyDescent="0.25"/>
    <row r="43918" customFormat="1" x14ac:dyDescent="0.25"/>
    <row r="43919" customFormat="1" x14ac:dyDescent="0.25"/>
    <row r="43920" customFormat="1" x14ac:dyDescent="0.25"/>
    <row r="43921" customFormat="1" x14ac:dyDescent="0.25"/>
    <row r="43922" customFormat="1" x14ac:dyDescent="0.25"/>
    <row r="43923" customFormat="1" x14ac:dyDescent="0.25"/>
    <row r="43924" customFormat="1" x14ac:dyDescent="0.25"/>
    <row r="43925" customFormat="1" x14ac:dyDescent="0.25"/>
    <row r="43926" customFormat="1" x14ac:dyDescent="0.25"/>
    <row r="43927" customFormat="1" x14ac:dyDescent="0.25"/>
    <row r="43928" customFormat="1" x14ac:dyDescent="0.25"/>
    <row r="43929" customFormat="1" x14ac:dyDescent="0.25"/>
    <row r="43930" customFormat="1" x14ac:dyDescent="0.25"/>
    <row r="43931" customFormat="1" x14ac:dyDescent="0.25"/>
    <row r="43932" customFormat="1" x14ac:dyDescent="0.25"/>
    <row r="43933" customFormat="1" x14ac:dyDescent="0.25"/>
    <row r="43934" customFormat="1" x14ac:dyDescent="0.25"/>
    <row r="43935" customFormat="1" x14ac:dyDescent="0.25"/>
    <row r="43936" customFormat="1" x14ac:dyDescent="0.25"/>
    <row r="43937" customFormat="1" x14ac:dyDescent="0.25"/>
    <row r="43938" customFormat="1" x14ac:dyDescent="0.25"/>
    <row r="43939" customFormat="1" x14ac:dyDescent="0.25"/>
    <row r="43940" customFormat="1" x14ac:dyDescent="0.25"/>
    <row r="43941" customFormat="1" x14ac:dyDescent="0.25"/>
    <row r="43942" customFormat="1" x14ac:dyDescent="0.25"/>
    <row r="43943" customFormat="1" x14ac:dyDescent="0.25"/>
    <row r="43944" customFormat="1" x14ac:dyDescent="0.25"/>
    <row r="43945" customFormat="1" x14ac:dyDescent="0.25"/>
    <row r="43946" customFormat="1" x14ac:dyDescent="0.25"/>
    <row r="43947" customFormat="1" x14ac:dyDescent="0.25"/>
    <row r="43948" customFormat="1" x14ac:dyDescent="0.25"/>
    <row r="43949" customFormat="1" x14ac:dyDescent="0.25"/>
    <row r="43950" customFormat="1" x14ac:dyDescent="0.25"/>
    <row r="43951" customFormat="1" x14ac:dyDescent="0.25"/>
    <row r="43952" customFormat="1" x14ac:dyDescent="0.25"/>
    <row r="43953" customFormat="1" x14ac:dyDescent="0.25"/>
    <row r="43954" customFormat="1" x14ac:dyDescent="0.25"/>
    <row r="43955" customFormat="1" x14ac:dyDescent="0.25"/>
    <row r="43956" customFormat="1" x14ac:dyDescent="0.25"/>
    <row r="43957" customFormat="1" x14ac:dyDescent="0.25"/>
    <row r="43958" customFormat="1" x14ac:dyDescent="0.25"/>
    <row r="43959" customFormat="1" x14ac:dyDescent="0.25"/>
    <row r="43960" customFormat="1" x14ac:dyDescent="0.25"/>
    <row r="43961" customFormat="1" x14ac:dyDescent="0.25"/>
    <row r="43962" customFormat="1" x14ac:dyDescent="0.25"/>
    <row r="43963" customFormat="1" x14ac:dyDescent="0.25"/>
    <row r="43964" customFormat="1" x14ac:dyDescent="0.25"/>
    <row r="43965" customFormat="1" x14ac:dyDescent="0.25"/>
    <row r="43966" customFormat="1" x14ac:dyDescent="0.25"/>
    <row r="43967" customFormat="1" x14ac:dyDescent="0.25"/>
    <row r="43968" customFormat="1" x14ac:dyDescent="0.25"/>
    <row r="43969" customFormat="1" x14ac:dyDescent="0.25"/>
    <row r="43970" customFormat="1" x14ac:dyDescent="0.25"/>
    <row r="43971" customFormat="1" x14ac:dyDescent="0.25"/>
    <row r="43972" customFormat="1" x14ac:dyDescent="0.25"/>
    <row r="43973" customFormat="1" x14ac:dyDescent="0.25"/>
    <row r="43974" customFormat="1" x14ac:dyDescent="0.25"/>
    <row r="43975" customFormat="1" x14ac:dyDescent="0.25"/>
    <row r="43976" customFormat="1" x14ac:dyDescent="0.25"/>
    <row r="43977" customFormat="1" x14ac:dyDescent="0.25"/>
    <row r="43978" customFormat="1" x14ac:dyDescent="0.25"/>
    <row r="43979" customFormat="1" x14ac:dyDescent="0.25"/>
    <row r="43980" customFormat="1" x14ac:dyDescent="0.25"/>
    <row r="43981" customFormat="1" x14ac:dyDescent="0.25"/>
    <row r="43982" customFormat="1" x14ac:dyDescent="0.25"/>
    <row r="43983" customFormat="1" x14ac:dyDescent="0.25"/>
    <row r="43984" customFormat="1" x14ac:dyDescent="0.25"/>
    <row r="43985" customFormat="1" x14ac:dyDescent="0.25"/>
    <row r="43986" customFormat="1" x14ac:dyDescent="0.25"/>
    <row r="43987" customFormat="1" x14ac:dyDescent="0.25"/>
    <row r="43988" customFormat="1" x14ac:dyDescent="0.25"/>
    <row r="43989" customFormat="1" x14ac:dyDescent="0.25"/>
    <row r="43990" customFormat="1" x14ac:dyDescent="0.25"/>
    <row r="43991" customFormat="1" x14ac:dyDescent="0.25"/>
    <row r="43992" customFormat="1" x14ac:dyDescent="0.25"/>
    <row r="43993" customFormat="1" x14ac:dyDescent="0.25"/>
    <row r="43994" customFormat="1" x14ac:dyDescent="0.25"/>
    <row r="43995" customFormat="1" x14ac:dyDescent="0.25"/>
    <row r="43996" customFormat="1" x14ac:dyDescent="0.25"/>
    <row r="43997" customFormat="1" x14ac:dyDescent="0.25"/>
    <row r="43998" customFormat="1" x14ac:dyDescent="0.25"/>
    <row r="43999" customFormat="1" x14ac:dyDescent="0.25"/>
    <row r="44000" customFormat="1" x14ac:dyDescent="0.25"/>
    <row r="44001" customFormat="1" x14ac:dyDescent="0.25"/>
    <row r="44002" customFormat="1" x14ac:dyDescent="0.25"/>
    <row r="44003" customFormat="1" x14ac:dyDescent="0.25"/>
    <row r="44004" customFormat="1" x14ac:dyDescent="0.25"/>
    <row r="44005" customFormat="1" x14ac:dyDescent="0.25"/>
    <row r="44006" customFormat="1" x14ac:dyDescent="0.25"/>
    <row r="44007" customFormat="1" x14ac:dyDescent="0.25"/>
    <row r="44008" customFormat="1" x14ac:dyDescent="0.25"/>
    <row r="44009" customFormat="1" x14ac:dyDescent="0.25"/>
    <row r="44010" customFormat="1" x14ac:dyDescent="0.25"/>
    <row r="44011" customFormat="1" x14ac:dyDescent="0.25"/>
    <row r="44012" customFormat="1" x14ac:dyDescent="0.25"/>
    <row r="44013" customFormat="1" x14ac:dyDescent="0.25"/>
    <row r="44014" customFormat="1" x14ac:dyDescent="0.25"/>
    <row r="44015" customFormat="1" x14ac:dyDescent="0.25"/>
    <row r="44016" customFormat="1" x14ac:dyDescent="0.25"/>
    <row r="44017" customFormat="1" x14ac:dyDescent="0.25"/>
    <row r="44018" customFormat="1" x14ac:dyDescent="0.25"/>
    <row r="44019" customFormat="1" x14ac:dyDescent="0.25"/>
    <row r="44020" customFormat="1" x14ac:dyDescent="0.25"/>
    <row r="44021" customFormat="1" x14ac:dyDescent="0.25"/>
    <row r="44022" customFormat="1" x14ac:dyDescent="0.25"/>
    <row r="44023" customFormat="1" x14ac:dyDescent="0.25"/>
    <row r="44024" customFormat="1" x14ac:dyDescent="0.25"/>
    <row r="44025" customFormat="1" x14ac:dyDescent="0.25"/>
    <row r="44026" customFormat="1" x14ac:dyDescent="0.25"/>
    <row r="44027" customFormat="1" x14ac:dyDescent="0.25"/>
    <row r="44028" customFormat="1" x14ac:dyDescent="0.25"/>
    <row r="44029" customFormat="1" x14ac:dyDescent="0.25"/>
    <row r="44030" customFormat="1" x14ac:dyDescent="0.25"/>
    <row r="44031" customFormat="1" x14ac:dyDescent="0.25"/>
    <row r="44032" customFormat="1" x14ac:dyDescent="0.25"/>
    <row r="44033" customFormat="1" x14ac:dyDescent="0.25"/>
    <row r="44034" customFormat="1" x14ac:dyDescent="0.25"/>
    <row r="44035" customFormat="1" x14ac:dyDescent="0.25"/>
    <row r="44036" customFormat="1" x14ac:dyDescent="0.25"/>
    <row r="44037" customFormat="1" x14ac:dyDescent="0.25"/>
    <row r="44038" customFormat="1" x14ac:dyDescent="0.25"/>
    <row r="44039" customFormat="1" x14ac:dyDescent="0.25"/>
    <row r="44040" customFormat="1" x14ac:dyDescent="0.25"/>
    <row r="44041" customFormat="1" x14ac:dyDescent="0.25"/>
    <row r="44042" customFormat="1" x14ac:dyDescent="0.25"/>
    <row r="44043" customFormat="1" x14ac:dyDescent="0.25"/>
    <row r="44044" customFormat="1" x14ac:dyDescent="0.25"/>
    <row r="44045" customFormat="1" x14ac:dyDescent="0.25"/>
    <row r="44046" customFormat="1" x14ac:dyDescent="0.25"/>
    <row r="44047" customFormat="1" x14ac:dyDescent="0.25"/>
    <row r="44048" customFormat="1" x14ac:dyDescent="0.25"/>
    <row r="44049" customFormat="1" x14ac:dyDescent="0.25"/>
    <row r="44050" customFormat="1" x14ac:dyDescent="0.25"/>
    <row r="44051" customFormat="1" x14ac:dyDescent="0.25"/>
    <row r="44052" customFormat="1" x14ac:dyDescent="0.25"/>
    <row r="44053" customFormat="1" x14ac:dyDescent="0.25"/>
    <row r="44054" customFormat="1" x14ac:dyDescent="0.25"/>
    <row r="44055" customFormat="1" x14ac:dyDescent="0.25"/>
    <row r="44056" customFormat="1" x14ac:dyDescent="0.25"/>
    <row r="44057" customFormat="1" x14ac:dyDescent="0.25"/>
    <row r="44058" customFormat="1" x14ac:dyDescent="0.25"/>
    <row r="44059" customFormat="1" x14ac:dyDescent="0.25"/>
    <row r="44060" customFormat="1" x14ac:dyDescent="0.25"/>
    <row r="44061" customFormat="1" x14ac:dyDescent="0.25"/>
    <row r="44062" customFormat="1" x14ac:dyDescent="0.25"/>
    <row r="44063" customFormat="1" x14ac:dyDescent="0.25"/>
    <row r="44064" customFormat="1" x14ac:dyDescent="0.25"/>
    <row r="44065" customFormat="1" x14ac:dyDescent="0.25"/>
    <row r="44066" customFormat="1" x14ac:dyDescent="0.25"/>
    <row r="44067" customFormat="1" x14ac:dyDescent="0.25"/>
    <row r="44068" customFormat="1" x14ac:dyDescent="0.25"/>
    <row r="44069" customFormat="1" x14ac:dyDescent="0.25"/>
    <row r="44070" customFormat="1" x14ac:dyDescent="0.25"/>
    <row r="44071" customFormat="1" x14ac:dyDescent="0.25"/>
    <row r="44072" customFormat="1" x14ac:dyDescent="0.25"/>
    <row r="44073" customFormat="1" x14ac:dyDescent="0.25"/>
    <row r="44074" customFormat="1" x14ac:dyDescent="0.25"/>
    <row r="44075" customFormat="1" x14ac:dyDescent="0.25"/>
    <row r="44076" customFormat="1" x14ac:dyDescent="0.25"/>
    <row r="44077" customFormat="1" x14ac:dyDescent="0.25"/>
    <row r="44078" customFormat="1" x14ac:dyDescent="0.25"/>
    <row r="44079" customFormat="1" x14ac:dyDescent="0.25"/>
    <row r="44080" customFormat="1" x14ac:dyDescent="0.25"/>
    <row r="44081" customFormat="1" x14ac:dyDescent="0.25"/>
    <row r="44082" customFormat="1" x14ac:dyDescent="0.25"/>
    <row r="44083" customFormat="1" x14ac:dyDescent="0.25"/>
    <row r="44084" customFormat="1" x14ac:dyDescent="0.25"/>
    <row r="44085" customFormat="1" x14ac:dyDescent="0.25"/>
    <row r="44086" customFormat="1" x14ac:dyDescent="0.25"/>
    <row r="44087" customFormat="1" x14ac:dyDescent="0.25"/>
    <row r="44088" customFormat="1" x14ac:dyDescent="0.25"/>
    <row r="44089" customFormat="1" x14ac:dyDescent="0.25"/>
    <row r="44090" customFormat="1" x14ac:dyDescent="0.25"/>
    <row r="44091" customFormat="1" x14ac:dyDescent="0.25"/>
    <row r="44092" customFormat="1" x14ac:dyDescent="0.25"/>
    <row r="44093" customFormat="1" x14ac:dyDescent="0.25"/>
    <row r="44094" customFormat="1" x14ac:dyDescent="0.25"/>
    <row r="44095" customFormat="1" x14ac:dyDescent="0.25"/>
    <row r="44096" customFormat="1" x14ac:dyDescent="0.25"/>
    <row r="44097" customFormat="1" x14ac:dyDescent="0.25"/>
    <row r="44098" customFormat="1" x14ac:dyDescent="0.25"/>
    <row r="44099" customFormat="1" x14ac:dyDescent="0.25"/>
    <row r="44100" customFormat="1" x14ac:dyDescent="0.25"/>
    <row r="44101" customFormat="1" x14ac:dyDescent="0.25"/>
    <row r="44102" customFormat="1" x14ac:dyDescent="0.25"/>
    <row r="44103" customFormat="1" x14ac:dyDescent="0.25"/>
    <row r="44104" customFormat="1" x14ac:dyDescent="0.25"/>
    <row r="44105" customFormat="1" x14ac:dyDescent="0.25"/>
    <row r="44106" customFormat="1" x14ac:dyDescent="0.25"/>
    <row r="44107" customFormat="1" x14ac:dyDescent="0.25"/>
    <row r="44108" customFormat="1" x14ac:dyDescent="0.25"/>
    <row r="44109" customFormat="1" x14ac:dyDescent="0.25"/>
    <row r="44110" customFormat="1" x14ac:dyDescent="0.25"/>
    <row r="44111" customFormat="1" x14ac:dyDescent="0.25"/>
    <row r="44112" customFormat="1" x14ac:dyDescent="0.25"/>
    <row r="44113" customFormat="1" x14ac:dyDescent="0.25"/>
    <row r="44114" customFormat="1" x14ac:dyDescent="0.25"/>
    <row r="44115" customFormat="1" x14ac:dyDescent="0.25"/>
    <row r="44116" customFormat="1" x14ac:dyDescent="0.25"/>
    <row r="44117" customFormat="1" x14ac:dyDescent="0.25"/>
    <row r="44118" customFormat="1" x14ac:dyDescent="0.25"/>
    <row r="44119" customFormat="1" x14ac:dyDescent="0.25"/>
    <row r="44120" customFormat="1" x14ac:dyDescent="0.25"/>
    <row r="44121" customFormat="1" x14ac:dyDescent="0.25"/>
    <row r="44122" customFormat="1" x14ac:dyDescent="0.25"/>
    <row r="44123" customFormat="1" x14ac:dyDescent="0.25"/>
    <row r="44124" customFormat="1" x14ac:dyDescent="0.25"/>
    <row r="44125" customFormat="1" x14ac:dyDescent="0.25"/>
    <row r="44126" customFormat="1" x14ac:dyDescent="0.25"/>
    <row r="44127" customFormat="1" x14ac:dyDescent="0.25"/>
    <row r="44128" customFormat="1" x14ac:dyDescent="0.25"/>
    <row r="44129" customFormat="1" x14ac:dyDescent="0.25"/>
    <row r="44130" customFormat="1" x14ac:dyDescent="0.25"/>
    <row r="44131" customFormat="1" x14ac:dyDescent="0.25"/>
    <row r="44132" customFormat="1" x14ac:dyDescent="0.25"/>
    <row r="44133" customFormat="1" x14ac:dyDescent="0.25"/>
    <row r="44134" customFormat="1" x14ac:dyDescent="0.25"/>
    <row r="44135" customFormat="1" x14ac:dyDescent="0.25"/>
    <row r="44136" customFormat="1" x14ac:dyDescent="0.25"/>
    <row r="44137" customFormat="1" x14ac:dyDescent="0.25"/>
    <row r="44138" customFormat="1" x14ac:dyDescent="0.25"/>
    <row r="44139" customFormat="1" x14ac:dyDescent="0.25"/>
    <row r="44140" customFormat="1" x14ac:dyDescent="0.25"/>
    <row r="44141" customFormat="1" x14ac:dyDescent="0.25"/>
    <row r="44142" customFormat="1" x14ac:dyDescent="0.25"/>
    <row r="44143" customFormat="1" x14ac:dyDescent="0.25"/>
    <row r="44144" customFormat="1" x14ac:dyDescent="0.25"/>
    <row r="44145" customFormat="1" x14ac:dyDescent="0.25"/>
    <row r="44146" customFormat="1" x14ac:dyDescent="0.25"/>
    <row r="44147" customFormat="1" x14ac:dyDescent="0.25"/>
    <row r="44148" customFormat="1" x14ac:dyDescent="0.25"/>
    <row r="44149" customFormat="1" x14ac:dyDescent="0.25"/>
    <row r="44150" customFormat="1" x14ac:dyDescent="0.25"/>
    <row r="44151" customFormat="1" x14ac:dyDescent="0.25"/>
    <row r="44152" customFormat="1" x14ac:dyDescent="0.25"/>
    <row r="44153" customFormat="1" x14ac:dyDescent="0.25"/>
    <row r="44154" customFormat="1" x14ac:dyDescent="0.25"/>
    <row r="44155" customFormat="1" x14ac:dyDescent="0.25"/>
    <row r="44156" customFormat="1" x14ac:dyDescent="0.25"/>
    <row r="44157" customFormat="1" x14ac:dyDescent="0.25"/>
    <row r="44158" customFormat="1" x14ac:dyDescent="0.25"/>
    <row r="44159" customFormat="1" x14ac:dyDescent="0.25"/>
    <row r="44160" customFormat="1" x14ac:dyDescent="0.25"/>
    <row r="44161" customFormat="1" x14ac:dyDescent="0.25"/>
    <row r="44162" customFormat="1" x14ac:dyDescent="0.25"/>
    <row r="44163" customFormat="1" x14ac:dyDescent="0.25"/>
    <row r="44164" customFormat="1" x14ac:dyDescent="0.25"/>
    <row r="44165" customFormat="1" x14ac:dyDescent="0.25"/>
    <row r="44166" customFormat="1" x14ac:dyDescent="0.25"/>
    <row r="44167" customFormat="1" x14ac:dyDescent="0.25"/>
    <row r="44168" customFormat="1" x14ac:dyDescent="0.25"/>
    <row r="44169" customFormat="1" x14ac:dyDescent="0.25"/>
    <row r="44170" customFormat="1" x14ac:dyDescent="0.25"/>
    <row r="44171" customFormat="1" x14ac:dyDescent="0.25"/>
    <row r="44172" customFormat="1" x14ac:dyDescent="0.25"/>
    <row r="44173" customFormat="1" x14ac:dyDescent="0.25"/>
    <row r="44174" customFormat="1" x14ac:dyDescent="0.25"/>
    <row r="44175" customFormat="1" x14ac:dyDescent="0.25"/>
    <row r="44176" customFormat="1" x14ac:dyDescent="0.25"/>
    <row r="44177" customFormat="1" x14ac:dyDescent="0.25"/>
    <row r="44178" customFormat="1" x14ac:dyDescent="0.25"/>
    <row r="44179" customFormat="1" x14ac:dyDescent="0.25"/>
    <row r="44180" customFormat="1" x14ac:dyDescent="0.25"/>
    <row r="44181" customFormat="1" x14ac:dyDescent="0.25"/>
    <row r="44182" customFormat="1" x14ac:dyDescent="0.25"/>
    <row r="44183" customFormat="1" x14ac:dyDescent="0.25"/>
    <row r="44184" customFormat="1" x14ac:dyDescent="0.25"/>
    <row r="44185" customFormat="1" x14ac:dyDescent="0.25"/>
    <row r="44186" customFormat="1" x14ac:dyDescent="0.25"/>
    <row r="44187" customFormat="1" x14ac:dyDescent="0.25"/>
    <row r="44188" customFormat="1" x14ac:dyDescent="0.25"/>
    <row r="44189" customFormat="1" x14ac:dyDescent="0.25"/>
    <row r="44190" customFormat="1" x14ac:dyDescent="0.25"/>
    <row r="44191" customFormat="1" x14ac:dyDescent="0.25"/>
    <row r="44192" customFormat="1" x14ac:dyDescent="0.25"/>
    <row r="44193" customFormat="1" x14ac:dyDescent="0.25"/>
    <row r="44194" customFormat="1" x14ac:dyDescent="0.25"/>
    <row r="44195" customFormat="1" x14ac:dyDescent="0.25"/>
    <row r="44196" customFormat="1" x14ac:dyDescent="0.25"/>
    <row r="44197" customFormat="1" x14ac:dyDescent="0.25"/>
    <row r="44198" customFormat="1" x14ac:dyDescent="0.25"/>
    <row r="44199" customFormat="1" x14ac:dyDescent="0.25"/>
    <row r="44200" customFormat="1" x14ac:dyDescent="0.25"/>
    <row r="44201" customFormat="1" x14ac:dyDescent="0.25"/>
    <row r="44202" customFormat="1" x14ac:dyDescent="0.25"/>
    <row r="44203" customFormat="1" x14ac:dyDescent="0.25"/>
    <row r="44204" customFormat="1" x14ac:dyDescent="0.25"/>
    <row r="44205" customFormat="1" x14ac:dyDescent="0.25"/>
    <row r="44206" customFormat="1" x14ac:dyDescent="0.25"/>
    <row r="44207" customFormat="1" x14ac:dyDescent="0.25"/>
    <row r="44208" customFormat="1" x14ac:dyDescent="0.25"/>
    <row r="44209" customFormat="1" x14ac:dyDescent="0.25"/>
    <row r="44210" customFormat="1" x14ac:dyDescent="0.25"/>
    <row r="44211" customFormat="1" x14ac:dyDescent="0.25"/>
    <row r="44212" customFormat="1" x14ac:dyDescent="0.25"/>
    <row r="44213" customFormat="1" x14ac:dyDescent="0.25"/>
    <row r="44214" customFormat="1" x14ac:dyDescent="0.25"/>
    <row r="44215" customFormat="1" x14ac:dyDescent="0.25"/>
    <row r="44216" customFormat="1" x14ac:dyDescent="0.25"/>
    <row r="44217" customFormat="1" x14ac:dyDescent="0.25"/>
    <row r="44218" customFormat="1" x14ac:dyDescent="0.25"/>
    <row r="44219" customFormat="1" x14ac:dyDescent="0.25"/>
    <row r="44220" customFormat="1" x14ac:dyDescent="0.25"/>
    <row r="44221" customFormat="1" x14ac:dyDescent="0.25"/>
    <row r="44222" customFormat="1" x14ac:dyDescent="0.25"/>
    <row r="44223" customFormat="1" x14ac:dyDescent="0.25"/>
    <row r="44224" customFormat="1" x14ac:dyDescent="0.25"/>
    <row r="44225" customFormat="1" x14ac:dyDescent="0.25"/>
    <row r="44226" customFormat="1" x14ac:dyDescent="0.25"/>
    <row r="44227" customFormat="1" x14ac:dyDescent="0.25"/>
    <row r="44228" customFormat="1" x14ac:dyDescent="0.25"/>
    <row r="44229" customFormat="1" x14ac:dyDescent="0.25"/>
    <row r="44230" customFormat="1" x14ac:dyDescent="0.25"/>
    <row r="44231" customFormat="1" x14ac:dyDescent="0.25"/>
    <row r="44232" customFormat="1" x14ac:dyDescent="0.25"/>
    <row r="44233" customFormat="1" x14ac:dyDescent="0.25"/>
    <row r="44234" customFormat="1" x14ac:dyDescent="0.25"/>
    <row r="44235" customFormat="1" x14ac:dyDescent="0.25"/>
    <row r="44236" customFormat="1" x14ac:dyDescent="0.25"/>
    <row r="44237" customFormat="1" x14ac:dyDescent="0.25"/>
    <row r="44238" customFormat="1" x14ac:dyDescent="0.25"/>
    <row r="44239" customFormat="1" x14ac:dyDescent="0.25"/>
    <row r="44240" customFormat="1" x14ac:dyDescent="0.25"/>
    <row r="44241" customFormat="1" x14ac:dyDescent="0.25"/>
    <row r="44242" customFormat="1" x14ac:dyDescent="0.25"/>
    <row r="44243" customFormat="1" x14ac:dyDescent="0.25"/>
    <row r="44244" customFormat="1" x14ac:dyDescent="0.25"/>
    <row r="44245" customFormat="1" x14ac:dyDescent="0.25"/>
    <row r="44246" customFormat="1" x14ac:dyDescent="0.25"/>
    <row r="44247" customFormat="1" x14ac:dyDescent="0.25"/>
    <row r="44248" customFormat="1" x14ac:dyDescent="0.25"/>
    <row r="44249" customFormat="1" x14ac:dyDescent="0.25"/>
    <row r="44250" customFormat="1" x14ac:dyDescent="0.25"/>
    <row r="44251" customFormat="1" x14ac:dyDescent="0.25"/>
    <row r="44252" customFormat="1" x14ac:dyDescent="0.25"/>
    <row r="44253" customFormat="1" x14ac:dyDescent="0.25"/>
    <row r="44254" customFormat="1" x14ac:dyDescent="0.25"/>
    <row r="44255" customFormat="1" x14ac:dyDescent="0.25"/>
    <row r="44256" customFormat="1" x14ac:dyDescent="0.25"/>
    <row r="44257" customFormat="1" x14ac:dyDescent="0.25"/>
    <row r="44258" customFormat="1" x14ac:dyDescent="0.25"/>
    <row r="44259" customFormat="1" x14ac:dyDescent="0.25"/>
    <row r="44260" customFormat="1" x14ac:dyDescent="0.25"/>
    <row r="44261" customFormat="1" x14ac:dyDescent="0.25"/>
    <row r="44262" customFormat="1" x14ac:dyDescent="0.25"/>
    <row r="44263" customFormat="1" x14ac:dyDescent="0.25"/>
    <row r="44264" customFormat="1" x14ac:dyDescent="0.25"/>
    <row r="44265" customFormat="1" x14ac:dyDescent="0.25"/>
    <row r="44266" customFormat="1" x14ac:dyDescent="0.25"/>
    <row r="44267" customFormat="1" x14ac:dyDescent="0.25"/>
    <row r="44268" customFormat="1" x14ac:dyDescent="0.25"/>
    <row r="44269" customFormat="1" x14ac:dyDescent="0.25"/>
    <row r="44270" customFormat="1" x14ac:dyDescent="0.25"/>
    <row r="44271" customFormat="1" x14ac:dyDescent="0.25"/>
    <row r="44272" customFormat="1" x14ac:dyDescent="0.25"/>
    <row r="44273" customFormat="1" x14ac:dyDescent="0.25"/>
    <row r="44274" customFormat="1" x14ac:dyDescent="0.25"/>
    <row r="44275" customFormat="1" x14ac:dyDescent="0.25"/>
    <row r="44276" customFormat="1" x14ac:dyDescent="0.25"/>
    <row r="44277" customFormat="1" x14ac:dyDescent="0.25"/>
    <row r="44278" customFormat="1" x14ac:dyDescent="0.25"/>
    <row r="44279" customFormat="1" x14ac:dyDescent="0.25"/>
    <row r="44280" customFormat="1" x14ac:dyDescent="0.25"/>
    <row r="44281" customFormat="1" x14ac:dyDescent="0.25"/>
    <row r="44282" customFormat="1" x14ac:dyDescent="0.25"/>
    <row r="44283" customFormat="1" x14ac:dyDescent="0.25"/>
    <row r="44284" customFormat="1" x14ac:dyDescent="0.25"/>
    <row r="44285" customFormat="1" x14ac:dyDescent="0.25"/>
    <row r="44286" customFormat="1" x14ac:dyDescent="0.25"/>
    <row r="44287" customFormat="1" x14ac:dyDescent="0.25"/>
    <row r="44288" customFormat="1" x14ac:dyDescent="0.25"/>
    <row r="44289" customFormat="1" x14ac:dyDescent="0.25"/>
    <row r="44290" customFormat="1" x14ac:dyDescent="0.25"/>
    <row r="44291" customFormat="1" x14ac:dyDescent="0.25"/>
    <row r="44292" customFormat="1" x14ac:dyDescent="0.25"/>
    <row r="44293" customFormat="1" x14ac:dyDescent="0.25"/>
    <row r="44294" customFormat="1" x14ac:dyDescent="0.25"/>
    <row r="44295" customFormat="1" x14ac:dyDescent="0.25"/>
    <row r="44296" customFormat="1" x14ac:dyDescent="0.25"/>
    <row r="44297" customFormat="1" x14ac:dyDescent="0.25"/>
    <row r="44298" customFormat="1" x14ac:dyDescent="0.25"/>
    <row r="44299" customFormat="1" x14ac:dyDescent="0.25"/>
    <row r="44300" customFormat="1" x14ac:dyDescent="0.25"/>
    <row r="44301" customFormat="1" x14ac:dyDescent="0.25"/>
    <row r="44302" customFormat="1" x14ac:dyDescent="0.25"/>
    <row r="44303" customFormat="1" x14ac:dyDescent="0.25"/>
    <row r="44304" customFormat="1" x14ac:dyDescent="0.25"/>
    <row r="44305" customFormat="1" x14ac:dyDescent="0.25"/>
    <row r="44306" customFormat="1" x14ac:dyDescent="0.25"/>
    <row r="44307" customFormat="1" x14ac:dyDescent="0.25"/>
    <row r="44308" customFormat="1" x14ac:dyDescent="0.25"/>
    <row r="44309" customFormat="1" x14ac:dyDescent="0.25"/>
    <row r="44310" customFormat="1" x14ac:dyDescent="0.25"/>
    <row r="44311" customFormat="1" x14ac:dyDescent="0.25"/>
    <row r="44312" customFormat="1" x14ac:dyDescent="0.25"/>
    <row r="44313" customFormat="1" x14ac:dyDescent="0.25"/>
    <row r="44314" customFormat="1" x14ac:dyDescent="0.25"/>
    <row r="44315" customFormat="1" x14ac:dyDescent="0.25"/>
    <row r="44316" customFormat="1" x14ac:dyDescent="0.25"/>
    <row r="44317" customFormat="1" x14ac:dyDescent="0.25"/>
    <row r="44318" customFormat="1" x14ac:dyDescent="0.25"/>
    <row r="44319" customFormat="1" x14ac:dyDescent="0.25"/>
    <row r="44320" customFormat="1" x14ac:dyDescent="0.25"/>
    <row r="44321" customFormat="1" x14ac:dyDescent="0.25"/>
    <row r="44322" customFormat="1" x14ac:dyDescent="0.25"/>
    <row r="44323" customFormat="1" x14ac:dyDescent="0.25"/>
    <row r="44324" customFormat="1" x14ac:dyDescent="0.25"/>
    <row r="44325" customFormat="1" x14ac:dyDescent="0.25"/>
    <row r="44326" customFormat="1" x14ac:dyDescent="0.25"/>
    <row r="44327" customFormat="1" x14ac:dyDescent="0.25"/>
    <row r="44328" customFormat="1" x14ac:dyDescent="0.25"/>
    <row r="44329" customFormat="1" x14ac:dyDescent="0.25"/>
    <row r="44330" customFormat="1" x14ac:dyDescent="0.25"/>
    <row r="44331" customFormat="1" x14ac:dyDescent="0.25"/>
    <row r="44332" customFormat="1" x14ac:dyDescent="0.25"/>
    <row r="44333" customFormat="1" x14ac:dyDescent="0.25"/>
    <row r="44334" customFormat="1" x14ac:dyDescent="0.25"/>
    <row r="44335" customFormat="1" x14ac:dyDescent="0.25"/>
    <row r="44336" customFormat="1" x14ac:dyDescent="0.25"/>
    <row r="44337" customFormat="1" x14ac:dyDescent="0.25"/>
    <row r="44338" customFormat="1" x14ac:dyDescent="0.25"/>
    <row r="44339" customFormat="1" x14ac:dyDescent="0.25"/>
    <row r="44340" customFormat="1" x14ac:dyDescent="0.25"/>
    <row r="44341" customFormat="1" x14ac:dyDescent="0.25"/>
    <row r="44342" customFormat="1" x14ac:dyDescent="0.25"/>
    <row r="44343" customFormat="1" x14ac:dyDescent="0.25"/>
    <row r="44344" customFormat="1" x14ac:dyDescent="0.25"/>
    <row r="44345" customFormat="1" x14ac:dyDescent="0.25"/>
    <row r="44346" customFormat="1" x14ac:dyDescent="0.25"/>
    <row r="44347" customFormat="1" x14ac:dyDescent="0.25"/>
    <row r="44348" customFormat="1" x14ac:dyDescent="0.25"/>
    <row r="44349" customFormat="1" x14ac:dyDescent="0.25"/>
    <row r="44350" customFormat="1" x14ac:dyDescent="0.25"/>
    <row r="44351" customFormat="1" x14ac:dyDescent="0.25"/>
    <row r="44352" customFormat="1" x14ac:dyDescent="0.25"/>
    <row r="44353" customFormat="1" x14ac:dyDescent="0.25"/>
    <row r="44354" customFormat="1" x14ac:dyDescent="0.25"/>
    <row r="44355" customFormat="1" x14ac:dyDescent="0.25"/>
    <row r="44356" customFormat="1" x14ac:dyDescent="0.25"/>
    <row r="44357" customFormat="1" x14ac:dyDescent="0.25"/>
    <row r="44358" customFormat="1" x14ac:dyDescent="0.25"/>
    <row r="44359" customFormat="1" x14ac:dyDescent="0.25"/>
    <row r="44360" customFormat="1" x14ac:dyDescent="0.25"/>
    <row r="44361" customFormat="1" x14ac:dyDescent="0.25"/>
    <row r="44362" customFormat="1" x14ac:dyDescent="0.25"/>
    <row r="44363" customFormat="1" x14ac:dyDescent="0.25"/>
    <row r="44364" customFormat="1" x14ac:dyDescent="0.25"/>
    <row r="44365" customFormat="1" x14ac:dyDescent="0.25"/>
    <row r="44366" customFormat="1" x14ac:dyDescent="0.25"/>
    <row r="44367" customFormat="1" x14ac:dyDescent="0.25"/>
    <row r="44368" customFormat="1" x14ac:dyDescent="0.25"/>
    <row r="44369" customFormat="1" x14ac:dyDescent="0.25"/>
    <row r="44370" customFormat="1" x14ac:dyDescent="0.25"/>
    <row r="44371" customFormat="1" x14ac:dyDescent="0.25"/>
    <row r="44372" customFormat="1" x14ac:dyDescent="0.25"/>
    <row r="44373" customFormat="1" x14ac:dyDescent="0.25"/>
    <row r="44374" customFormat="1" x14ac:dyDescent="0.25"/>
    <row r="44375" customFormat="1" x14ac:dyDescent="0.25"/>
    <row r="44376" customFormat="1" x14ac:dyDescent="0.25"/>
    <row r="44377" customFormat="1" x14ac:dyDescent="0.25"/>
    <row r="44378" customFormat="1" x14ac:dyDescent="0.25"/>
    <row r="44379" customFormat="1" x14ac:dyDescent="0.25"/>
    <row r="44380" customFormat="1" x14ac:dyDescent="0.25"/>
    <row r="44381" customFormat="1" x14ac:dyDescent="0.25"/>
    <row r="44382" customFormat="1" x14ac:dyDescent="0.25"/>
    <row r="44383" customFormat="1" x14ac:dyDescent="0.25"/>
    <row r="44384" customFormat="1" x14ac:dyDescent="0.25"/>
    <row r="44385" customFormat="1" x14ac:dyDescent="0.25"/>
    <row r="44386" customFormat="1" x14ac:dyDescent="0.25"/>
    <row r="44387" customFormat="1" x14ac:dyDescent="0.25"/>
    <row r="44388" customFormat="1" x14ac:dyDescent="0.25"/>
    <row r="44389" customFormat="1" x14ac:dyDescent="0.25"/>
    <row r="44390" customFormat="1" x14ac:dyDescent="0.25"/>
    <row r="44391" customFormat="1" x14ac:dyDescent="0.25"/>
    <row r="44392" customFormat="1" x14ac:dyDescent="0.25"/>
    <row r="44393" customFormat="1" x14ac:dyDescent="0.25"/>
    <row r="44394" customFormat="1" x14ac:dyDescent="0.25"/>
    <row r="44395" customFormat="1" x14ac:dyDescent="0.25"/>
    <row r="44396" customFormat="1" x14ac:dyDescent="0.25"/>
    <row r="44397" customFormat="1" x14ac:dyDescent="0.25"/>
    <row r="44398" customFormat="1" x14ac:dyDescent="0.25"/>
    <row r="44399" customFormat="1" x14ac:dyDescent="0.25"/>
    <row r="44400" customFormat="1" x14ac:dyDescent="0.25"/>
    <row r="44401" customFormat="1" x14ac:dyDescent="0.25"/>
    <row r="44402" customFormat="1" x14ac:dyDescent="0.25"/>
    <row r="44403" customFormat="1" x14ac:dyDescent="0.25"/>
    <row r="44404" customFormat="1" x14ac:dyDescent="0.25"/>
    <row r="44405" customFormat="1" x14ac:dyDescent="0.25"/>
    <row r="44406" customFormat="1" x14ac:dyDescent="0.25"/>
    <row r="44407" customFormat="1" x14ac:dyDescent="0.25"/>
    <row r="44408" customFormat="1" x14ac:dyDescent="0.25"/>
    <row r="44409" customFormat="1" x14ac:dyDescent="0.25"/>
    <row r="44410" customFormat="1" x14ac:dyDescent="0.25"/>
    <row r="44411" customFormat="1" x14ac:dyDescent="0.25"/>
    <row r="44412" customFormat="1" x14ac:dyDescent="0.25"/>
    <row r="44413" customFormat="1" x14ac:dyDescent="0.25"/>
    <row r="44414" customFormat="1" x14ac:dyDescent="0.25"/>
    <row r="44415" customFormat="1" x14ac:dyDescent="0.25"/>
    <row r="44416" customFormat="1" x14ac:dyDescent="0.25"/>
    <row r="44417" customFormat="1" x14ac:dyDescent="0.25"/>
    <row r="44418" customFormat="1" x14ac:dyDescent="0.25"/>
    <row r="44419" customFormat="1" x14ac:dyDescent="0.25"/>
    <row r="44420" customFormat="1" x14ac:dyDescent="0.25"/>
    <row r="44421" customFormat="1" x14ac:dyDescent="0.25"/>
    <row r="44422" customFormat="1" x14ac:dyDescent="0.25"/>
    <row r="44423" customFormat="1" x14ac:dyDescent="0.25"/>
    <row r="44424" customFormat="1" x14ac:dyDescent="0.25"/>
    <row r="44425" customFormat="1" x14ac:dyDescent="0.25"/>
    <row r="44426" customFormat="1" x14ac:dyDescent="0.25"/>
    <row r="44427" customFormat="1" x14ac:dyDescent="0.25"/>
    <row r="44428" customFormat="1" x14ac:dyDescent="0.25"/>
    <row r="44429" customFormat="1" x14ac:dyDescent="0.25"/>
    <row r="44430" customFormat="1" x14ac:dyDescent="0.25"/>
    <row r="44431" customFormat="1" x14ac:dyDescent="0.25"/>
    <row r="44432" customFormat="1" x14ac:dyDescent="0.25"/>
    <row r="44433" customFormat="1" x14ac:dyDescent="0.25"/>
    <row r="44434" customFormat="1" x14ac:dyDescent="0.25"/>
    <row r="44435" customFormat="1" x14ac:dyDescent="0.25"/>
    <row r="44436" customFormat="1" x14ac:dyDescent="0.25"/>
    <row r="44437" customFormat="1" x14ac:dyDescent="0.25"/>
    <row r="44438" customFormat="1" x14ac:dyDescent="0.25"/>
    <row r="44439" customFormat="1" x14ac:dyDescent="0.25"/>
    <row r="44440" customFormat="1" x14ac:dyDescent="0.25"/>
    <row r="44441" customFormat="1" x14ac:dyDescent="0.25"/>
    <row r="44442" customFormat="1" x14ac:dyDescent="0.25"/>
    <row r="44443" customFormat="1" x14ac:dyDescent="0.25"/>
    <row r="44444" customFormat="1" x14ac:dyDescent="0.25"/>
    <row r="44445" customFormat="1" x14ac:dyDescent="0.25"/>
    <row r="44446" customFormat="1" x14ac:dyDescent="0.25"/>
    <row r="44447" customFormat="1" x14ac:dyDescent="0.25"/>
    <row r="44448" customFormat="1" x14ac:dyDescent="0.25"/>
    <row r="44449" customFormat="1" x14ac:dyDescent="0.25"/>
    <row r="44450" customFormat="1" x14ac:dyDescent="0.25"/>
    <row r="44451" customFormat="1" x14ac:dyDescent="0.25"/>
    <row r="44452" customFormat="1" x14ac:dyDescent="0.25"/>
    <row r="44453" customFormat="1" x14ac:dyDescent="0.25"/>
    <row r="44454" customFormat="1" x14ac:dyDescent="0.25"/>
    <row r="44455" customFormat="1" x14ac:dyDescent="0.25"/>
    <row r="44456" customFormat="1" x14ac:dyDescent="0.25"/>
    <row r="44457" customFormat="1" x14ac:dyDescent="0.25"/>
    <row r="44458" customFormat="1" x14ac:dyDescent="0.25"/>
    <row r="44459" customFormat="1" x14ac:dyDescent="0.25"/>
    <row r="44460" customFormat="1" x14ac:dyDescent="0.25"/>
    <row r="44461" customFormat="1" x14ac:dyDescent="0.25"/>
    <row r="44462" customFormat="1" x14ac:dyDescent="0.25"/>
    <row r="44463" customFormat="1" x14ac:dyDescent="0.25"/>
    <row r="44464" customFormat="1" x14ac:dyDescent="0.25"/>
    <row r="44465" customFormat="1" x14ac:dyDescent="0.25"/>
    <row r="44466" customFormat="1" x14ac:dyDescent="0.25"/>
    <row r="44467" customFormat="1" x14ac:dyDescent="0.25"/>
    <row r="44468" customFormat="1" x14ac:dyDescent="0.25"/>
    <row r="44469" customFormat="1" x14ac:dyDescent="0.25"/>
    <row r="44470" customFormat="1" x14ac:dyDescent="0.25"/>
    <row r="44471" customFormat="1" x14ac:dyDescent="0.25"/>
    <row r="44472" customFormat="1" x14ac:dyDescent="0.25"/>
    <row r="44473" customFormat="1" x14ac:dyDescent="0.25"/>
    <row r="44474" customFormat="1" x14ac:dyDescent="0.25"/>
    <row r="44475" customFormat="1" x14ac:dyDescent="0.25"/>
    <row r="44476" customFormat="1" x14ac:dyDescent="0.25"/>
    <row r="44477" customFormat="1" x14ac:dyDescent="0.25"/>
    <row r="44478" customFormat="1" x14ac:dyDescent="0.25"/>
    <row r="44479" customFormat="1" x14ac:dyDescent="0.25"/>
    <row r="44480" customFormat="1" x14ac:dyDescent="0.25"/>
    <row r="44481" customFormat="1" x14ac:dyDescent="0.25"/>
    <row r="44482" customFormat="1" x14ac:dyDescent="0.25"/>
    <row r="44483" customFormat="1" x14ac:dyDescent="0.25"/>
    <row r="44484" customFormat="1" x14ac:dyDescent="0.25"/>
    <row r="44485" customFormat="1" x14ac:dyDescent="0.25"/>
    <row r="44486" customFormat="1" x14ac:dyDescent="0.25"/>
    <row r="44487" customFormat="1" x14ac:dyDescent="0.25"/>
    <row r="44488" customFormat="1" x14ac:dyDescent="0.25"/>
    <row r="44489" customFormat="1" x14ac:dyDescent="0.25"/>
    <row r="44490" customFormat="1" x14ac:dyDescent="0.25"/>
    <row r="44491" customFormat="1" x14ac:dyDescent="0.25"/>
    <row r="44492" customFormat="1" x14ac:dyDescent="0.25"/>
    <row r="44493" customFormat="1" x14ac:dyDescent="0.25"/>
    <row r="44494" customFormat="1" x14ac:dyDescent="0.25"/>
    <row r="44495" customFormat="1" x14ac:dyDescent="0.25"/>
    <row r="44496" customFormat="1" x14ac:dyDescent="0.25"/>
    <row r="44497" customFormat="1" x14ac:dyDescent="0.25"/>
    <row r="44498" customFormat="1" x14ac:dyDescent="0.25"/>
    <row r="44499" customFormat="1" x14ac:dyDescent="0.25"/>
    <row r="44500" customFormat="1" x14ac:dyDescent="0.25"/>
    <row r="44501" customFormat="1" x14ac:dyDescent="0.25"/>
    <row r="44502" customFormat="1" x14ac:dyDescent="0.25"/>
    <row r="44503" customFormat="1" x14ac:dyDescent="0.25"/>
    <row r="44504" customFormat="1" x14ac:dyDescent="0.25"/>
    <row r="44505" customFormat="1" x14ac:dyDescent="0.25"/>
    <row r="44506" customFormat="1" x14ac:dyDescent="0.25"/>
    <row r="44507" customFormat="1" x14ac:dyDescent="0.25"/>
    <row r="44508" customFormat="1" x14ac:dyDescent="0.25"/>
    <row r="44509" customFormat="1" x14ac:dyDescent="0.25"/>
    <row r="44510" customFormat="1" x14ac:dyDescent="0.25"/>
    <row r="44511" customFormat="1" x14ac:dyDescent="0.25"/>
    <row r="44512" customFormat="1" x14ac:dyDescent="0.25"/>
    <row r="44513" customFormat="1" x14ac:dyDescent="0.25"/>
    <row r="44514" customFormat="1" x14ac:dyDescent="0.25"/>
    <row r="44515" customFormat="1" x14ac:dyDescent="0.25"/>
    <row r="44516" customFormat="1" x14ac:dyDescent="0.25"/>
    <row r="44517" customFormat="1" x14ac:dyDescent="0.25"/>
    <row r="44518" customFormat="1" x14ac:dyDescent="0.25"/>
    <row r="44519" customFormat="1" x14ac:dyDescent="0.25"/>
    <row r="44520" customFormat="1" x14ac:dyDescent="0.25"/>
    <row r="44521" customFormat="1" x14ac:dyDescent="0.25"/>
    <row r="44522" customFormat="1" x14ac:dyDescent="0.25"/>
    <row r="44523" customFormat="1" x14ac:dyDescent="0.25"/>
    <row r="44524" customFormat="1" x14ac:dyDescent="0.25"/>
    <row r="44525" customFormat="1" x14ac:dyDescent="0.25"/>
    <row r="44526" customFormat="1" x14ac:dyDescent="0.25"/>
    <row r="44527" customFormat="1" x14ac:dyDescent="0.25"/>
    <row r="44528" customFormat="1" x14ac:dyDescent="0.25"/>
    <row r="44529" customFormat="1" x14ac:dyDescent="0.25"/>
    <row r="44530" customFormat="1" x14ac:dyDescent="0.25"/>
    <row r="44531" customFormat="1" x14ac:dyDescent="0.25"/>
    <row r="44532" customFormat="1" x14ac:dyDescent="0.25"/>
    <row r="44533" customFormat="1" x14ac:dyDescent="0.25"/>
    <row r="44534" customFormat="1" x14ac:dyDescent="0.25"/>
    <row r="44535" customFormat="1" x14ac:dyDescent="0.25"/>
    <row r="44536" customFormat="1" x14ac:dyDescent="0.25"/>
    <row r="44537" customFormat="1" x14ac:dyDescent="0.25"/>
    <row r="44538" customFormat="1" x14ac:dyDescent="0.25"/>
    <row r="44539" customFormat="1" x14ac:dyDescent="0.25"/>
    <row r="44540" customFormat="1" x14ac:dyDescent="0.25"/>
    <row r="44541" customFormat="1" x14ac:dyDescent="0.25"/>
    <row r="44542" customFormat="1" x14ac:dyDescent="0.25"/>
    <row r="44543" customFormat="1" x14ac:dyDescent="0.25"/>
    <row r="44544" customFormat="1" x14ac:dyDescent="0.25"/>
    <row r="44545" customFormat="1" x14ac:dyDescent="0.25"/>
    <row r="44546" customFormat="1" x14ac:dyDescent="0.25"/>
    <row r="44547" customFormat="1" x14ac:dyDescent="0.25"/>
    <row r="44548" customFormat="1" x14ac:dyDescent="0.25"/>
    <row r="44549" customFormat="1" x14ac:dyDescent="0.25"/>
    <row r="44550" customFormat="1" x14ac:dyDescent="0.25"/>
    <row r="44551" customFormat="1" x14ac:dyDescent="0.25"/>
    <row r="44552" customFormat="1" x14ac:dyDescent="0.25"/>
    <row r="44553" customFormat="1" x14ac:dyDescent="0.25"/>
    <row r="44554" customFormat="1" x14ac:dyDescent="0.25"/>
    <row r="44555" customFormat="1" x14ac:dyDescent="0.25"/>
    <row r="44556" customFormat="1" x14ac:dyDescent="0.25"/>
    <row r="44557" customFormat="1" x14ac:dyDescent="0.25"/>
    <row r="44558" customFormat="1" x14ac:dyDescent="0.25"/>
    <row r="44559" customFormat="1" x14ac:dyDescent="0.25"/>
    <row r="44560" customFormat="1" x14ac:dyDescent="0.25"/>
    <row r="44561" customFormat="1" x14ac:dyDescent="0.25"/>
    <row r="44562" customFormat="1" x14ac:dyDescent="0.25"/>
    <row r="44563" customFormat="1" x14ac:dyDescent="0.25"/>
    <row r="44564" customFormat="1" x14ac:dyDescent="0.25"/>
    <row r="44565" customFormat="1" x14ac:dyDescent="0.25"/>
    <row r="44566" customFormat="1" x14ac:dyDescent="0.25"/>
    <row r="44567" customFormat="1" x14ac:dyDescent="0.25"/>
    <row r="44568" customFormat="1" x14ac:dyDescent="0.25"/>
    <row r="44569" customFormat="1" x14ac:dyDescent="0.25"/>
    <row r="44570" customFormat="1" x14ac:dyDescent="0.25"/>
    <row r="44571" customFormat="1" x14ac:dyDescent="0.25"/>
    <row r="44572" customFormat="1" x14ac:dyDescent="0.25"/>
    <row r="44573" customFormat="1" x14ac:dyDescent="0.25"/>
    <row r="44574" customFormat="1" x14ac:dyDescent="0.25"/>
    <row r="44575" customFormat="1" x14ac:dyDescent="0.25"/>
    <row r="44576" customFormat="1" x14ac:dyDescent="0.25"/>
    <row r="44577" customFormat="1" x14ac:dyDescent="0.25"/>
    <row r="44578" customFormat="1" x14ac:dyDescent="0.25"/>
    <row r="44579" customFormat="1" x14ac:dyDescent="0.25"/>
    <row r="44580" customFormat="1" x14ac:dyDescent="0.25"/>
    <row r="44581" customFormat="1" x14ac:dyDescent="0.25"/>
    <row r="44582" customFormat="1" x14ac:dyDescent="0.25"/>
    <row r="44583" customFormat="1" x14ac:dyDescent="0.25"/>
    <row r="44584" customFormat="1" x14ac:dyDescent="0.25"/>
    <row r="44585" customFormat="1" x14ac:dyDescent="0.25"/>
    <row r="44586" customFormat="1" x14ac:dyDescent="0.25"/>
    <row r="44587" customFormat="1" x14ac:dyDescent="0.25"/>
    <row r="44588" customFormat="1" x14ac:dyDescent="0.25"/>
    <row r="44589" customFormat="1" x14ac:dyDescent="0.25"/>
    <row r="44590" customFormat="1" x14ac:dyDescent="0.25"/>
    <row r="44591" customFormat="1" x14ac:dyDescent="0.25"/>
    <row r="44592" customFormat="1" x14ac:dyDescent="0.25"/>
    <row r="44593" customFormat="1" x14ac:dyDescent="0.25"/>
    <row r="44594" customFormat="1" x14ac:dyDescent="0.25"/>
    <row r="44595" customFormat="1" x14ac:dyDescent="0.25"/>
    <row r="44596" customFormat="1" x14ac:dyDescent="0.25"/>
    <row r="44597" customFormat="1" x14ac:dyDescent="0.25"/>
    <row r="44598" customFormat="1" x14ac:dyDescent="0.25"/>
    <row r="44599" customFormat="1" x14ac:dyDescent="0.25"/>
    <row r="44600" customFormat="1" x14ac:dyDescent="0.25"/>
    <row r="44601" customFormat="1" x14ac:dyDescent="0.25"/>
    <row r="44602" customFormat="1" x14ac:dyDescent="0.25"/>
    <row r="44603" customFormat="1" x14ac:dyDescent="0.25"/>
    <row r="44604" customFormat="1" x14ac:dyDescent="0.25"/>
    <row r="44605" customFormat="1" x14ac:dyDescent="0.25"/>
    <row r="44606" customFormat="1" x14ac:dyDescent="0.25"/>
    <row r="44607" customFormat="1" x14ac:dyDescent="0.25"/>
    <row r="44608" customFormat="1" x14ac:dyDescent="0.25"/>
    <row r="44609" customFormat="1" x14ac:dyDescent="0.25"/>
    <row r="44610" customFormat="1" x14ac:dyDescent="0.25"/>
    <row r="44611" customFormat="1" x14ac:dyDescent="0.25"/>
    <row r="44612" customFormat="1" x14ac:dyDescent="0.25"/>
    <row r="44613" customFormat="1" x14ac:dyDescent="0.25"/>
    <row r="44614" customFormat="1" x14ac:dyDescent="0.25"/>
    <row r="44615" customFormat="1" x14ac:dyDescent="0.25"/>
    <row r="44616" customFormat="1" x14ac:dyDescent="0.25"/>
    <row r="44617" customFormat="1" x14ac:dyDescent="0.25"/>
    <row r="44618" customFormat="1" x14ac:dyDescent="0.25"/>
    <row r="44619" customFormat="1" x14ac:dyDescent="0.25"/>
    <row r="44620" customFormat="1" x14ac:dyDescent="0.25"/>
    <row r="44621" customFormat="1" x14ac:dyDescent="0.25"/>
    <row r="44622" customFormat="1" x14ac:dyDescent="0.25"/>
    <row r="44623" customFormat="1" x14ac:dyDescent="0.25"/>
    <row r="44624" customFormat="1" x14ac:dyDescent="0.25"/>
    <row r="44625" customFormat="1" x14ac:dyDescent="0.25"/>
    <row r="44626" customFormat="1" x14ac:dyDescent="0.25"/>
    <row r="44627" customFormat="1" x14ac:dyDescent="0.25"/>
    <row r="44628" customFormat="1" x14ac:dyDescent="0.25"/>
    <row r="44629" customFormat="1" x14ac:dyDescent="0.25"/>
    <row r="44630" customFormat="1" x14ac:dyDescent="0.25"/>
    <row r="44631" customFormat="1" x14ac:dyDescent="0.25"/>
    <row r="44632" customFormat="1" x14ac:dyDescent="0.25"/>
    <row r="44633" customFormat="1" x14ac:dyDescent="0.25"/>
    <row r="44634" customFormat="1" x14ac:dyDescent="0.25"/>
    <row r="44635" customFormat="1" x14ac:dyDescent="0.25"/>
    <row r="44636" customFormat="1" x14ac:dyDescent="0.25"/>
    <row r="44637" customFormat="1" x14ac:dyDescent="0.25"/>
    <row r="44638" customFormat="1" x14ac:dyDescent="0.25"/>
    <row r="44639" customFormat="1" x14ac:dyDescent="0.25"/>
    <row r="44640" customFormat="1" x14ac:dyDescent="0.25"/>
    <row r="44641" customFormat="1" x14ac:dyDescent="0.25"/>
    <row r="44642" customFormat="1" x14ac:dyDescent="0.25"/>
    <row r="44643" customFormat="1" x14ac:dyDescent="0.25"/>
    <row r="44644" customFormat="1" x14ac:dyDescent="0.25"/>
    <row r="44645" customFormat="1" x14ac:dyDescent="0.25"/>
    <row r="44646" customFormat="1" x14ac:dyDescent="0.25"/>
    <row r="44647" customFormat="1" x14ac:dyDescent="0.25"/>
    <row r="44648" customFormat="1" x14ac:dyDescent="0.25"/>
    <row r="44649" customFormat="1" x14ac:dyDescent="0.25"/>
    <row r="44650" customFormat="1" x14ac:dyDescent="0.25"/>
    <row r="44651" customFormat="1" x14ac:dyDescent="0.25"/>
    <row r="44652" customFormat="1" x14ac:dyDescent="0.25"/>
    <row r="44653" customFormat="1" x14ac:dyDescent="0.25"/>
    <row r="44654" customFormat="1" x14ac:dyDescent="0.25"/>
    <row r="44655" customFormat="1" x14ac:dyDescent="0.25"/>
    <row r="44656" customFormat="1" x14ac:dyDescent="0.25"/>
    <row r="44657" customFormat="1" x14ac:dyDescent="0.25"/>
    <row r="44658" customFormat="1" x14ac:dyDescent="0.25"/>
    <row r="44659" customFormat="1" x14ac:dyDescent="0.25"/>
    <row r="44660" customFormat="1" x14ac:dyDescent="0.25"/>
    <row r="44661" customFormat="1" x14ac:dyDescent="0.25"/>
    <row r="44662" customFormat="1" x14ac:dyDescent="0.25"/>
    <row r="44663" customFormat="1" x14ac:dyDescent="0.25"/>
    <row r="44664" customFormat="1" x14ac:dyDescent="0.25"/>
    <row r="44665" customFormat="1" x14ac:dyDescent="0.25"/>
    <row r="44666" customFormat="1" x14ac:dyDescent="0.25"/>
    <row r="44667" customFormat="1" x14ac:dyDescent="0.25"/>
    <row r="44668" customFormat="1" x14ac:dyDescent="0.25"/>
    <row r="44669" customFormat="1" x14ac:dyDescent="0.25"/>
    <row r="44670" customFormat="1" x14ac:dyDescent="0.25"/>
    <row r="44671" customFormat="1" x14ac:dyDescent="0.25"/>
    <row r="44672" customFormat="1" x14ac:dyDescent="0.25"/>
    <row r="44673" customFormat="1" x14ac:dyDescent="0.25"/>
    <row r="44674" customFormat="1" x14ac:dyDescent="0.25"/>
    <row r="44675" customFormat="1" x14ac:dyDescent="0.25"/>
    <row r="44676" customFormat="1" x14ac:dyDescent="0.25"/>
    <row r="44677" customFormat="1" x14ac:dyDescent="0.25"/>
    <row r="44678" customFormat="1" x14ac:dyDescent="0.25"/>
    <row r="44679" customFormat="1" x14ac:dyDescent="0.25"/>
    <row r="44680" customFormat="1" x14ac:dyDescent="0.25"/>
    <row r="44681" customFormat="1" x14ac:dyDescent="0.25"/>
    <row r="44682" customFormat="1" x14ac:dyDescent="0.25"/>
    <row r="44683" customFormat="1" x14ac:dyDescent="0.25"/>
    <row r="44684" customFormat="1" x14ac:dyDescent="0.25"/>
    <row r="44685" customFormat="1" x14ac:dyDescent="0.25"/>
    <row r="44686" customFormat="1" x14ac:dyDescent="0.25"/>
    <row r="44687" customFormat="1" x14ac:dyDescent="0.25"/>
    <row r="44688" customFormat="1" x14ac:dyDescent="0.25"/>
    <row r="44689" customFormat="1" x14ac:dyDescent="0.25"/>
    <row r="44690" customFormat="1" x14ac:dyDescent="0.25"/>
    <row r="44691" customFormat="1" x14ac:dyDescent="0.25"/>
    <row r="44692" customFormat="1" x14ac:dyDescent="0.25"/>
    <row r="44693" customFormat="1" x14ac:dyDescent="0.25"/>
    <row r="44694" customFormat="1" x14ac:dyDescent="0.25"/>
    <row r="44695" customFormat="1" x14ac:dyDescent="0.25"/>
    <row r="44696" customFormat="1" x14ac:dyDescent="0.25"/>
    <row r="44697" customFormat="1" x14ac:dyDescent="0.25"/>
    <row r="44698" customFormat="1" x14ac:dyDescent="0.25"/>
    <row r="44699" customFormat="1" x14ac:dyDescent="0.25"/>
    <row r="44700" customFormat="1" x14ac:dyDescent="0.25"/>
    <row r="44701" customFormat="1" x14ac:dyDescent="0.25"/>
    <row r="44702" customFormat="1" x14ac:dyDescent="0.25"/>
    <row r="44703" customFormat="1" x14ac:dyDescent="0.25"/>
    <row r="44704" customFormat="1" x14ac:dyDescent="0.25"/>
    <row r="44705" customFormat="1" x14ac:dyDescent="0.25"/>
    <row r="44706" customFormat="1" x14ac:dyDescent="0.25"/>
    <row r="44707" customFormat="1" x14ac:dyDescent="0.25"/>
    <row r="44708" customFormat="1" x14ac:dyDescent="0.25"/>
    <row r="44709" customFormat="1" x14ac:dyDescent="0.25"/>
    <row r="44710" customFormat="1" x14ac:dyDescent="0.25"/>
    <row r="44711" customFormat="1" x14ac:dyDescent="0.25"/>
    <row r="44712" customFormat="1" x14ac:dyDescent="0.25"/>
    <row r="44713" customFormat="1" x14ac:dyDescent="0.25"/>
    <row r="44714" customFormat="1" x14ac:dyDescent="0.25"/>
    <row r="44715" customFormat="1" x14ac:dyDescent="0.25"/>
    <row r="44716" customFormat="1" x14ac:dyDescent="0.25"/>
    <row r="44717" customFormat="1" x14ac:dyDescent="0.25"/>
    <row r="44718" customFormat="1" x14ac:dyDescent="0.25"/>
    <row r="44719" customFormat="1" x14ac:dyDescent="0.25"/>
    <row r="44720" customFormat="1" x14ac:dyDescent="0.25"/>
    <row r="44721" customFormat="1" x14ac:dyDescent="0.25"/>
    <row r="44722" customFormat="1" x14ac:dyDescent="0.25"/>
    <row r="44723" customFormat="1" x14ac:dyDescent="0.25"/>
    <row r="44724" customFormat="1" x14ac:dyDescent="0.25"/>
    <row r="44725" customFormat="1" x14ac:dyDescent="0.25"/>
    <row r="44726" customFormat="1" x14ac:dyDescent="0.25"/>
    <row r="44727" customFormat="1" x14ac:dyDescent="0.25"/>
    <row r="44728" customFormat="1" x14ac:dyDescent="0.25"/>
    <row r="44729" customFormat="1" x14ac:dyDescent="0.25"/>
    <row r="44730" customFormat="1" x14ac:dyDescent="0.25"/>
    <row r="44731" customFormat="1" x14ac:dyDescent="0.25"/>
    <row r="44732" customFormat="1" x14ac:dyDescent="0.25"/>
    <row r="44733" customFormat="1" x14ac:dyDescent="0.25"/>
    <row r="44734" customFormat="1" x14ac:dyDescent="0.25"/>
    <row r="44735" customFormat="1" x14ac:dyDescent="0.25"/>
    <row r="44736" customFormat="1" x14ac:dyDescent="0.25"/>
    <row r="44737" customFormat="1" x14ac:dyDescent="0.25"/>
    <row r="44738" customFormat="1" x14ac:dyDescent="0.25"/>
    <row r="44739" customFormat="1" x14ac:dyDescent="0.25"/>
    <row r="44740" customFormat="1" x14ac:dyDescent="0.25"/>
    <row r="44741" customFormat="1" x14ac:dyDescent="0.25"/>
    <row r="44742" customFormat="1" x14ac:dyDescent="0.25"/>
    <row r="44743" customFormat="1" x14ac:dyDescent="0.25"/>
    <row r="44744" customFormat="1" x14ac:dyDescent="0.25"/>
    <row r="44745" customFormat="1" x14ac:dyDescent="0.25"/>
    <row r="44746" customFormat="1" x14ac:dyDescent="0.25"/>
    <row r="44747" customFormat="1" x14ac:dyDescent="0.25"/>
    <row r="44748" customFormat="1" x14ac:dyDescent="0.25"/>
    <row r="44749" customFormat="1" x14ac:dyDescent="0.25"/>
    <row r="44750" customFormat="1" x14ac:dyDescent="0.25"/>
    <row r="44751" customFormat="1" x14ac:dyDescent="0.25"/>
    <row r="44752" customFormat="1" x14ac:dyDescent="0.25"/>
    <row r="44753" customFormat="1" x14ac:dyDescent="0.25"/>
    <row r="44754" customFormat="1" x14ac:dyDescent="0.25"/>
    <row r="44755" customFormat="1" x14ac:dyDescent="0.25"/>
    <row r="44756" customFormat="1" x14ac:dyDescent="0.25"/>
    <row r="44757" customFormat="1" x14ac:dyDescent="0.25"/>
    <row r="44758" customFormat="1" x14ac:dyDescent="0.25"/>
    <row r="44759" customFormat="1" x14ac:dyDescent="0.25"/>
    <row r="44760" customFormat="1" x14ac:dyDescent="0.25"/>
    <row r="44761" customFormat="1" x14ac:dyDescent="0.25"/>
    <row r="44762" customFormat="1" x14ac:dyDescent="0.25"/>
    <row r="44763" customFormat="1" x14ac:dyDescent="0.25"/>
    <row r="44764" customFormat="1" x14ac:dyDescent="0.25"/>
    <row r="44765" customFormat="1" x14ac:dyDescent="0.25"/>
    <row r="44766" customFormat="1" x14ac:dyDescent="0.25"/>
    <row r="44767" customFormat="1" x14ac:dyDescent="0.25"/>
    <row r="44768" customFormat="1" x14ac:dyDescent="0.25"/>
    <row r="44769" customFormat="1" x14ac:dyDescent="0.25"/>
    <row r="44770" customFormat="1" x14ac:dyDescent="0.25"/>
    <row r="44771" customFormat="1" x14ac:dyDescent="0.25"/>
    <row r="44772" customFormat="1" x14ac:dyDescent="0.25"/>
    <row r="44773" customFormat="1" x14ac:dyDescent="0.25"/>
    <row r="44774" customFormat="1" x14ac:dyDescent="0.25"/>
    <row r="44775" customFormat="1" x14ac:dyDescent="0.25"/>
    <row r="44776" customFormat="1" x14ac:dyDescent="0.25"/>
    <row r="44777" customFormat="1" x14ac:dyDescent="0.25"/>
    <row r="44778" customFormat="1" x14ac:dyDescent="0.25"/>
    <row r="44779" customFormat="1" x14ac:dyDescent="0.25"/>
    <row r="44780" customFormat="1" x14ac:dyDescent="0.25"/>
    <row r="44781" customFormat="1" x14ac:dyDescent="0.25"/>
    <row r="44782" customFormat="1" x14ac:dyDescent="0.25"/>
    <row r="44783" customFormat="1" x14ac:dyDescent="0.25"/>
    <row r="44784" customFormat="1" x14ac:dyDescent="0.25"/>
    <row r="44785" customFormat="1" x14ac:dyDescent="0.25"/>
    <row r="44786" customFormat="1" x14ac:dyDescent="0.25"/>
    <row r="44787" customFormat="1" x14ac:dyDescent="0.25"/>
    <row r="44788" customFormat="1" x14ac:dyDescent="0.25"/>
    <row r="44789" customFormat="1" x14ac:dyDescent="0.25"/>
    <row r="44790" customFormat="1" x14ac:dyDescent="0.25"/>
    <row r="44791" customFormat="1" x14ac:dyDescent="0.25"/>
    <row r="44792" customFormat="1" x14ac:dyDescent="0.25"/>
    <row r="44793" customFormat="1" x14ac:dyDescent="0.25"/>
    <row r="44794" customFormat="1" x14ac:dyDescent="0.25"/>
    <row r="44795" customFormat="1" x14ac:dyDescent="0.25"/>
    <row r="44796" customFormat="1" x14ac:dyDescent="0.25"/>
    <row r="44797" customFormat="1" x14ac:dyDescent="0.25"/>
    <row r="44798" customFormat="1" x14ac:dyDescent="0.25"/>
    <row r="44799" customFormat="1" x14ac:dyDescent="0.25"/>
    <row r="44800" customFormat="1" x14ac:dyDescent="0.25"/>
    <row r="44801" customFormat="1" x14ac:dyDescent="0.25"/>
    <row r="44802" customFormat="1" x14ac:dyDescent="0.25"/>
    <row r="44803" customFormat="1" x14ac:dyDescent="0.25"/>
    <row r="44804" customFormat="1" x14ac:dyDescent="0.25"/>
    <row r="44805" customFormat="1" x14ac:dyDescent="0.25"/>
    <row r="44806" customFormat="1" x14ac:dyDescent="0.25"/>
    <row r="44807" customFormat="1" x14ac:dyDescent="0.25"/>
    <row r="44808" customFormat="1" x14ac:dyDescent="0.25"/>
    <row r="44809" customFormat="1" x14ac:dyDescent="0.25"/>
    <row r="44810" customFormat="1" x14ac:dyDescent="0.25"/>
    <row r="44811" customFormat="1" x14ac:dyDescent="0.25"/>
    <row r="44812" customFormat="1" x14ac:dyDescent="0.25"/>
    <row r="44813" customFormat="1" x14ac:dyDescent="0.25"/>
    <row r="44814" customFormat="1" x14ac:dyDescent="0.25"/>
    <row r="44815" customFormat="1" x14ac:dyDescent="0.25"/>
    <row r="44816" customFormat="1" x14ac:dyDescent="0.25"/>
    <row r="44817" customFormat="1" x14ac:dyDescent="0.25"/>
    <row r="44818" customFormat="1" x14ac:dyDescent="0.25"/>
    <row r="44819" customFormat="1" x14ac:dyDescent="0.25"/>
    <row r="44820" customFormat="1" x14ac:dyDescent="0.25"/>
    <row r="44821" customFormat="1" x14ac:dyDescent="0.25"/>
    <row r="44822" customFormat="1" x14ac:dyDescent="0.25"/>
    <row r="44823" customFormat="1" x14ac:dyDescent="0.25"/>
    <row r="44824" customFormat="1" x14ac:dyDescent="0.25"/>
    <row r="44825" customFormat="1" x14ac:dyDescent="0.25"/>
    <row r="44826" customFormat="1" x14ac:dyDescent="0.25"/>
    <row r="44827" customFormat="1" x14ac:dyDescent="0.25"/>
    <row r="44828" customFormat="1" x14ac:dyDescent="0.25"/>
    <row r="44829" customFormat="1" x14ac:dyDescent="0.25"/>
    <row r="44830" customFormat="1" x14ac:dyDescent="0.25"/>
    <row r="44831" customFormat="1" x14ac:dyDescent="0.25"/>
    <row r="44832" customFormat="1" x14ac:dyDescent="0.25"/>
    <row r="44833" customFormat="1" x14ac:dyDescent="0.25"/>
    <row r="44834" customFormat="1" x14ac:dyDescent="0.25"/>
    <row r="44835" customFormat="1" x14ac:dyDescent="0.25"/>
    <row r="44836" customFormat="1" x14ac:dyDescent="0.25"/>
    <row r="44837" customFormat="1" x14ac:dyDescent="0.25"/>
    <row r="44838" customFormat="1" x14ac:dyDescent="0.25"/>
    <row r="44839" customFormat="1" x14ac:dyDescent="0.25"/>
    <row r="44840" customFormat="1" x14ac:dyDescent="0.25"/>
    <row r="44841" customFormat="1" x14ac:dyDescent="0.25"/>
    <row r="44842" customFormat="1" x14ac:dyDescent="0.25"/>
    <row r="44843" customFormat="1" x14ac:dyDescent="0.25"/>
    <row r="44844" customFormat="1" x14ac:dyDescent="0.25"/>
    <row r="44845" customFormat="1" x14ac:dyDescent="0.25"/>
    <row r="44846" customFormat="1" x14ac:dyDescent="0.25"/>
    <row r="44847" customFormat="1" x14ac:dyDescent="0.25"/>
    <row r="44848" customFormat="1" x14ac:dyDescent="0.25"/>
    <row r="44849" customFormat="1" x14ac:dyDescent="0.25"/>
    <row r="44850" customFormat="1" x14ac:dyDescent="0.25"/>
    <row r="44851" customFormat="1" x14ac:dyDescent="0.25"/>
    <row r="44852" customFormat="1" x14ac:dyDescent="0.25"/>
    <row r="44853" customFormat="1" x14ac:dyDescent="0.25"/>
    <row r="44854" customFormat="1" x14ac:dyDescent="0.25"/>
    <row r="44855" customFormat="1" x14ac:dyDescent="0.25"/>
    <row r="44856" customFormat="1" x14ac:dyDescent="0.25"/>
    <row r="44857" customFormat="1" x14ac:dyDescent="0.25"/>
    <row r="44858" customFormat="1" x14ac:dyDescent="0.25"/>
    <row r="44859" customFormat="1" x14ac:dyDescent="0.25"/>
    <row r="44860" customFormat="1" x14ac:dyDescent="0.25"/>
    <row r="44861" customFormat="1" x14ac:dyDescent="0.25"/>
    <row r="44862" customFormat="1" x14ac:dyDescent="0.25"/>
    <row r="44863" customFormat="1" x14ac:dyDescent="0.25"/>
    <row r="44864" customFormat="1" x14ac:dyDescent="0.25"/>
    <row r="44865" customFormat="1" x14ac:dyDescent="0.25"/>
    <row r="44866" customFormat="1" x14ac:dyDescent="0.25"/>
    <row r="44867" customFormat="1" x14ac:dyDescent="0.25"/>
    <row r="44868" customFormat="1" x14ac:dyDescent="0.25"/>
    <row r="44869" customFormat="1" x14ac:dyDescent="0.25"/>
    <row r="44870" customFormat="1" x14ac:dyDescent="0.25"/>
    <row r="44871" customFormat="1" x14ac:dyDescent="0.25"/>
    <row r="44872" customFormat="1" x14ac:dyDescent="0.25"/>
    <row r="44873" customFormat="1" x14ac:dyDescent="0.25"/>
    <row r="44874" customFormat="1" x14ac:dyDescent="0.25"/>
    <row r="44875" customFormat="1" x14ac:dyDescent="0.25"/>
    <row r="44876" customFormat="1" x14ac:dyDescent="0.25"/>
    <row r="44877" customFormat="1" x14ac:dyDescent="0.25"/>
    <row r="44878" customFormat="1" x14ac:dyDescent="0.25"/>
    <row r="44879" customFormat="1" x14ac:dyDescent="0.25"/>
    <row r="44880" customFormat="1" x14ac:dyDescent="0.25"/>
    <row r="44881" customFormat="1" x14ac:dyDescent="0.25"/>
    <row r="44882" customFormat="1" x14ac:dyDescent="0.25"/>
    <row r="44883" customFormat="1" x14ac:dyDescent="0.25"/>
    <row r="44884" customFormat="1" x14ac:dyDescent="0.25"/>
    <row r="44885" customFormat="1" x14ac:dyDescent="0.25"/>
    <row r="44886" customFormat="1" x14ac:dyDescent="0.25"/>
    <row r="44887" customFormat="1" x14ac:dyDescent="0.25"/>
    <row r="44888" customFormat="1" x14ac:dyDescent="0.25"/>
    <row r="44889" customFormat="1" x14ac:dyDescent="0.25"/>
    <row r="44890" customFormat="1" x14ac:dyDescent="0.25"/>
    <row r="44891" customFormat="1" x14ac:dyDescent="0.25"/>
    <row r="44892" customFormat="1" x14ac:dyDescent="0.25"/>
    <row r="44893" customFormat="1" x14ac:dyDescent="0.25"/>
    <row r="44894" customFormat="1" x14ac:dyDescent="0.25"/>
    <row r="44895" customFormat="1" x14ac:dyDescent="0.25"/>
    <row r="44896" customFormat="1" x14ac:dyDescent="0.25"/>
    <row r="44897" customFormat="1" x14ac:dyDescent="0.25"/>
    <row r="44898" customFormat="1" x14ac:dyDescent="0.25"/>
    <row r="44899" customFormat="1" x14ac:dyDescent="0.25"/>
    <row r="44900" customFormat="1" x14ac:dyDescent="0.25"/>
    <row r="44901" customFormat="1" x14ac:dyDescent="0.25"/>
    <row r="44902" customFormat="1" x14ac:dyDescent="0.25"/>
    <row r="44903" customFormat="1" x14ac:dyDescent="0.25"/>
    <row r="44904" customFormat="1" x14ac:dyDescent="0.25"/>
    <row r="44905" customFormat="1" x14ac:dyDescent="0.25"/>
    <row r="44906" customFormat="1" x14ac:dyDescent="0.25"/>
    <row r="44907" customFormat="1" x14ac:dyDescent="0.25"/>
    <row r="44908" customFormat="1" x14ac:dyDescent="0.25"/>
    <row r="44909" customFormat="1" x14ac:dyDescent="0.25"/>
    <row r="44910" customFormat="1" x14ac:dyDescent="0.25"/>
    <row r="44911" customFormat="1" x14ac:dyDescent="0.25"/>
    <row r="44912" customFormat="1" x14ac:dyDescent="0.25"/>
    <row r="44913" customFormat="1" x14ac:dyDescent="0.25"/>
    <row r="44914" customFormat="1" x14ac:dyDescent="0.25"/>
    <row r="44915" customFormat="1" x14ac:dyDescent="0.25"/>
    <row r="44916" customFormat="1" x14ac:dyDescent="0.25"/>
    <row r="44917" customFormat="1" x14ac:dyDescent="0.25"/>
    <row r="44918" customFormat="1" x14ac:dyDescent="0.25"/>
    <row r="44919" customFormat="1" x14ac:dyDescent="0.25"/>
    <row r="44920" customFormat="1" x14ac:dyDescent="0.25"/>
    <row r="44921" customFormat="1" x14ac:dyDescent="0.25"/>
    <row r="44922" customFormat="1" x14ac:dyDescent="0.25"/>
    <row r="44923" customFormat="1" x14ac:dyDescent="0.25"/>
    <row r="44924" customFormat="1" x14ac:dyDescent="0.25"/>
    <row r="44925" customFormat="1" x14ac:dyDescent="0.25"/>
    <row r="44926" customFormat="1" x14ac:dyDescent="0.25"/>
    <row r="44927" customFormat="1" x14ac:dyDescent="0.25"/>
    <row r="44928" customFormat="1" x14ac:dyDescent="0.25"/>
    <row r="44929" customFormat="1" x14ac:dyDescent="0.25"/>
    <row r="44930" customFormat="1" x14ac:dyDescent="0.25"/>
    <row r="44931" customFormat="1" x14ac:dyDescent="0.25"/>
    <row r="44932" customFormat="1" x14ac:dyDescent="0.25"/>
    <row r="44933" customFormat="1" x14ac:dyDescent="0.25"/>
    <row r="44934" customFormat="1" x14ac:dyDescent="0.25"/>
    <row r="44935" customFormat="1" x14ac:dyDescent="0.25"/>
    <row r="44936" customFormat="1" x14ac:dyDescent="0.25"/>
    <row r="44937" customFormat="1" x14ac:dyDescent="0.25"/>
    <row r="44938" customFormat="1" x14ac:dyDescent="0.25"/>
    <row r="44939" customFormat="1" x14ac:dyDescent="0.25"/>
    <row r="44940" customFormat="1" x14ac:dyDescent="0.25"/>
    <row r="44941" customFormat="1" x14ac:dyDescent="0.25"/>
    <row r="44942" customFormat="1" x14ac:dyDescent="0.25"/>
    <row r="44943" customFormat="1" x14ac:dyDescent="0.25"/>
    <row r="44944" customFormat="1" x14ac:dyDescent="0.25"/>
    <row r="44945" customFormat="1" x14ac:dyDescent="0.25"/>
    <row r="44946" customFormat="1" x14ac:dyDescent="0.25"/>
    <row r="44947" customFormat="1" x14ac:dyDescent="0.25"/>
    <row r="44948" customFormat="1" x14ac:dyDescent="0.25"/>
    <row r="44949" customFormat="1" x14ac:dyDescent="0.25"/>
    <row r="44950" customFormat="1" x14ac:dyDescent="0.25"/>
    <row r="44951" customFormat="1" x14ac:dyDescent="0.25"/>
    <row r="44952" customFormat="1" x14ac:dyDescent="0.25"/>
    <row r="44953" customFormat="1" x14ac:dyDescent="0.25"/>
    <row r="44954" customFormat="1" x14ac:dyDescent="0.25"/>
    <row r="44955" customFormat="1" x14ac:dyDescent="0.25"/>
    <row r="44956" customFormat="1" x14ac:dyDescent="0.25"/>
    <row r="44957" customFormat="1" x14ac:dyDescent="0.25"/>
    <row r="44958" customFormat="1" x14ac:dyDescent="0.25"/>
    <row r="44959" customFormat="1" x14ac:dyDescent="0.25"/>
    <row r="44960" customFormat="1" x14ac:dyDescent="0.25"/>
    <row r="44961" customFormat="1" x14ac:dyDescent="0.25"/>
    <row r="44962" customFormat="1" x14ac:dyDescent="0.25"/>
    <row r="44963" customFormat="1" x14ac:dyDescent="0.25"/>
    <row r="44964" customFormat="1" x14ac:dyDescent="0.25"/>
    <row r="44965" customFormat="1" x14ac:dyDescent="0.25"/>
    <row r="44966" customFormat="1" x14ac:dyDescent="0.25"/>
    <row r="44967" customFormat="1" x14ac:dyDescent="0.25"/>
    <row r="44968" customFormat="1" x14ac:dyDescent="0.25"/>
    <row r="44969" customFormat="1" x14ac:dyDescent="0.25"/>
    <row r="44970" customFormat="1" x14ac:dyDescent="0.25"/>
    <row r="44971" customFormat="1" x14ac:dyDescent="0.25"/>
    <row r="44972" customFormat="1" x14ac:dyDescent="0.25"/>
    <row r="44973" customFormat="1" x14ac:dyDescent="0.25"/>
    <row r="44974" customFormat="1" x14ac:dyDescent="0.25"/>
    <row r="44975" customFormat="1" x14ac:dyDescent="0.25"/>
    <row r="44976" customFormat="1" x14ac:dyDescent="0.25"/>
    <row r="44977" customFormat="1" x14ac:dyDescent="0.25"/>
    <row r="44978" customFormat="1" x14ac:dyDescent="0.25"/>
    <row r="44979" customFormat="1" x14ac:dyDescent="0.25"/>
    <row r="44980" customFormat="1" x14ac:dyDescent="0.25"/>
    <row r="44981" customFormat="1" x14ac:dyDescent="0.25"/>
    <row r="44982" customFormat="1" x14ac:dyDescent="0.25"/>
    <row r="44983" customFormat="1" x14ac:dyDescent="0.25"/>
    <row r="44984" customFormat="1" x14ac:dyDescent="0.25"/>
    <row r="44985" customFormat="1" x14ac:dyDescent="0.25"/>
    <row r="44986" customFormat="1" x14ac:dyDescent="0.25"/>
    <row r="44987" customFormat="1" x14ac:dyDescent="0.25"/>
    <row r="44988" customFormat="1" x14ac:dyDescent="0.25"/>
    <row r="44989" customFormat="1" x14ac:dyDescent="0.25"/>
    <row r="44990" customFormat="1" x14ac:dyDescent="0.25"/>
    <row r="44991" customFormat="1" x14ac:dyDescent="0.25"/>
    <row r="44992" customFormat="1" x14ac:dyDescent="0.25"/>
    <row r="44993" customFormat="1" x14ac:dyDescent="0.25"/>
    <row r="44994" customFormat="1" x14ac:dyDescent="0.25"/>
    <row r="44995" customFormat="1" x14ac:dyDescent="0.25"/>
    <row r="44996" customFormat="1" x14ac:dyDescent="0.25"/>
    <row r="44997" customFormat="1" x14ac:dyDescent="0.25"/>
    <row r="44998" customFormat="1" x14ac:dyDescent="0.25"/>
    <row r="44999" customFormat="1" x14ac:dyDescent="0.25"/>
    <row r="45000" customFormat="1" x14ac:dyDescent="0.25"/>
    <row r="45001" customFormat="1" x14ac:dyDescent="0.25"/>
    <row r="45002" customFormat="1" x14ac:dyDescent="0.25"/>
    <row r="45003" customFormat="1" x14ac:dyDescent="0.25"/>
    <row r="45004" customFormat="1" x14ac:dyDescent="0.25"/>
    <row r="45005" customFormat="1" x14ac:dyDescent="0.25"/>
    <row r="45006" customFormat="1" x14ac:dyDescent="0.25"/>
    <row r="45007" customFormat="1" x14ac:dyDescent="0.25"/>
    <row r="45008" customFormat="1" x14ac:dyDescent="0.25"/>
    <row r="45009" customFormat="1" x14ac:dyDescent="0.25"/>
    <row r="45010" customFormat="1" x14ac:dyDescent="0.25"/>
    <row r="45011" customFormat="1" x14ac:dyDescent="0.25"/>
    <row r="45012" customFormat="1" x14ac:dyDescent="0.25"/>
    <row r="45013" customFormat="1" x14ac:dyDescent="0.25"/>
    <row r="45014" customFormat="1" x14ac:dyDescent="0.25"/>
    <row r="45015" customFormat="1" x14ac:dyDescent="0.25"/>
    <row r="45016" customFormat="1" x14ac:dyDescent="0.25"/>
    <row r="45017" customFormat="1" x14ac:dyDescent="0.25"/>
    <row r="45018" customFormat="1" x14ac:dyDescent="0.25"/>
    <row r="45019" customFormat="1" x14ac:dyDescent="0.25"/>
    <row r="45020" customFormat="1" x14ac:dyDescent="0.25"/>
    <row r="45021" customFormat="1" x14ac:dyDescent="0.25"/>
    <row r="45022" customFormat="1" x14ac:dyDescent="0.25"/>
    <row r="45023" customFormat="1" x14ac:dyDescent="0.25"/>
    <row r="45024" customFormat="1" x14ac:dyDescent="0.25"/>
    <row r="45025" customFormat="1" x14ac:dyDescent="0.25"/>
    <row r="45026" customFormat="1" x14ac:dyDescent="0.25"/>
    <row r="45027" customFormat="1" x14ac:dyDescent="0.25"/>
    <row r="45028" customFormat="1" x14ac:dyDescent="0.25"/>
    <row r="45029" customFormat="1" x14ac:dyDescent="0.25"/>
    <row r="45030" customFormat="1" x14ac:dyDescent="0.25"/>
    <row r="45031" customFormat="1" x14ac:dyDescent="0.25"/>
    <row r="45032" customFormat="1" x14ac:dyDescent="0.25"/>
    <row r="45033" customFormat="1" x14ac:dyDescent="0.25"/>
    <row r="45034" customFormat="1" x14ac:dyDescent="0.25"/>
    <row r="45035" customFormat="1" x14ac:dyDescent="0.25"/>
    <row r="45036" customFormat="1" x14ac:dyDescent="0.25"/>
    <row r="45037" customFormat="1" x14ac:dyDescent="0.25"/>
    <row r="45038" customFormat="1" x14ac:dyDescent="0.25"/>
    <row r="45039" customFormat="1" x14ac:dyDescent="0.25"/>
    <row r="45040" customFormat="1" x14ac:dyDescent="0.25"/>
    <row r="45041" customFormat="1" x14ac:dyDescent="0.25"/>
    <row r="45042" customFormat="1" x14ac:dyDescent="0.25"/>
    <row r="45043" customFormat="1" x14ac:dyDescent="0.25"/>
    <row r="45044" customFormat="1" x14ac:dyDescent="0.25"/>
    <row r="45045" customFormat="1" x14ac:dyDescent="0.25"/>
    <row r="45046" customFormat="1" x14ac:dyDescent="0.25"/>
    <row r="45047" customFormat="1" x14ac:dyDescent="0.25"/>
    <row r="45048" customFormat="1" x14ac:dyDescent="0.25"/>
    <row r="45049" customFormat="1" x14ac:dyDescent="0.25"/>
    <row r="45050" customFormat="1" x14ac:dyDescent="0.25"/>
    <row r="45051" customFormat="1" x14ac:dyDescent="0.25"/>
    <row r="45052" customFormat="1" x14ac:dyDescent="0.25"/>
    <row r="45053" customFormat="1" x14ac:dyDescent="0.25"/>
    <row r="45054" customFormat="1" x14ac:dyDescent="0.25"/>
    <row r="45055" customFormat="1" x14ac:dyDescent="0.25"/>
    <row r="45056" customFormat="1" x14ac:dyDescent="0.25"/>
    <row r="45057" customFormat="1" x14ac:dyDescent="0.25"/>
    <row r="45058" customFormat="1" x14ac:dyDescent="0.25"/>
    <row r="45059" customFormat="1" x14ac:dyDescent="0.25"/>
    <row r="45060" customFormat="1" x14ac:dyDescent="0.25"/>
    <row r="45061" customFormat="1" x14ac:dyDescent="0.25"/>
    <row r="45062" customFormat="1" x14ac:dyDescent="0.25"/>
    <row r="45063" customFormat="1" x14ac:dyDescent="0.25"/>
    <row r="45064" customFormat="1" x14ac:dyDescent="0.25"/>
    <row r="45065" customFormat="1" x14ac:dyDescent="0.25"/>
    <row r="45066" customFormat="1" x14ac:dyDescent="0.25"/>
    <row r="45067" customFormat="1" x14ac:dyDescent="0.25"/>
    <row r="45068" customFormat="1" x14ac:dyDescent="0.25"/>
    <row r="45069" customFormat="1" x14ac:dyDescent="0.25"/>
    <row r="45070" customFormat="1" x14ac:dyDescent="0.25"/>
    <row r="45071" customFormat="1" x14ac:dyDescent="0.25"/>
    <row r="45072" customFormat="1" x14ac:dyDescent="0.25"/>
    <row r="45073" customFormat="1" x14ac:dyDescent="0.25"/>
    <row r="45074" customFormat="1" x14ac:dyDescent="0.25"/>
    <row r="45075" customFormat="1" x14ac:dyDescent="0.25"/>
    <row r="45076" customFormat="1" x14ac:dyDescent="0.25"/>
    <row r="45077" customFormat="1" x14ac:dyDescent="0.25"/>
    <row r="45078" customFormat="1" x14ac:dyDescent="0.25"/>
    <row r="45079" customFormat="1" x14ac:dyDescent="0.25"/>
    <row r="45080" customFormat="1" x14ac:dyDescent="0.25"/>
    <row r="45081" customFormat="1" x14ac:dyDescent="0.25"/>
    <row r="45082" customFormat="1" x14ac:dyDescent="0.25"/>
    <row r="45083" customFormat="1" x14ac:dyDescent="0.25"/>
    <row r="45084" customFormat="1" x14ac:dyDescent="0.25"/>
    <row r="45085" customFormat="1" x14ac:dyDescent="0.25"/>
    <row r="45086" customFormat="1" x14ac:dyDescent="0.25"/>
    <row r="45087" customFormat="1" x14ac:dyDescent="0.25"/>
    <row r="45088" customFormat="1" x14ac:dyDescent="0.25"/>
    <row r="45089" customFormat="1" x14ac:dyDescent="0.25"/>
    <row r="45090" customFormat="1" x14ac:dyDescent="0.25"/>
    <row r="45091" customFormat="1" x14ac:dyDescent="0.25"/>
    <row r="45092" customFormat="1" x14ac:dyDescent="0.25"/>
    <row r="45093" customFormat="1" x14ac:dyDescent="0.25"/>
    <row r="45094" customFormat="1" x14ac:dyDescent="0.25"/>
    <row r="45095" customFormat="1" x14ac:dyDescent="0.25"/>
    <row r="45096" customFormat="1" x14ac:dyDescent="0.25"/>
    <row r="45097" customFormat="1" x14ac:dyDescent="0.25"/>
    <row r="45098" customFormat="1" x14ac:dyDescent="0.25"/>
    <row r="45099" customFormat="1" x14ac:dyDescent="0.25"/>
    <row r="45100" customFormat="1" x14ac:dyDescent="0.25"/>
    <row r="45101" customFormat="1" x14ac:dyDescent="0.25"/>
    <row r="45102" customFormat="1" x14ac:dyDescent="0.25"/>
    <row r="45103" customFormat="1" x14ac:dyDescent="0.25"/>
    <row r="45104" customFormat="1" x14ac:dyDescent="0.25"/>
    <row r="45105" customFormat="1" x14ac:dyDescent="0.25"/>
    <row r="45106" customFormat="1" x14ac:dyDescent="0.25"/>
    <row r="45107" customFormat="1" x14ac:dyDescent="0.25"/>
    <row r="45108" customFormat="1" x14ac:dyDescent="0.25"/>
    <row r="45109" customFormat="1" x14ac:dyDescent="0.25"/>
    <row r="45110" customFormat="1" x14ac:dyDescent="0.25"/>
    <row r="45111" customFormat="1" x14ac:dyDescent="0.25"/>
    <row r="45112" customFormat="1" x14ac:dyDescent="0.25"/>
    <row r="45113" customFormat="1" x14ac:dyDescent="0.25"/>
    <row r="45114" customFormat="1" x14ac:dyDescent="0.25"/>
    <row r="45115" customFormat="1" x14ac:dyDescent="0.25"/>
    <row r="45116" customFormat="1" x14ac:dyDescent="0.25"/>
    <row r="45117" customFormat="1" x14ac:dyDescent="0.25"/>
    <row r="45118" customFormat="1" x14ac:dyDescent="0.25"/>
    <row r="45119" customFormat="1" x14ac:dyDescent="0.25"/>
    <row r="45120" customFormat="1" x14ac:dyDescent="0.25"/>
    <row r="45121" customFormat="1" x14ac:dyDescent="0.25"/>
    <row r="45122" customFormat="1" x14ac:dyDescent="0.25"/>
    <row r="45123" customFormat="1" x14ac:dyDescent="0.25"/>
    <row r="45124" customFormat="1" x14ac:dyDescent="0.25"/>
    <row r="45125" customFormat="1" x14ac:dyDescent="0.25"/>
    <row r="45126" customFormat="1" x14ac:dyDescent="0.25"/>
    <row r="45127" customFormat="1" x14ac:dyDescent="0.25"/>
    <row r="45128" customFormat="1" x14ac:dyDescent="0.25"/>
    <row r="45129" customFormat="1" x14ac:dyDescent="0.25"/>
    <row r="45130" customFormat="1" x14ac:dyDescent="0.25"/>
    <row r="45131" customFormat="1" x14ac:dyDescent="0.25"/>
    <row r="45132" customFormat="1" x14ac:dyDescent="0.25"/>
    <row r="45133" customFormat="1" x14ac:dyDescent="0.25"/>
    <row r="45134" customFormat="1" x14ac:dyDescent="0.25"/>
    <row r="45135" customFormat="1" x14ac:dyDescent="0.25"/>
    <row r="45136" customFormat="1" x14ac:dyDescent="0.25"/>
    <row r="45137" customFormat="1" x14ac:dyDescent="0.25"/>
    <row r="45138" customFormat="1" x14ac:dyDescent="0.25"/>
    <row r="45139" customFormat="1" x14ac:dyDescent="0.25"/>
    <row r="45140" customFormat="1" x14ac:dyDescent="0.25"/>
    <row r="45141" customFormat="1" x14ac:dyDescent="0.25"/>
    <row r="45142" customFormat="1" x14ac:dyDescent="0.25"/>
    <row r="45143" customFormat="1" x14ac:dyDescent="0.25"/>
    <row r="45144" customFormat="1" x14ac:dyDescent="0.25"/>
    <row r="45145" customFormat="1" x14ac:dyDescent="0.25"/>
    <row r="45146" customFormat="1" x14ac:dyDescent="0.25"/>
    <row r="45147" customFormat="1" x14ac:dyDescent="0.25"/>
    <row r="45148" customFormat="1" x14ac:dyDescent="0.25"/>
    <row r="45149" customFormat="1" x14ac:dyDescent="0.25"/>
    <row r="45150" customFormat="1" x14ac:dyDescent="0.25"/>
    <row r="45151" customFormat="1" x14ac:dyDescent="0.25"/>
    <row r="45152" customFormat="1" x14ac:dyDescent="0.25"/>
    <row r="45153" customFormat="1" x14ac:dyDescent="0.25"/>
    <row r="45154" customFormat="1" x14ac:dyDescent="0.25"/>
    <row r="45155" customFormat="1" x14ac:dyDescent="0.25"/>
    <row r="45156" customFormat="1" x14ac:dyDescent="0.25"/>
    <row r="45157" customFormat="1" x14ac:dyDescent="0.25"/>
    <row r="45158" customFormat="1" x14ac:dyDescent="0.25"/>
    <row r="45159" customFormat="1" x14ac:dyDescent="0.25"/>
    <row r="45160" customFormat="1" x14ac:dyDescent="0.25"/>
    <row r="45161" customFormat="1" x14ac:dyDescent="0.25"/>
    <row r="45162" customFormat="1" x14ac:dyDescent="0.25"/>
    <row r="45163" customFormat="1" x14ac:dyDescent="0.25"/>
    <row r="45164" customFormat="1" x14ac:dyDescent="0.25"/>
    <row r="45165" customFormat="1" x14ac:dyDescent="0.25"/>
    <row r="45166" customFormat="1" x14ac:dyDescent="0.25"/>
    <row r="45167" customFormat="1" x14ac:dyDescent="0.25"/>
    <row r="45168" customFormat="1" x14ac:dyDescent="0.25"/>
    <row r="45169" customFormat="1" x14ac:dyDescent="0.25"/>
    <row r="45170" customFormat="1" x14ac:dyDescent="0.25"/>
    <row r="45171" customFormat="1" x14ac:dyDescent="0.25"/>
    <row r="45172" customFormat="1" x14ac:dyDescent="0.25"/>
    <row r="45173" customFormat="1" x14ac:dyDescent="0.25"/>
    <row r="45174" customFormat="1" x14ac:dyDescent="0.25"/>
    <row r="45175" customFormat="1" x14ac:dyDescent="0.25"/>
    <row r="45176" customFormat="1" x14ac:dyDescent="0.25"/>
    <row r="45177" customFormat="1" x14ac:dyDescent="0.25"/>
    <row r="45178" customFormat="1" x14ac:dyDescent="0.25"/>
    <row r="45179" customFormat="1" x14ac:dyDescent="0.25"/>
    <row r="45180" customFormat="1" x14ac:dyDescent="0.25"/>
    <row r="45181" customFormat="1" x14ac:dyDescent="0.25"/>
    <row r="45182" customFormat="1" x14ac:dyDescent="0.25"/>
    <row r="45183" customFormat="1" x14ac:dyDescent="0.25"/>
    <row r="45184" customFormat="1" x14ac:dyDescent="0.25"/>
    <row r="45185" customFormat="1" x14ac:dyDescent="0.25"/>
    <row r="45186" customFormat="1" x14ac:dyDescent="0.25"/>
    <row r="45187" customFormat="1" x14ac:dyDescent="0.25"/>
    <row r="45188" customFormat="1" x14ac:dyDescent="0.25"/>
    <row r="45189" customFormat="1" x14ac:dyDescent="0.25"/>
    <row r="45190" customFormat="1" x14ac:dyDescent="0.25"/>
    <row r="45191" customFormat="1" x14ac:dyDescent="0.25"/>
    <row r="45192" customFormat="1" x14ac:dyDescent="0.25"/>
    <row r="45193" customFormat="1" x14ac:dyDescent="0.25"/>
    <row r="45194" customFormat="1" x14ac:dyDescent="0.25"/>
    <row r="45195" customFormat="1" x14ac:dyDescent="0.25"/>
    <row r="45196" customFormat="1" x14ac:dyDescent="0.25"/>
    <row r="45197" customFormat="1" x14ac:dyDescent="0.25"/>
    <row r="45198" customFormat="1" x14ac:dyDescent="0.25"/>
    <row r="45199" customFormat="1" x14ac:dyDescent="0.25"/>
    <row r="45200" customFormat="1" x14ac:dyDescent="0.25"/>
    <row r="45201" customFormat="1" x14ac:dyDescent="0.25"/>
    <row r="45202" customFormat="1" x14ac:dyDescent="0.25"/>
    <row r="45203" customFormat="1" x14ac:dyDescent="0.25"/>
    <row r="45204" customFormat="1" x14ac:dyDescent="0.25"/>
    <row r="45205" customFormat="1" x14ac:dyDescent="0.25"/>
    <row r="45206" customFormat="1" x14ac:dyDescent="0.25"/>
    <row r="45207" customFormat="1" x14ac:dyDescent="0.25"/>
    <row r="45208" customFormat="1" x14ac:dyDescent="0.25"/>
    <row r="45209" customFormat="1" x14ac:dyDescent="0.25"/>
    <row r="45210" customFormat="1" x14ac:dyDescent="0.25"/>
    <row r="45211" customFormat="1" x14ac:dyDescent="0.25"/>
    <row r="45212" customFormat="1" x14ac:dyDescent="0.25"/>
    <row r="45213" customFormat="1" x14ac:dyDescent="0.25"/>
    <row r="45214" customFormat="1" x14ac:dyDescent="0.25"/>
    <row r="45215" customFormat="1" x14ac:dyDescent="0.25"/>
    <row r="45216" customFormat="1" x14ac:dyDescent="0.25"/>
    <row r="45217" customFormat="1" x14ac:dyDescent="0.25"/>
    <row r="45218" customFormat="1" x14ac:dyDescent="0.25"/>
    <row r="45219" customFormat="1" x14ac:dyDescent="0.25"/>
    <row r="45220" customFormat="1" x14ac:dyDescent="0.25"/>
    <row r="45221" customFormat="1" x14ac:dyDescent="0.25"/>
    <row r="45222" customFormat="1" x14ac:dyDescent="0.25"/>
    <row r="45223" customFormat="1" x14ac:dyDescent="0.25"/>
    <row r="45224" customFormat="1" x14ac:dyDescent="0.25"/>
    <row r="45225" customFormat="1" x14ac:dyDescent="0.25"/>
    <row r="45226" customFormat="1" x14ac:dyDescent="0.25"/>
    <row r="45227" customFormat="1" x14ac:dyDescent="0.25"/>
    <row r="45228" customFormat="1" x14ac:dyDescent="0.25"/>
    <row r="45229" customFormat="1" x14ac:dyDescent="0.25"/>
    <row r="45230" customFormat="1" x14ac:dyDescent="0.25"/>
    <row r="45231" customFormat="1" x14ac:dyDescent="0.25"/>
    <row r="45232" customFormat="1" x14ac:dyDescent="0.25"/>
    <row r="45233" customFormat="1" x14ac:dyDescent="0.25"/>
    <row r="45234" customFormat="1" x14ac:dyDescent="0.25"/>
    <row r="45235" customFormat="1" x14ac:dyDescent="0.25"/>
    <row r="45236" customFormat="1" x14ac:dyDescent="0.25"/>
    <row r="45237" customFormat="1" x14ac:dyDescent="0.25"/>
    <row r="45238" customFormat="1" x14ac:dyDescent="0.25"/>
    <row r="45239" customFormat="1" x14ac:dyDescent="0.25"/>
    <row r="45240" customFormat="1" x14ac:dyDescent="0.25"/>
    <row r="45241" customFormat="1" x14ac:dyDescent="0.25"/>
    <row r="45242" customFormat="1" x14ac:dyDescent="0.25"/>
    <row r="45243" customFormat="1" x14ac:dyDescent="0.25"/>
    <row r="45244" customFormat="1" x14ac:dyDescent="0.25"/>
    <row r="45245" customFormat="1" x14ac:dyDescent="0.25"/>
    <row r="45246" customFormat="1" x14ac:dyDescent="0.25"/>
    <row r="45247" customFormat="1" x14ac:dyDescent="0.25"/>
    <row r="45248" customFormat="1" x14ac:dyDescent="0.25"/>
    <row r="45249" customFormat="1" x14ac:dyDescent="0.25"/>
    <row r="45250" customFormat="1" x14ac:dyDescent="0.25"/>
    <row r="45251" customFormat="1" x14ac:dyDescent="0.25"/>
    <row r="45252" customFormat="1" x14ac:dyDescent="0.25"/>
    <row r="45253" customFormat="1" x14ac:dyDescent="0.25"/>
    <row r="45254" customFormat="1" x14ac:dyDescent="0.25"/>
    <row r="45255" customFormat="1" x14ac:dyDescent="0.25"/>
    <row r="45256" customFormat="1" x14ac:dyDescent="0.25"/>
    <row r="45257" customFormat="1" x14ac:dyDescent="0.25"/>
    <row r="45258" customFormat="1" x14ac:dyDescent="0.25"/>
    <row r="45259" customFormat="1" x14ac:dyDescent="0.25"/>
    <row r="45260" customFormat="1" x14ac:dyDescent="0.25"/>
    <row r="45261" customFormat="1" x14ac:dyDescent="0.25"/>
    <row r="45262" customFormat="1" x14ac:dyDescent="0.25"/>
    <row r="45263" customFormat="1" x14ac:dyDescent="0.25"/>
    <row r="45264" customFormat="1" x14ac:dyDescent="0.25"/>
    <row r="45265" customFormat="1" x14ac:dyDescent="0.25"/>
    <row r="45266" customFormat="1" x14ac:dyDescent="0.25"/>
    <row r="45267" customFormat="1" x14ac:dyDescent="0.25"/>
    <row r="45268" customFormat="1" x14ac:dyDescent="0.25"/>
    <row r="45269" customFormat="1" x14ac:dyDescent="0.25"/>
    <row r="45270" customFormat="1" x14ac:dyDescent="0.25"/>
    <row r="45271" customFormat="1" x14ac:dyDescent="0.25"/>
    <row r="45272" customFormat="1" x14ac:dyDescent="0.25"/>
    <row r="45273" customFormat="1" x14ac:dyDescent="0.25"/>
    <row r="45274" customFormat="1" x14ac:dyDescent="0.25"/>
    <row r="45275" customFormat="1" x14ac:dyDescent="0.25"/>
    <row r="45276" customFormat="1" x14ac:dyDescent="0.25"/>
    <row r="45277" customFormat="1" x14ac:dyDescent="0.25"/>
    <row r="45278" customFormat="1" x14ac:dyDescent="0.25"/>
    <row r="45279" customFormat="1" x14ac:dyDescent="0.25"/>
    <row r="45280" customFormat="1" x14ac:dyDescent="0.25"/>
    <row r="45281" customFormat="1" x14ac:dyDescent="0.25"/>
    <row r="45282" customFormat="1" x14ac:dyDescent="0.25"/>
    <row r="45283" customFormat="1" x14ac:dyDescent="0.25"/>
    <row r="45284" customFormat="1" x14ac:dyDescent="0.25"/>
    <row r="45285" customFormat="1" x14ac:dyDescent="0.25"/>
    <row r="45286" customFormat="1" x14ac:dyDescent="0.25"/>
    <row r="45287" customFormat="1" x14ac:dyDescent="0.25"/>
    <row r="45288" customFormat="1" x14ac:dyDescent="0.25"/>
    <row r="45289" customFormat="1" x14ac:dyDescent="0.25"/>
    <row r="45290" customFormat="1" x14ac:dyDescent="0.25"/>
    <row r="45291" customFormat="1" x14ac:dyDescent="0.25"/>
    <row r="45292" customFormat="1" x14ac:dyDescent="0.25"/>
    <row r="45293" customFormat="1" x14ac:dyDescent="0.25"/>
    <row r="45294" customFormat="1" x14ac:dyDescent="0.25"/>
    <row r="45295" customFormat="1" x14ac:dyDescent="0.25"/>
    <row r="45296" customFormat="1" x14ac:dyDescent="0.25"/>
    <row r="45297" customFormat="1" x14ac:dyDescent="0.25"/>
    <row r="45298" customFormat="1" x14ac:dyDescent="0.25"/>
    <row r="45299" customFormat="1" x14ac:dyDescent="0.25"/>
    <row r="45300" customFormat="1" x14ac:dyDescent="0.25"/>
    <row r="45301" customFormat="1" x14ac:dyDescent="0.25"/>
    <row r="45302" customFormat="1" x14ac:dyDescent="0.25"/>
    <row r="45303" customFormat="1" x14ac:dyDescent="0.25"/>
    <row r="45304" customFormat="1" x14ac:dyDescent="0.25"/>
    <row r="45305" customFormat="1" x14ac:dyDescent="0.25"/>
    <row r="45306" customFormat="1" x14ac:dyDescent="0.25"/>
    <row r="45307" customFormat="1" x14ac:dyDescent="0.25"/>
    <row r="45308" customFormat="1" x14ac:dyDescent="0.25"/>
    <row r="45309" customFormat="1" x14ac:dyDescent="0.25"/>
    <row r="45310" customFormat="1" x14ac:dyDescent="0.25"/>
    <row r="45311" customFormat="1" x14ac:dyDescent="0.25"/>
    <row r="45312" customFormat="1" x14ac:dyDescent="0.25"/>
    <row r="45313" customFormat="1" x14ac:dyDescent="0.25"/>
    <row r="45314" customFormat="1" x14ac:dyDescent="0.25"/>
    <row r="45315" customFormat="1" x14ac:dyDescent="0.25"/>
    <row r="45316" customFormat="1" x14ac:dyDescent="0.25"/>
    <row r="45317" customFormat="1" x14ac:dyDescent="0.25"/>
    <row r="45318" customFormat="1" x14ac:dyDescent="0.25"/>
    <row r="45319" customFormat="1" x14ac:dyDescent="0.25"/>
    <row r="45320" customFormat="1" x14ac:dyDescent="0.25"/>
    <row r="45321" customFormat="1" x14ac:dyDescent="0.25"/>
    <row r="45322" customFormat="1" x14ac:dyDescent="0.25"/>
    <row r="45323" customFormat="1" x14ac:dyDescent="0.25"/>
    <row r="45324" customFormat="1" x14ac:dyDescent="0.25"/>
    <row r="45325" customFormat="1" x14ac:dyDescent="0.25"/>
    <row r="45326" customFormat="1" x14ac:dyDescent="0.25"/>
    <row r="45327" customFormat="1" x14ac:dyDescent="0.25"/>
    <row r="45328" customFormat="1" x14ac:dyDescent="0.25"/>
    <row r="45329" customFormat="1" x14ac:dyDescent="0.25"/>
    <row r="45330" customFormat="1" x14ac:dyDescent="0.25"/>
    <row r="45331" customFormat="1" x14ac:dyDescent="0.25"/>
    <row r="45332" customFormat="1" x14ac:dyDescent="0.25"/>
    <row r="45333" customFormat="1" x14ac:dyDescent="0.25"/>
    <row r="45334" customFormat="1" x14ac:dyDescent="0.25"/>
    <row r="45335" customFormat="1" x14ac:dyDescent="0.25"/>
    <row r="45336" customFormat="1" x14ac:dyDescent="0.25"/>
    <row r="45337" customFormat="1" x14ac:dyDescent="0.25"/>
    <row r="45338" customFormat="1" x14ac:dyDescent="0.25"/>
    <row r="45339" customFormat="1" x14ac:dyDescent="0.25"/>
    <row r="45340" customFormat="1" x14ac:dyDescent="0.25"/>
    <row r="45341" customFormat="1" x14ac:dyDescent="0.25"/>
    <row r="45342" customFormat="1" x14ac:dyDescent="0.25"/>
    <row r="45343" customFormat="1" x14ac:dyDescent="0.25"/>
    <row r="45344" customFormat="1" x14ac:dyDescent="0.25"/>
    <row r="45345" customFormat="1" x14ac:dyDescent="0.25"/>
    <row r="45346" customFormat="1" x14ac:dyDescent="0.25"/>
    <row r="45347" customFormat="1" x14ac:dyDescent="0.25"/>
    <row r="45348" customFormat="1" x14ac:dyDescent="0.25"/>
    <row r="45349" customFormat="1" x14ac:dyDescent="0.25"/>
    <row r="45350" customFormat="1" x14ac:dyDescent="0.25"/>
    <row r="45351" customFormat="1" x14ac:dyDescent="0.25"/>
    <row r="45352" customFormat="1" x14ac:dyDescent="0.25"/>
    <row r="45353" customFormat="1" x14ac:dyDescent="0.25"/>
    <row r="45354" customFormat="1" x14ac:dyDescent="0.25"/>
    <row r="45355" customFormat="1" x14ac:dyDescent="0.25"/>
    <row r="45356" customFormat="1" x14ac:dyDescent="0.25"/>
    <row r="45357" customFormat="1" x14ac:dyDescent="0.25"/>
    <row r="45358" customFormat="1" x14ac:dyDescent="0.25"/>
    <row r="45359" customFormat="1" x14ac:dyDescent="0.25"/>
    <row r="45360" customFormat="1" x14ac:dyDescent="0.25"/>
    <row r="45361" customFormat="1" x14ac:dyDescent="0.25"/>
    <row r="45362" customFormat="1" x14ac:dyDescent="0.25"/>
    <row r="45363" customFormat="1" x14ac:dyDescent="0.25"/>
    <row r="45364" customFormat="1" x14ac:dyDescent="0.25"/>
    <row r="45365" customFormat="1" x14ac:dyDescent="0.25"/>
    <row r="45366" customFormat="1" x14ac:dyDescent="0.25"/>
    <row r="45367" customFormat="1" x14ac:dyDescent="0.25"/>
    <row r="45368" customFormat="1" x14ac:dyDescent="0.25"/>
    <row r="45369" customFormat="1" x14ac:dyDescent="0.25"/>
    <row r="45370" customFormat="1" x14ac:dyDescent="0.25"/>
    <row r="45371" customFormat="1" x14ac:dyDescent="0.25"/>
    <row r="45372" customFormat="1" x14ac:dyDescent="0.25"/>
    <row r="45373" customFormat="1" x14ac:dyDescent="0.25"/>
    <row r="45374" customFormat="1" x14ac:dyDescent="0.25"/>
    <row r="45375" customFormat="1" x14ac:dyDescent="0.25"/>
    <row r="45376" customFormat="1" x14ac:dyDescent="0.25"/>
    <row r="45377" customFormat="1" x14ac:dyDescent="0.25"/>
    <row r="45378" customFormat="1" x14ac:dyDescent="0.25"/>
    <row r="45379" customFormat="1" x14ac:dyDescent="0.25"/>
    <row r="45380" customFormat="1" x14ac:dyDescent="0.25"/>
    <row r="45381" customFormat="1" x14ac:dyDescent="0.25"/>
    <row r="45382" customFormat="1" x14ac:dyDescent="0.25"/>
    <row r="45383" customFormat="1" x14ac:dyDescent="0.25"/>
    <row r="45384" customFormat="1" x14ac:dyDescent="0.25"/>
    <row r="45385" customFormat="1" x14ac:dyDescent="0.25"/>
    <row r="45386" customFormat="1" x14ac:dyDescent="0.25"/>
    <row r="45387" customFormat="1" x14ac:dyDescent="0.25"/>
    <row r="45388" customFormat="1" x14ac:dyDescent="0.25"/>
    <row r="45389" customFormat="1" x14ac:dyDescent="0.25"/>
    <row r="45390" customFormat="1" x14ac:dyDescent="0.25"/>
    <row r="45391" customFormat="1" x14ac:dyDescent="0.25"/>
    <row r="45392" customFormat="1" x14ac:dyDescent="0.25"/>
    <row r="45393" customFormat="1" x14ac:dyDescent="0.25"/>
    <row r="45394" customFormat="1" x14ac:dyDescent="0.25"/>
    <row r="45395" customFormat="1" x14ac:dyDescent="0.25"/>
    <row r="45396" customFormat="1" x14ac:dyDescent="0.25"/>
    <row r="45397" customFormat="1" x14ac:dyDescent="0.25"/>
    <row r="45398" customFormat="1" x14ac:dyDescent="0.25"/>
    <row r="45399" customFormat="1" x14ac:dyDescent="0.25"/>
    <row r="45400" customFormat="1" x14ac:dyDescent="0.25"/>
    <row r="45401" customFormat="1" x14ac:dyDescent="0.25"/>
    <row r="45402" customFormat="1" x14ac:dyDescent="0.25"/>
    <row r="45403" customFormat="1" x14ac:dyDescent="0.25"/>
    <row r="45404" customFormat="1" x14ac:dyDescent="0.25"/>
    <row r="45405" customFormat="1" x14ac:dyDescent="0.25"/>
    <row r="45406" customFormat="1" x14ac:dyDescent="0.25"/>
    <row r="45407" customFormat="1" x14ac:dyDescent="0.25"/>
    <row r="45408" customFormat="1" x14ac:dyDescent="0.25"/>
    <row r="45409" customFormat="1" x14ac:dyDescent="0.25"/>
    <row r="45410" customFormat="1" x14ac:dyDescent="0.25"/>
    <row r="45411" customFormat="1" x14ac:dyDescent="0.25"/>
    <row r="45412" customFormat="1" x14ac:dyDescent="0.25"/>
    <row r="45413" customFormat="1" x14ac:dyDescent="0.25"/>
    <row r="45414" customFormat="1" x14ac:dyDescent="0.25"/>
    <row r="45415" customFormat="1" x14ac:dyDescent="0.25"/>
    <row r="45416" customFormat="1" x14ac:dyDescent="0.25"/>
    <row r="45417" customFormat="1" x14ac:dyDescent="0.25"/>
    <row r="45418" customFormat="1" x14ac:dyDescent="0.25"/>
    <row r="45419" customFormat="1" x14ac:dyDescent="0.25"/>
    <row r="45420" customFormat="1" x14ac:dyDescent="0.25"/>
    <row r="45421" customFormat="1" x14ac:dyDescent="0.25"/>
    <row r="45422" customFormat="1" x14ac:dyDescent="0.25"/>
    <row r="45423" customFormat="1" x14ac:dyDescent="0.25"/>
    <row r="45424" customFormat="1" x14ac:dyDescent="0.25"/>
    <row r="45425" customFormat="1" x14ac:dyDescent="0.25"/>
    <row r="45426" customFormat="1" x14ac:dyDescent="0.25"/>
    <row r="45427" customFormat="1" x14ac:dyDescent="0.25"/>
    <row r="45428" customFormat="1" x14ac:dyDescent="0.25"/>
    <row r="45429" customFormat="1" x14ac:dyDescent="0.25"/>
    <row r="45430" customFormat="1" x14ac:dyDescent="0.25"/>
    <row r="45431" customFormat="1" x14ac:dyDescent="0.25"/>
    <row r="45432" customFormat="1" x14ac:dyDescent="0.25"/>
    <row r="45433" customFormat="1" x14ac:dyDescent="0.25"/>
    <row r="45434" customFormat="1" x14ac:dyDescent="0.25"/>
    <row r="45435" customFormat="1" x14ac:dyDescent="0.25"/>
    <row r="45436" customFormat="1" x14ac:dyDescent="0.25"/>
    <row r="45437" customFormat="1" x14ac:dyDescent="0.25"/>
    <row r="45438" customFormat="1" x14ac:dyDescent="0.25"/>
    <row r="45439" customFormat="1" x14ac:dyDescent="0.25"/>
    <row r="45440" customFormat="1" x14ac:dyDescent="0.25"/>
    <row r="45441" customFormat="1" x14ac:dyDescent="0.25"/>
    <row r="45442" customFormat="1" x14ac:dyDescent="0.25"/>
    <row r="45443" customFormat="1" x14ac:dyDescent="0.25"/>
    <row r="45444" customFormat="1" x14ac:dyDescent="0.25"/>
    <row r="45445" customFormat="1" x14ac:dyDescent="0.25"/>
    <row r="45446" customFormat="1" x14ac:dyDescent="0.25"/>
    <row r="45447" customFormat="1" x14ac:dyDescent="0.25"/>
    <row r="45448" customFormat="1" x14ac:dyDescent="0.25"/>
    <row r="45449" customFormat="1" x14ac:dyDescent="0.25"/>
    <row r="45450" customFormat="1" x14ac:dyDescent="0.25"/>
    <row r="45451" customFormat="1" x14ac:dyDescent="0.25"/>
    <row r="45452" customFormat="1" x14ac:dyDescent="0.25"/>
    <row r="45453" customFormat="1" x14ac:dyDescent="0.25"/>
    <row r="45454" customFormat="1" x14ac:dyDescent="0.25"/>
    <row r="45455" customFormat="1" x14ac:dyDescent="0.25"/>
    <row r="45456" customFormat="1" x14ac:dyDescent="0.25"/>
    <row r="45457" customFormat="1" x14ac:dyDescent="0.25"/>
    <row r="45458" customFormat="1" x14ac:dyDescent="0.25"/>
    <row r="45459" customFormat="1" x14ac:dyDescent="0.25"/>
    <row r="45460" customFormat="1" x14ac:dyDescent="0.25"/>
    <row r="45461" customFormat="1" x14ac:dyDescent="0.25"/>
    <row r="45462" customFormat="1" x14ac:dyDescent="0.25"/>
    <row r="45463" customFormat="1" x14ac:dyDescent="0.25"/>
    <row r="45464" customFormat="1" x14ac:dyDescent="0.25"/>
    <row r="45465" customFormat="1" x14ac:dyDescent="0.25"/>
    <row r="45466" customFormat="1" x14ac:dyDescent="0.25"/>
    <row r="45467" customFormat="1" x14ac:dyDescent="0.25"/>
    <row r="45468" customFormat="1" x14ac:dyDescent="0.25"/>
    <row r="45469" customFormat="1" x14ac:dyDescent="0.25"/>
    <row r="45470" customFormat="1" x14ac:dyDescent="0.25"/>
    <row r="45471" customFormat="1" x14ac:dyDescent="0.25"/>
    <row r="45472" customFormat="1" x14ac:dyDescent="0.25"/>
    <row r="45473" customFormat="1" x14ac:dyDescent="0.25"/>
    <row r="45474" customFormat="1" x14ac:dyDescent="0.25"/>
    <row r="45475" customFormat="1" x14ac:dyDescent="0.25"/>
    <row r="45476" customFormat="1" x14ac:dyDescent="0.25"/>
    <row r="45477" customFormat="1" x14ac:dyDescent="0.25"/>
    <row r="45478" customFormat="1" x14ac:dyDescent="0.25"/>
    <row r="45479" customFormat="1" x14ac:dyDescent="0.25"/>
    <row r="45480" customFormat="1" x14ac:dyDescent="0.25"/>
    <row r="45481" customFormat="1" x14ac:dyDescent="0.25"/>
    <row r="45482" customFormat="1" x14ac:dyDescent="0.25"/>
    <row r="45483" customFormat="1" x14ac:dyDescent="0.25"/>
    <row r="45484" customFormat="1" x14ac:dyDescent="0.25"/>
    <row r="45485" customFormat="1" x14ac:dyDescent="0.25"/>
    <row r="45486" customFormat="1" x14ac:dyDescent="0.25"/>
    <row r="45487" customFormat="1" x14ac:dyDescent="0.25"/>
    <row r="45488" customFormat="1" x14ac:dyDescent="0.25"/>
    <row r="45489" customFormat="1" x14ac:dyDescent="0.25"/>
    <row r="45490" customFormat="1" x14ac:dyDescent="0.25"/>
    <row r="45491" customFormat="1" x14ac:dyDescent="0.25"/>
    <row r="45492" customFormat="1" x14ac:dyDescent="0.25"/>
    <row r="45493" customFormat="1" x14ac:dyDescent="0.25"/>
    <row r="45494" customFormat="1" x14ac:dyDescent="0.25"/>
    <row r="45495" customFormat="1" x14ac:dyDescent="0.25"/>
    <row r="45496" customFormat="1" x14ac:dyDescent="0.25"/>
    <row r="45497" customFormat="1" x14ac:dyDescent="0.25"/>
    <row r="45498" customFormat="1" x14ac:dyDescent="0.25"/>
    <row r="45499" customFormat="1" x14ac:dyDescent="0.25"/>
    <row r="45500" customFormat="1" x14ac:dyDescent="0.25"/>
    <row r="45501" customFormat="1" x14ac:dyDescent="0.25"/>
    <row r="45502" customFormat="1" x14ac:dyDescent="0.25"/>
    <row r="45503" customFormat="1" x14ac:dyDescent="0.25"/>
    <row r="45504" customFormat="1" x14ac:dyDescent="0.25"/>
    <row r="45505" customFormat="1" x14ac:dyDescent="0.25"/>
    <row r="45506" customFormat="1" x14ac:dyDescent="0.25"/>
    <row r="45507" customFormat="1" x14ac:dyDescent="0.25"/>
    <row r="45508" customFormat="1" x14ac:dyDescent="0.25"/>
    <row r="45509" customFormat="1" x14ac:dyDescent="0.25"/>
    <row r="45510" customFormat="1" x14ac:dyDescent="0.25"/>
    <row r="45511" customFormat="1" x14ac:dyDescent="0.25"/>
    <row r="45512" customFormat="1" x14ac:dyDescent="0.25"/>
    <row r="45513" customFormat="1" x14ac:dyDescent="0.25"/>
    <row r="45514" customFormat="1" x14ac:dyDescent="0.25"/>
    <row r="45515" customFormat="1" x14ac:dyDescent="0.25"/>
    <row r="45516" customFormat="1" x14ac:dyDescent="0.25"/>
    <row r="45517" customFormat="1" x14ac:dyDescent="0.25"/>
    <row r="45518" customFormat="1" x14ac:dyDescent="0.25"/>
    <row r="45519" customFormat="1" x14ac:dyDescent="0.25"/>
    <row r="45520" customFormat="1" x14ac:dyDescent="0.25"/>
    <row r="45521" customFormat="1" x14ac:dyDescent="0.25"/>
    <row r="45522" customFormat="1" x14ac:dyDescent="0.25"/>
    <row r="45523" customFormat="1" x14ac:dyDescent="0.25"/>
    <row r="45524" customFormat="1" x14ac:dyDescent="0.25"/>
    <row r="45525" customFormat="1" x14ac:dyDescent="0.25"/>
    <row r="45526" customFormat="1" x14ac:dyDescent="0.25"/>
    <row r="45527" customFormat="1" x14ac:dyDescent="0.25"/>
    <row r="45528" customFormat="1" x14ac:dyDescent="0.25"/>
    <row r="45529" customFormat="1" x14ac:dyDescent="0.25"/>
    <row r="45530" customFormat="1" x14ac:dyDescent="0.25"/>
    <row r="45531" customFormat="1" x14ac:dyDescent="0.25"/>
    <row r="45532" customFormat="1" x14ac:dyDescent="0.25"/>
    <row r="45533" customFormat="1" x14ac:dyDescent="0.25"/>
    <row r="45534" customFormat="1" x14ac:dyDescent="0.25"/>
    <row r="45535" customFormat="1" x14ac:dyDescent="0.25"/>
    <row r="45536" customFormat="1" x14ac:dyDescent="0.25"/>
    <row r="45537" customFormat="1" x14ac:dyDescent="0.25"/>
    <row r="45538" customFormat="1" x14ac:dyDescent="0.25"/>
    <row r="45539" customFormat="1" x14ac:dyDescent="0.25"/>
    <row r="45540" customFormat="1" x14ac:dyDescent="0.25"/>
    <row r="45541" customFormat="1" x14ac:dyDescent="0.25"/>
    <row r="45542" customFormat="1" x14ac:dyDescent="0.25"/>
    <row r="45543" customFormat="1" x14ac:dyDescent="0.25"/>
    <row r="45544" customFormat="1" x14ac:dyDescent="0.25"/>
    <row r="45545" customFormat="1" x14ac:dyDescent="0.25"/>
    <row r="45546" customFormat="1" x14ac:dyDescent="0.25"/>
    <row r="45547" customFormat="1" x14ac:dyDescent="0.25"/>
    <row r="45548" customFormat="1" x14ac:dyDescent="0.25"/>
    <row r="45549" customFormat="1" x14ac:dyDescent="0.25"/>
    <row r="45550" customFormat="1" x14ac:dyDescent="0.25"/>
    <row r="45551" customFormat="1" x14ac:dyDescent="0.25"/>
    <row r="45552" customFormat="1" x14ac:dyDescent="0.25"/>
    <row r="45553" customFormat="1" x14ac:dyDescent="0.25"/>
    <row r="45554" customFormat="1" x14ac:dyDescent="0.25"/>
    <row r="45555" customFormat="1" x14ac:dyDescent="0.25"/>
    <row r="45556" customFormat="1" x14ac:dyDescent="0.25"/>
    <row r="45557" customFormat="1" x14ac:dyDescent="0.25"/>
    <row r="45558" customFormat="1" x14ac:dyDescent="0.25"/>
    <row r="45559" customFormat="1" x14ac:dyDescent="0.25"/>
    <row r="45560" customFormat="1" x14ac:dyDescent="0.25"/>
    <row r="45561" customFormat="1" x14ac:dyDescent="0.25"/>
    <row r="45562" customFormat="1" x14ac:dyDescent="0.25"/>
    <row r="45563" customFormat="1" x14ac:dyDescent="0.25"/>
    <row r="45564" customFormat="1" x14ac:dyDescent="0.25"/>
    <row r="45565" customFormat="1" x14ac:dyDescent="0.25"/>
    <row r="45566" customFormat="1" x14ac:dyDescent="0.25"/>
    <row r="45567" customFormat="1" x14ac:dyDescent="0.25"/>
    <row r="45568" customFormat="1" x14ac:dyDescent="0.25"/>
    <row r="45569" customFormat="1" x14ac:dyDescent="0.25"/>
    <row r="45570" customFormat="1" x14ac:dyDescent="0.25"/>
    <row r="45571" customFormat="1" x14ac:dyDescent="0.25"/>
    <row r="45572" customFormat="1" x14ac:dyDescent="0.25"/>
    <row r="45573" customFormat="1" x14ac:dyDescent="0.25"/>
    <row r="45574" customFormat="1" x14ac:dyDescent="0.25"/>
    <row r="45575" customFormat="1" x14ac:dyDescent="0.25"/>
    <row r="45576" customFormat="1" x14ac:dyDescent="0.25"/>
    <row r="45577" customFormat="1" x14ac:dyDescent="0.25"/>
    <row r="45578" customFormat="1" x14ac:dyDescent="0.25"/>
    <row r="45579" customFormat="1" x14ac:dyDescent="0.25"/>
    <row r="45580" customFormat="1" x14ac:dyDescent="0.25"/>
    <row r="45581" customFormat="1" x14ac:dyDescent="0.25"/>
    <row r="45582" customFormat="1" x14ac:dyDescent="0.25"/>
    <row r="45583" customFormat="1" x14ac:dyDescent="0.25"/>
    <row r="45584" customFormat="1" x14ac:dyDescent="0.25"/>
    <row r="45585" customFormat="1" x14ac:dyDescent="0.25"/>
    <row r="45586" customFormat="1" x14ac:dyDescent="0.25"/>
    <row r="45587" customFormat="1" x14ac:dyDescent="0.25"/>
    <row r="45588" customFormat="1" x14ac:dyDescent="0.25"/>
    <row r="45589" customFormat="1" x14ac:dyDescent="0.25"/>
    <row r="45590" customFormat="1" x14ac:dyDescent="0.25"/>
    <row r="45591" customFormat="1" x14ac:dyDescent="0.25"/>
    <row r="45592" customFormat="1" x14ac:dyDescent="0.25"/>
    <row r="45593" customFormat="1" x14ac:dyDescent="0.25"/>
    <row r="45594" customFormat="1" x14ac:dyDescent="0.25"/>
    <row r="45595" customFormat="1" x14ac:dyDescent="0.25"/>
    <row r="45596" customFormat="1" x14ac:dyDescent="0.25"/>
    <row r="45597" customFormat="1" x14ac:dyDescent="0.25"/>
    <row r="45598" customFormat="1" x14ac:dyDescent="0.25"/>
    <row r="45599" customFormat="1" x14ac:dyDescent="0.25"/>
    <row r="45600" customFormat="1" x14ac:dyDescent="0.25"/>
    <row r="45601" customFormat="1" x14ac:dyDescent="0.25"/>
    <row r="45602" customFormat="1" x14ac:dyDescent="0.25"/>
    <row r="45603" customFormat="1" x14ac:dyDescent="0.25"/>
    <row r="45604" customFormat="1" x14ac:dyDescent="0.25"/>
    <row r="45605" customFormat="1" x14ac:dyDescent="0.25"/>
    <row r="45606" customFormat="1" x14ac:dyDescent="0.25"/>
    <row r="45607" customFormat="1" x14ac:dyDescent="0.25"/>
    <row r="45608" customFormat="1" x14ac:dyDescent="0.25"/>
    <row r="45609" customFormat="1" x14ac:dyDescent="0.25"/>
    <row r="45610" customFormat="1" x14ac:dyDescent="0.25"/>
    <row r="45611" customFormat="1" x14ac:dyDescent="0.25"/>
    <row r="45612" customFormat="1" x14ac:dyDescent="0.25"/>
    <row r="45613" customFormat="1" x14ac:dyDescent="0.25"/>
    <row r="45614" customFormat="1" x14ac:dyDescent="0.25"/>
    <row r="45615" customFormat="1" x14ac:dyDescent="0.25"/>
    <row r="45616" customFormat="1" x14ac:dyDescent="0.25"/>
    <row r="45617" customFormat="1" x14ac:dyDescent="0.25"/>
    <row r="45618" customFormat="1" x14ac:dyDescent="0.25"/>
    <row r="45619" customFormat="1" x14ac:dyDescent="0.25"/>
    <row r="45620" customFormat="1" x14ac:dyDescent="0.25"/>
    <row r="45621" customFormat="1" x14ac:dyDescent="0.25"/>
    <row r="45622" customFormat="1" x14ac:dyDescent="0.25"/>
    <row r="45623" customFormat="1" x14ac:dyDescent="0.25"/>
    <row r="45624" customFormat="1" x14ac:dyDescent="0.25"/>
    <row r="45625" customFormat="1" x14ac:dyDescent="0.25"/>
    <row r="45626" customFormat="1" x14ac:dyDescent="0.25"/>
    <row r="45627" customFormat="1" x14ac:dyDescent="0.25"/>
    <row r="45628" customFormat="1" x14ac:dyDescent="0.25"/>
    <row r="45629" customFormat="1" x14ac:dyDescent="0.25"/>
    <row r="45630" customFormat="1" x14ac:dyDescent="0.25"/>
    <row r="45631" customFormat="1" x14ac:dyDescent="0.25"/>
    <row r="45632" customFormat="1" x14ac:dyDescent="0.25"/>
    <row r="45633" customFormat="1" x14ac:dyDescent="0.25"/>
    <row r="45634" customFormat="1" x14ac:dyDescent="0.25"/>
    <row r="45635" customFormat="1" x14ac:dyDescent="0.25"/>
    <row r="45636" customFormat="1" x14ac:dyDescent="0.25"/>
    <row r="45637" customFormat="1" x14ac:dyDescent="0.25"/>
    <row r="45638" customFormat="1" x14ac:dyDescent="0.25"/>
    <row r="45639" customFormat="1" x14ac:dyDescent="0.25"/>
    <row r="45640" customFormat="1" x14ac:dyDescent="0.25"/>
    <row r="45641" customFormat="1" x14ac:dyDescent="0.25"/>
    <row r="45642" customFormat="1" x14ac:dyDescent="0.25"/>
    <row r="45643" customFormat="1" x14ac:dyDescent="0.25"/>
    <row r="45644" customFormat="1" x14ac:dyDescent="0.25"/>
    <row r="45645" customFormat="1" x14ac:dyDescent="0.25"/>
    <row r="45646" customFormat="1" x14ac:dyDescent="0.25"/>
    <row r="45647" customFormat="1" x14ac:dyDescent="0.25"/>
    <row r="45648" customFormat="1" x14ac:dyDescent="0.25"/>
    <row r="45649" customFormat="1" x14ac:dyDescent="0.25"/>
    <row r="45650" customFormat="1" x14ac:dyDescent="0.25"/>
    <row r="45651" customFormat="1" x14ac:dyDescent="0.25"/>
    <row r="45652" customFormat="1" x14ac:dyDescent="0.25"/>
    <row r="45653" customFormat="1" x14ac:dyDescent="0.25"/>
    <row r="45654" customFormat="1" x14ac:dyDescent="0.25"/>
    <row r="45655" customFormat="1" x14ac:dyDescent="0.25"/>
    <row r="45656" customFormat="1" x14ac:dyDescent="0.25"/>
    <row r="45657" customFormat="1" x14ac:dyDescent="0.25"/>
    <row r="45658" customFormat="1" x14ac:dyDescent="0.25"/>
    <row r="45659" customFormat="1" x14ac:dyDescent="0.25"/>
    <row r="45660" customFormat="1" x14ac:dyDescent="0.25"/>
    <row r="45661" customFormat="1" x14ac:dyDescent="0.25"/>
    <row r="45662" customFormat="1" x14ac:dyDescent="0.25"/>
    <row r="45663" customFormat="1" x14ac:dyDescent="0.25"/>
    <row r="45664" customFormat="1" x14ac:dyDescent="0.25"/>
    <row r="45665" customFormat="1" x14ac:dyDescent="0.25"/>
    <row r="45666" customFormat="1" x14ac:dyDescent="0.25"/>
    <row r="45667" customFormat="1" x14ac:dyDescent="0.25"/>
    <row r="45668" customFormat="1" x14ac:dyDescent="0.25"/>
    <row r="45669" customFormat="1" x14ac:dyDescent="0.25"/>
    <row r="45670" customFormat="1" x14ac:dyDescent="0.25"/>
    <row r="45671" customFormat="1" x14ac:dyDescent="0.25"/>
    <row r="45672" customFormat="1" x14ac:dyDescent="0.25"/>
    <row r="45673" customFormat="1" x14ac:dyDescent="0.25"/>
    <row r="45674" customFormat="1" x14ac:dyDescent="0.25"/>
    <row r="45675" customFormat="1" x14ac:dyDescent="0.25"/>
    <row r="45676" customFormat="1" x14ac:dyDescent="0.25"/>
    <row r="45677" customFormat="1" x14ac:dyDescent="0.25"/>
    <row r="45678" customFormat="1" x14ac:dyDescent="0.25"/>
    <row r="45679" customFormat="1" x14ac:dyDescent="0.25"/>
    <row r="45680" customFormat="1" x14ac:dyDescent="0.25"/>
    <row r="45681" customFormat="1" x14ac:dyDescent="0.25"/>
    <row r="45682" customFormat="1" x14ac:dyDescent="0.25"/>
    <row r="45683" customFormat="1" x14ac:dyDescent="0.25"/>
    <row r="45684" customFormat="1" x14ac:dyDescent="0.25"/>
    <row r="45685" customFormat="1" x14ac:dyDescent="0.25"/>
    <row r="45686" customFormat="1" x14ac:dyDescent="0.25"/>
    <row r="45687" customFormat="1" x14ac:dyDescent="0.25"/>
    <row r="45688" customFormat="1" x14ac:dyDescent="0.25"/>
    <row r="45689" customFormat="1" x14ac:dyDescent="0.25"/>
    <row r="45690" customFormat="1" x14ac:dyDescent="0.25"/>
    <row r="45691" customFormat="1" x14ac:dyDescent="0.25"/>
    <row r="45692" customFormat="1" x14ac:dyDescent="0.25"/>
    <row r="45693" customFormat="1" x14ac:dyDescent="0.25"/>
    <row r="45694" customFormat="1" x14ac:dyDescent="0.25"/>
    <row r="45695" customFormat="1" x14ac:dyDescent="0.25"/>
    <row r="45696" customFormat="1" x14ac:dyDescent="0.25"/>
    <row r="45697" customFormat="1" x14ac:dyDescent="0.25"/>
    <row r="45698" customFormat="1" x14ac:dyDescent="0.25"/>
    <row r="45699" customFormat="1" x14ac:dyDescent="0.25"/>
    <row r="45700" customFormat="1" x14ac:dyDescent="0.25"/>
    <row r="45701" customFormat="1" x14ac:dyDescent="0.25"/>
    <row r="45702" customFormat="1" x14ac:dyDescent="0.25"/>
    <row r="45703" customFormat="1" x14ac:dyDescent="0.25"/>
    <row r="45704" customFormat="1" x14ac:dyDescent="0.25"/>
    <row r="45705" customFormat="1" x14ac:dyDescent="0.25"/>
    <row r="45706" customFormat="1" x14ac:dyDescent="0.25"/>
    <row r="45707" customFormat="1" x14ac:dyDescent="0.25"/>
    <row r="45708" customFormat="1" x14ac:dyDescent="0.25"/>
    <row r="45709" customFormat="1" x14ac:dyDescent="0.25"/>
    <row r="45710" customFormat="1" x14ac:dyDescent="0.25"/>
    <row r="45711" customFormat="1" x14ac:dyDescent="0.25"/>
    <row r="45712" customFormat="1" x14ac:dyDescent="0.25"/>
    <row r="45713" customFormat="1" x14ac:dyDescent="0.25"/>
    <row r="45714" customFormat="1" x14ac:dyDescent="0.25"/>
    <row r="45715" customFormat="1" x14ac:dyDescent="0.25"/>
    <row r="45716" customFormat="1" x14ac:dyDescent="0.25"/>
    <row r="45717" customFormat="1" x14ac:dyDescent="0.25"/>
    <row r="45718" customFormat="1" x14ac:dyDescent="0.25"/>
    <row r="45719" customFormat="1" x14ac:dyDescent="0.25"/>
    <row r="45720" customFormat="1" x14ac:dyDescent="0.25"/>
    <row r="45721" customFormat="1" x14ac:dyDescent="0.25"/>
    <row r="45722" customFormat="1" x14ac:dyDescent="0.25"/>
    <row r="45723" customFormat="1" x14ac:dyDescent="0.25"/>
    <row r="45724" customFormat="1" x14ac:dyDescent="0.25"/>
    <row r="45725" customFormat="1" x14ac:dyDescent="0.25"/>
    <row r="45726" customFormat="1" x14ac:dyDescent="0.25"/>
    <row r="45727" customFormat="1" x14ac:dyDescent="0.25"/>
    <row r="45728" customFormat="1" x14ac:dyDescent="0.25"/>
    <row r="45729" customFormat="1" x14ac:dyDescent="0.25"/>
    <row r="45730" customFormat="1" x14ac:dyDescent="0.25"/>
    <row r="45731" customFormat="1" x14ac:dyDescent="0.25"/>
    <row r="45732" customFormat="1" x14ac:dyDescent="0.25"/>
    <row r="45733" customFormat="1" x14ac:dyDescent="0.25"/>
    <row r="45734" customFormat="1" x14ac:dyDescent="0.25"/>
    <row r="45735" customFormat="1" x14ac:dyDescent="0.25"/>
    <row r="45736" customFormat="1" x14ac:dyDescent="0.25"/>
    <row r="45737" customFormat="1" x14ac:dyDescent="0.25"/>
    <row r="45738" customFormat="1" x14ac:dyDescent="0.25"/>
    <row r="45739" customFormat="1" x14ac:dyDescent="0.25"/>
    <row r="45740" customFormat="1" x14ac:dyDescent="0.25"/>
    <row r="45741" customFormat="1" x14ac:dyDescent="0.25"/>
    <row r="45742" customFormat="1" x14ac:dyDescent="0.25"/>
    <row r="45743" customFormat="1" x14ac:dyDescent="0.25"/>
    <row r="45744" customFormat="1" x14ac:dyDescent="0.25"/>
    <row r="45745" customFormat="1" x14ac:dyDescent="0.25"/>
    <row r="45746" customFormat="1" x14ac:dyDescent="0.25"/>
    <row r="45747" customFormat="1" x14ac:dyDescent="0.25"/>
    <row r="45748" customFormat="1" x14ac:dyDescent="0.25"/>
    <row r="45749" customFormat="1" x14ac:dyDescent="0.25"/>
    <row r="45750" customFormat="1" x14ac:dyDescent="0.25"/>
    <row r="45751" customFormat="1" x14ac:dyDescent="0.25"/>
    <row r="45752" customFormat="1" x14ac:dyDescent="0.25"/>
    <row r="45753" customFormat="1" x14ac:dyDescent="0.25"/>
    <row r="45754" customFormat="1" x14ac:dyDescent="0.25"/>
    <row r="45755" customFormat="1" x14ac:dyDescent="0.25"/>
    <row r="45756" customFormat="1" x14ac:dyDescent="0.25"/>
    <row r="45757" customFormat="1" x14ac:dyDescent="0.25"/>
    <row r="45758" customFormat="1" x14ac:dyDescent="0.25"/>
    <row r="45759" customFormat="1" x14ac:dyDescent="0.25"/>
    <row r="45760" customFormat="1" x14ac:dyDescent="0.25"/>
    <row r="45761" customFormat="1" x14ac:dyDescent="0.25"/>
    <row r="45762" customFormat="1" x14ac:dyDescent="0.25"/>
    <row r="45763" customFormat="1" x14ac:dyDescent="0.25"/>
    <row r="45764" customFormat="1" x14ac:dyDescent="0.25"/>
    <row r="45765" customFormat="1" x14ac:dyDescent="0.25"/>
    <row r="45766" customFormat="1" x14ac:dyDescent="0.25"/>
    <row r="45767" customFormat="1" x14ac:dyDescent="0.25"/>
    <row r="45768" customFormat="1" x14ac:dyDescent="0.25"/>
    <row r="45769" customFormat="1" x14ac:dyDescent="0.25"/>
    <row r="45770" customFormat="1" x14ac:dyDescent="0.25"/>
    <row r="45771" customFormat="1" x14ac:dyDescent="0.25"/>
    <row r="45772" customFormat="1" x14ac:dyDescent="0.25"/>
    <row r="45773" customFormat="1" x14ac:dyDescent="0.25"/>
    <row r="45774" customFormat="1" x14ac:dyDescent="0.25"/>
    <row r="45775" customFormat="1" x14ac:dyDescent="0.25"/>
    <row r="45776" customFormat="1" x14ac:dyDescent="0.25"/>
    <row r="45777" customFormat="1" x14ac:dyDescent="0.25"/>
    <row r="45778" customFormat="1" x14ac:dyDescent="0.25"/>
    <row r="45779" customFormat="1" x14ac:dyDescent="0.25"/>
    <row r="45780" customFormat="1" x14ac:dyDescent="0.25"/>
    <row r="45781" customFormat="1" x14ac:dyDescent="0.25"/>
    <row r="45782" customFormat="1" x14ac:dyDescent="0.25"/>
    <row r="45783" customFormat="1" x14ac:dyDescent="0.25"/>
    <row r="45784" customFormat="1" x14ac:dyDescent="0.25"/>
    <row r="45785" customFormat="1" x14ac:dyDescent="0.25"/>
    <row r="45786" customFormat="1" x14ac:dyDescent="0.25"/>
    <row r="45787" customFormat="1" x14ac:dyDescent="0.25"/>
    <row r="45788" customFormat="1" x14ac:dyDescent="0.25"/>
    <row r="45789" customFormat="1" x14ac:dyDescent="0.25"/>
    <row r="45790" customFormat="1" x14ac:dyDescent="0.25"/>
    <row r="45791" customFormat="1" x14ac:dyDescent="0.25"/>
    <row r="45792" customFormat="1" x14ac:dyDescent="0.25"/>
    <row r="45793" customFormat="1" x14ac:dyDescent="0.25"/>
    <row r="45794" customFormat="1" x14ac:dyDescent="0.25"/>
    <row r="45795" customFormat="1" x14ac:dyDescent="0.25"/>
    <row r="45796" customFormat="1" x14ac:dyDescent="0.25"/>
    <row r="45797" customFormat="1" x14ac:dyDescent="0.25"/>
    <row r="45798" customFormat="1" x14ac:dyDescent="0.25"/>
    <row r="45799" customFormat="1" x14ac:dyDescent="0.25"/>
    <row r="45800" customFormat="1" x14ac:dyDescent="0.25"/>
    <row r="45801" customFormat="1" x14ac:dyDescent="0.25"/>
    <row r="45802" customFormat="1" x14ac:dyDescent="0.25"/>
    <row r="45803" customFormat="1" x14ac:dyDescent="0.25"/>
    <row r="45804" customFormat="1" x14ac:dyDescent="0.25"/>
    <row r="45805" customFormat="1" x14ac:dyDescent="0.25"/>
    <row r="45806" customFormat="1" x14ac:dyDescent="0.25"/>
    <row r="45807" customFormat="1" x14ac:dyDescent="0.25"/>
    <row r="45808" customFormat="1" x14ac:dyDescent="0.25"/>
    <row r="45809" customFormat="1" x14ac:dyDescent="0.25"/>
    <row r="45810" customFormat="1" x14ac:dyDescent="0.25"/>
    <row r="45811" customFormat="1" x14ac:dyDescent="0.25"/>
    <row r="45812" customFormat="1" x14ac:dyDescent="0.25"/>
    <row r="45813" customFormat="1" x14ac:dyDescent="0.25"/>
    <row r="45814" customFormat="1" x14ac:dyDescent="0.25"/>
    <row r="45815" customFormat="1" x14ac:dyDescent="0.25"/>
    <row r="45816" customFormat="1" x14ac:dyDescent="0.25"/>
    <row r="45817" customFormat="1" x14ac:dyDescent="0.25"/>
    <row r="45818" customFormat="1" x14ac:dyDescent="0.25"/>
    <row r="45819" customFormat="1" x14ac:dyDescent="0.25"/>
    <row r="45820" customFormat="1" x14ac:dyDescent="0.25"/>
    <row r="45821" customFormat="1" x14ac:dyDescent="0.25"/>
    <row r="45822" customFormat="1" x14ac:dyDescent="0.25"/>
    <row r="45823" customFormat="1" x14ac:dyDescent="0.25"/>
    <row r="45824" customFormat="1" x14ac:dyDescent="0.25"/>
    <row r="45825" customFormat="1" x14ac:dyDescent="0.25"/>
    <row r="45826" customFormat="1" x14ac:dyDescent="0.25"/>
    <row r="45827" customFormat="1" x14ac:dyDescent="0.25"/>
    <row r="45828" customFormat="1" x14ac:dyDescent="0.25"/>
    <row r="45829" customFormat="1" x14ac:dyDescent="0.25"/>
    <row r="45830" customFormat="1" x14ac:dyDescent="0.25"/>
    <row r="45831" customFormat="1" x14ac:dyDescent="0.25"/>
    <row r="45832" customFormat="1" x14ac:dyDescent="0.25"/>
    <row r="45833" customFormat="1" x14ac:dyDescent="0.25"/>
    <row r="45834" customFormat="1" x14ac:dyDescent="0.25"/>
    <row r="45835" customFormat="1" x14ac:dyDescent="0.25"/>
    <row r="45836" customFormat="1" x14ac:dyDescent="0.25"/>
    <row r="45837" customFormat="1" x14ac:dyDescent="0.25"/>
    <row r="45838" customFormat="1" x14ac:dyDescent="0.25"/>
    <row r="45839" customFormat="1" x14ac:dyDescent="0.25"/>
    <row r="45840" customFormat="1" x14ac:dyDescent="0.25"/>
    <row r="45841" customFormat="1" x14ac:dyDescent="0.25"/>
    <row r="45842" customFormat="1" x14ac:dyDescent="0.25"/>
    <row r="45843" customFormat="1" x14ac:dyDescent="0.25"/>
    <row r="45844" customFormat="1" x14ac:dyDescent="0.25"/>
    <row r="45845" customFormat="1" x14ac:dyDescent="0.25"/>
    <row r="45846" customFormat="1" x14ac:dyDescent="0.25"/>
    <row r="45847" customFormat="1" x14ac:dyDescent="0.25"/>
    <row r="45848" customFormat="1" x14ac:dyDescent="0.25"/>
    <row r="45849" customFormat="1" x14ac:dyDescent="0.25"/>
    <row r="45850" customFormat="1" x14ac:dyDescent="0.25"/>
    <row r="45851" customFormat="1" x14ac:dyDescent="0.25"/>
    <row r="45852" customFormat="1" x14ac:dyDescent="0.25"/>
    <row r="45853" customFormat="1" x14ac:dyDescent="0.25"/>
    <row r="45854" customFormat="1" x14ac:dyDescent="0.25"/>
    <row r="45855" customFormat="1" x14ac:dyDescent="0.25"/>
    <row r="45856" customFormat="1" x14ac:dyDescent="0.25"/>
    <row r="45857" customFormat="1" x14ac:dyDescent="0.25"/>
    <row r="45858" customFormat="1" x14ac:dyDescent="0.25"/>
    <row r="45859" customFormat="1" x14ac:dyDescent="0.25"/>
    <row r="45860" customFormat="1" x14ac:dyDescent="0.25"/>
    <row r="45861" customFormat="1" x14ac:dyDescent="0.25"/>
    <row r="45862" customFormat="1" x14ac:dyDescent="0.25"/>
    <row r="45863" customFormat="1" x14ac:dyDescent="0.25"/>
    <row r="45864" customFormat="1" x14ac:dyDescent="0.25"/>
    <row r="45865" customFormat="1" x14ac:dyDescent="0.25"/>
    <row r="45866" customFormat="1" x14ac:dyDescent="0.25"/>
    <row r="45867" customFormat="1" x14ac:dyDescent="0.25"/>
    <row r="45868" customFormat="1" x14ac:dyDescent="0.25"/>
    <row r="45869" customFormat="1" x14ac:dyDescent="0.25"/>
    <row r="45870" customFormat="1" x14ac:dyDescent="0.25"/>
    <row r="45871" customFormat="1" x14ac:dyDescent="0.25"/>
    <row r="45872" customFormat="1" x14ac:dyDescent="0.25"/>
    <row r="45873" customFormat="1" x14ac:dyDescent="0.25"/>
    <row r="45874" customFormat="1" x14ac:dyDescent="0.25"/>
    <row r="45875" customFormat="1" x14ac:dyDescent="0.25"/>
    <row r="45876" customFormat="1" x14ac:dyDescent="0.25"/>
    <row r="45877" customFormat="1" x14ac:dyDescent="0.25"/>
    <row r="45878" customFormat="1" x14ac:dyDescent="0.25"/>
    <row r="45879" customFormat="1" x14ac:dyDescent="0.25"/>
    <row r="45880" customFormat="1" x14ac:dyDescent="0.25"/>
    <row r="45881" customFormat="1" x14ac:dyDescent="0.25"/>
    <row r="45882" customFormat="1" x14ac:dyDescent="0.25"/>
    <row r="45883" customFormat="1" x14ac:dyDescent="0.25"/>
    <row r="45884" customFormat="1" x14ac:dyDescent="0.25"/>
    <row r="45885" customFormat="1" x14ac:dyDescent="0.25"/>
    <row r="45886" customFormat="1" x14ac:dyDescent="0.25"/>
    <row r="45887" customFormat="1" x14ac:dyDescent="0.25"/>
    <row r="45888" customFormat="1" x14ac:dyDescent="0.25"/>
    <row r="45889" customFormat="1" x14ac:dyDescent="0.25"/>
    <row r="45890" customFormat="1" x14ac:dyDescent="0.25"/>
    <row r="45891" customFormat="1" x14ac:dyDescent="0.25"/>
    <row r="45892" customFormat="1" x14ac:dyDescent="0.25"/>
    <row r="45893" customFormat="1" x14ac:dyDescent="0.25"/>
    <row r="45894" customFormat="1" x14ac:dyDescent="0.25"/>
    <row r="45895" customFormat="1" x14ac:dyDescent="0.25"/>
    <row r="45896" customFormat="1" x14ac:dyDescent="0.25"/>
    <row r="45897" customFormat="1" x14ac:dyDescent="0.25"/>
    <row r="45898" customFormat="1" x14ac:dyDescent="0.25"/>
    <row r="45899" customFormat="1" x14ac:dyDescent="0.25"/>
    <row r="45900" customFormat="1" x14ac:dyDescent="0.25"/>
    <row r="45901" customFormat="1" x14ac:dyDescent="0.25"/>
    <row r="45902" customFormat="1" x14ac:dyDescent="0.25"/>
    <row r="45903" customFormat="1" x14ac:dyDescent="0.25"/>
    <row r="45904" customFormat="1" x14ac:dyDescent="0.25"/>
    <row r="45905" customFormat="1" x14ac:dyDescent="0.25"/>
    <row r="45906" customFormat="1" x14ac:dyDescent="0.25"/>
    <row r="45907" customFormat="1" x14ac:dyDescent="0.25"/>
    <row r="45908" customFormat="1" x14ac:dyDescent="0.25"/>
    <row r="45909" customFormat="1" x14ac:dyDescent="0.25"/>
    <row r="45910" customFormat="1" x14ac:dyDescent="0.25"/>
    <row r="45911" customFormat="1" x14ac:dyDescent="0.25"/>
    <row r="45912" customFormat="1" x14ac:dyDescent="0.25"/>
    <row r="45913" customFormat="1" x14ac:dyDescent="0.25"/>
    <row r="45914" customFormat="1" x14ac:dyDescent="0.25"/>
    <row r="45915" customFormat="1" x14ac:dyDescent="0.25"/>
    <row r="45916" customFormat="1" x14ac:dyDescent="0.25"/>
    <row r="45917" customFormat="1" x14ac:dyDescent="0.25"/>
    <row r="45918" customFormat="1" x14ac:dyDescent="0.25"/>
    <row r="45919" customFormat="1" x14ac:dyDescent="0.25"/>
    <row r="45920" customFormat="1" x14ac:dyDescent="0.25"/>
    <row r="45921" customFormat="1" x14ac:dyDescent="0.25"/>
    <row r="45922" customFormat="1" x14ac:dyDescent="0.25"/>
    <row r="45923" customFormat="1" x14ac:dyDescent="0.25"/>
    <row r="45924" customFormat="1" x14ac:dyDescent="0.25"/>
    <row r="45925" customFormat="1" x14ac:dyDescent="0.25"/>
    <row r="45926" customFormat="1" x14ac:dyDescent="0.25"/>
    <row r="45927" customFormat="1" x14ac:dyDescent="0.25"/>
    <row r="45928" customFormat="1" x14ac:dyDescent="0.25"/>
    <row r="45929" customFormat="1" x14ac:dyDescent="0.25"/>
    <row r="45930" customFormat="1" x14ac:dyDescent="0.25"/>
    <row r="45931" customFormat="1" x14ac:dyDescent="0.25"/>
    <row r="45932" customFormat="1" x14ac:dyDescent="0.25"/>
    <row r="45933" customFormat="1" x14ac:dyDescent="0.25"/>
    <row r="45934" customFormat="1" x14ac:dyDescent="0.25"/>
    <row r="45935" customFormat="1" x14ac:dyDescent="0.25"/>
    <row r="45936" customFormat="1" x14ac:dyDescent="0.25"/>
    <row r="45937" customFormat="1" x14ac:dyDescent="0.25"/>
    <row r="45938" customFormat="1" x14ac:dyDescent="0.25"/>
    <row r="45939" customFormat="1" x14ac:dyDescent="0.25"/>
    <row r="45940" customFormat="1" x14ac:dyDescent="0.25"/>
    <row r="45941" customFormat="1" x14ac:dyDescent="0.25"/>
    <row r="45942" customFormat="1" x14ac:dyDescent="0.25"/>
    <row r="45943" customFormat="1" x14ac:dyDescent="0.25"/>
    <row r="45944" customFormat="1" x14ac:dyDescent="0.25"/>
    <row r="45945" customFormat="1" x14ac:dyDescent="0.25"/>
    <row r="45946" customFormat="1" x14ac:dyDescent="0.25"/>
    <row r="45947" customFormat="1" x14ac:dyDescent="0.25"/>
    <row r="45948" customFormat="1" x14ac:dyDescent="0.25"/>
    <row r="45949" customFormat="1" x14ac:dyDescent="0.25"/>
    <row r="45950" customFormat="1" x14ac:dyDescent="0.25"/>
    <row r="45951" customFormat="1" x14ac:dyDescent="0.25"/>
    <row r="45952" customFormat="1" x14ac:dyDescent="0.25"/>
    <row r="45953" customFormat="1" x14ac:dyDescent="0.25"/>
    <row r="45954" customFormat="1" x14ac:dyDescent="0.25"/>
    <row r="45955" customFormat="1" x14ac:dyDescent="0.25"/>
    <row r="45956" customFormat="1" x14ac:dyDescent="0.25"/>
    <row r="45957" customFormat="1" x14ac:dyDescent="0.25"/>
    <row r="45958" customFormat="1" x14ac:dyDescent="0.25"/>
    <row r="45959" customFormat="1" x14ac:dyDescent="0.25"/>
    <row r="45960" customFormat="1" x14ac:dyDescent="0.25"/>
    <row r="45961" customFormat="1" x14ac:dyDescent="0.25"/>
    <row r="45962" customFormat="1" x14ac:dyDescent="0.25"/>
    <row r="45963" customFormat="1" x14ac:dyDescent="0.25"/>
    <row r="45964" customFormat="1" x14ac:dyDescent="0.25"/>
    <row r="45965" customFormat="1" x14ac:dyDescent="0.25"/>
    <row r="45966" customFormat="1" x14ac:dyDescent="0.25"/>
    <row r="45967" customFormat="1" x14ac:dyDescent="0.25"/>
    <row r="45968" customFormat="1" x14ac:dyDescent="0.25"/>
    <row r="45969" customFormat="1" x14ac:dyDescent="0.25"/>
    <row r="45970" customFormat="1" x14ac:dyDescent="0.25"/>
    <row r="45971" customFormat="1" x14ac:dyDescent="0.25"/>
    <row r="45972" customFormat="1" x14ac:dyDescent="0.25"/>
    <row r="45973" customFormat="1" x14ac:dyDescent="0.25"/>
    <row r="45974" customFormat="1" x14ac:dyDescent="0.25"/>
    <row r="45975" customFormat="1" x14ac:dyDescent="0.25"/>
    <row r="45976" customFormat="1" x14ac:dyDescent="0.25"/>
    <row r="45977" customFormat="1" x14ac:dyDescent="0.25"/>
    <row r="45978" customFormat="1" x14ac:dyDescent="0.25"/>
    <row r="45979" customFormat="1" x14ac:dyDescent="0.25"/>
    <row r="45980" customFormat="1" x14ac:dyDescent="0.25"/>
    <row r="45981" customFormat="1" x14ac:dyDescent="0.25"/>
    <row r="45982" customFormat="1" x14ac:dyDescent="0.25"/>
    <row r="45983" customFormat="1" x14ac:dyDescent="0.25"/>
    <row r="45984" customFormat="1" x14ac:dyDescent="0.25"/>
    <row r="45985" customFormat="1" x14ac:dyDescent="0.25"/>
    <row r="45986" customFormat="1" x14ac:dyDescent="0.25"/>
    <row r="45987" customFormat="1" x14ac:dyDescent="0.25"/>
    <row r="45988" customFormat="1" x14ac:dyDescent="0.25"/>
    <row r="45989" customFormat="1" x14ac:dyDescent="0.25"/>
    <row r="45990" customFormat="1" x14ac:dyDescent="0.25"/>
    <row r="45991" customFormat="1" x14ac:dyDescent="0.25"/>
    <row r="45992" customFormat="1" x14ac:dyDescent="0.25"/>
    <row r="45993" customFormat="1" x14ac:dyDescent="0.25"/>
    <row r="45994" customFormat="1" x14ac:dyDescent="0.25"/>
    <row r="45995" customFormat="1" x14ac:dyDescent="0.25"/>
    <row r="45996" customFormat="1" x14ac:dyDescent="0.25"/>
    <row r="45997" customFormat="1" x14ac:dyDescent="0.25"/>
    <row r="45998" customFormat="1" x14ac:dyDescent="0.25"/>
    <row r="45999" customFormat="1" x14ac:dyDescent="0.25"/>
    <row r="46000" customFormat="1" x14ac:dyDescent="0.25"/>
    <row r="46001" customFormat="1" x14ac:dyDescent="0.25"/>
    <row r="46002" customFormat="1" x14ac:dyDescent="0.25"/>
    <row r="46003" customFormat="1" x14ac:dyDescent="0.25"/>
    <row r="46004" customFormat="1" x14ac:dyDescent="0.25"/>
    <row r="46005" customFormat="1" x14ac:dyDescent="0.25"/>
    <row r="46006" customFormat="1" x14ac:dyDescent="0.25"/>
    <row r="46007" customFormat="1" x14ac:dyDescent="0.25"/>
    <row r="46008" customFormat="1" x14ac:dyDescent="0.25"/>
    <row r="46009" customFormat="1" x14ac:dyDescent="0.25"/>
    <row r="46010" customFormat="1" x14ac:dyDescent="0.25"/>
    <row r="46011" customFormat="1" x14ac:dyDescent="0.25"/>
    <row r="46012" customFormat="1" x14ac:dyDescent="0.25"/>
    <row r="46013" customFormat="1" x14ac:dyDescent="0.25"/>
    <row r="46014" customFormat="1" x14ac:dyDescent="0.25"/>
    <row r="46015" customFormat="1" x14ac:dyDescent="0.25"/>
    <row r="46016" customFormat="1" x14ac:dyDescent="0.25"/>
    <row r="46017" customFormat="1" x14ac:dyDescent="0.25"/>
    <row r="46018" customFormat="1" x14ac:dyDescent="0.25"/>
    <row r="46019" customFormat="1" x14ac:dyDescent="0.25"/>
    <row r="46020" customFormat="1" x14ac:dyDescent="0.25"/>
    <row r="46021" customFormat="1" x14ac:dyDescent="0.25"/>
    <row r="46022" customFormat="1" x14ac:dyDescent="0.25"/>
    <row r="46023" customFormat="1" x14ac:dyDescent="0.25"/>
    <row r="46024" customFormat="1" x14ac:dyDescent="0.25"/>
    <row r="46025" customFormat="1" x14ac:dyDescent="0.25"/>
    <row r="46026" customFormat="1" x14ac:dyDescent="0.25"/>
    <row r="46027" customFormat="1" x14ac:dyDescent="0.25"/>
    <row r="46028" customFormat="1" x14ac:dyDescent="0.25"/>
    <row r="46029" customFormat="1" x14ac:dyDescent="0.25"/>
    <row r="46030" customFormat="1" x14ac:dyDescent="0.25"/>
    <row r="46031" customFormat="1" x14ac:dyDescent="0.25"/>
    <row r="46032" customFormat="1" x14ac:dyDescent="0.25"/>
    <row r="46033" customFormat="1" x14ac:dyDescent="0.25"/>
    <row r="46034" customFormat="1" x14ac:dyDescent="0.25"/>
    <row r="46035" customFormat="1" x14ac:dyDescent="0.25"/>
    <row r="46036" customFormat="1" x14ac:dyDescent="0.25"/>
    <row r="46037" customFormat="1" x14ac:dyDescent="0.25"/>
    <row r="46038" customFormat="1" x14ac:dyDescent="0.25"/>
    <row r="46039" customFormat="1" x14ac:dyDescent="0.25"/>
    <row r="46040" customFormat="1" x14ac:dyDescent="0.25"/>
    <row r="46041" customFormat="1" x14ac:dyDescent="0.25"/>
    <row r="46042" customFormat="1" x14ac:dyDescent="0.25"/>
    <row r="46043" customFormat="1" x14ac:dyDescent="0.25"/>
    <row r="46044" customFormat="1" x14ac:dyDescent="0.25"/>
    <row r="46045" customFormat="1" x14ac:dyDescent="0.25"/>
    <row r="46046" customFormat="1" x14ac:dyDescent="0.25"/>
    <row r="46047" customFormat="1" x14ac:dyDescent="0.25"/>
    <row r="46048" customFormat="1" x14ac:dyDescent="0.25"/>
    <row r="46049" customFormat="1" x14ac:dyDescent="0.25"/>
    <row r="46050" customFormat="1" x14ac:dyDescent="0.25"/>
    <row r="46051" customFormat="1" x14ac:dyDescent="0.25"/>
    <row r="46052" customFormat="1" x14ac:dyDescent="0.25"/>
    <row r="46053" customFormat="1" x14ac:dyDescent="0.25"/>
    <row r="46054" customFormat="1" x14ac:dyDescent="0.25"/>
    <row r="46055" customFormat="1" x14ac:dyDescent="0.25"/>
    <row r="46056" customFormat="1" x14ac:dyDescent="0.25"/>
    <row r="46057" customFormat="1" x14ac:dyDescent="0.25"/>
    <row r="46058" customFormat="1" x14ac:dyDescent="0.25"/>
    <row r="46059" customFormat="1" x14ac:dyDescent="0.25"/>
    <row r="46060" customFormat="1" x14ac:dyDescent="0.25"/>
    <row r="46061" customFormat="1" x14ac:dyDescent="0.25"/>
    <row r="46062" customFormat="1" x14ac:dyDescent="0.25"/>
    <row r="46063" customFormat="1" x14ac:dyDescent="0.25"/>
    <row r="46064" customFormat="1" x14ac:dyDescent="0.25"/>
    <row r="46065" customFormat="1" x14ac:dyDescent="0.25"/>
    <row r="46066" customFormat="1" x14ac:dyDescent="0.25"/>
    <row r="46067" customFormat="1" x14ac:dyDescent="0.25"/>
    <row r="46068" customFormat="1" x14ac:dyDescent="0.25"/>
    <row r="46069" customFormat="1" x14ac:dyDescent="0.25"/>
    <row r="46070" customFormat="1" x14ac:dyDescent="0.25"/>
    <row r="46071" customFormat="1" x14ac:dyDescent="0.25"/>
    <row r="46072" customFormat="1" x14ac:dyDescent="0.25"/>
    <row r="46073" customFormat="1" x14ac:dyDescent="0.25"/>
    <row r="46074" customFormat="1" x14ac:dyDescent="0.25"/>
    <row r="46075" customFormat="1" x14ac:dyDescent="0.25"/>
    <row r="46076" customFormat="1" x14ac:dyDescent="0.25"/>
    <row r="46077" customFormat="1" x14ac:dyDescent="0.25"/>
    <row r="46078" customFormat="1" x14ac:dyDescent="0.25"/>
    <row r="46079" customFormat="1" x14ac:dyDescent="0.25"/>
    <row r="46080" customFormat="1" x14ac:dyDescent="0.25"/>
    <row r="46081" customFormat="1" x14ac:dyDescent="0.25"/>
    <row r="46082" customFormat="1" x14ac:dyDescent="0.25"/>
    <row r="46083" customFormat="1" x14ac:dyDescent="0.25"/>
    <row r="46084" customFormat="1" x14ac:dyDescent="0.25"/>
    <row r="46085" customFormat="1" x14ac:dyDescent="0.25"/>
    <row r="46086" customFormat="1" x14ac:dyDescent="0.25"/>
    <row r="46087" customFormat="1" x14ac:dyDescent="0.25"/>
    <row r="46088" customFormat="1" x14ac:dyDescent="0.25"/>
    <row r="46089" customFormat="1" x14ac:dyDescent="0.25"/>
    <row r="46090" customFormat="1" x14ac:dyDescent="0.25"/>
    <row r="46091" customFormat="1" x14ac:dyDescent="0.25"/>
    <row r="46092" customFormat="1" x14ac:dyDescent="0.25"/>
    <row r="46093" customFormat="1" x14ac:dyDescent="0.25"/>
    <row r="46094" customFormat="1" x14ac:dyDescent="0.25"/>
    <row r="46095" customFormat="1" x14ac:dyDescent="0.25"/>
    <row r="46096" customFormat="1" x14ac:dyDescent="0.25"/>
    <row r="46097" customFormat="1" x14ac:dyDescent="0.25"/>
    <row r="46098" customFormat="1" x14ac:dyDescent="0.25"/>
    <row r="46099" customFormat="1" x14ac:dyDescent="0.25"/>
    <row r="46100" customFormat="1" x14ac:dyDescent="0.25"/>
    <row r="46101" customFormat="1" x14ac:dyDescent="0.25"/>
    <row r="46102" customFormat="1" x14ac:dyDescent="0.25"/>
    <row r="46103" customFormat="1" x14ac:dyDescent="0.25"/>
    <row r="46104" customFormat="1" x14ac:dyDescent="0.25"/>
    <row r="46105" customFormat="1" x14ac:dyDescent="0.25"/>
    <row r="46106" customFormat="1" x14ac:dyDescent="0.25"/>
    <row r="46107" customFormat="1" x14ac:dyDescent="0.25"/>
    <row r="46108" customFormat="1" x14ac:dyDescent="0.25"/>
    <row r="46109" customFormat="1" x14ac:dyDescent="0.25"/>
    <row r="46110" customFormat="1" x14ac:dyDescent="0.25"/>
    <row r="46111" customFormat="1" x14ac:dyDescent="0.25"/>
    <row r="46112" customFormat="1" x14ac:dyDescent="0.25"/>
    <row r="46113" customFormat="1" x14ac:dyDescent="0.25"/>
    <row r="46114" customFormat="1" x14ac:dyDescent="0.25"/>
    <row r="46115" customFormat="1" x14ac:dyDescent="0.25"/>
    <row r="46116" customFormat="1" x14ac:dyDescent="0.25"/>
    <row r="46117" customFormat="1" x14ac:dyDescent="0.25"/>
    <row r="46118" customFormat="1" x14ac:dyDescent="0.25"/>
    <row r="46119" customFormat="1" x14ac:dyDescent="0.25"/>
    <row r="46120" customFormat="1" x14ac:dyDescent="0.25"/>
    <row r="46121" customFormat="1" x14ac:dyDescent="0.25"/>
    <row r="46122" customFormat="1" x14ac:dyDescent="0.25"/>
    <row r="46123" customFormat="1" x14ac:dyDescent="0.25"/>
    <row r="46124" customFormat="1" x14ac:dyDescent="0.25"/>
    <row r="46125" customFormat="1" x14ac:dyDescent="0.25"/>
    <row r="46126" customFormat="1" x14ac:dyDescent="0.25"/>
    <row r="46127" customFormat="1" x14ac:dyDescent="0.25"/>
    <row r="46128" customFormat="1" x14ac:dyDescent="0.25"/>
    <row r="46129" customFormat="1" x14ac:dyDescent="0.25"/>
    <row r="46130" customFormat="1" x14ac:dyDescent="0.25"/>
    <row r="46131" customFormat="1" x14ac:dyDescent="0.25"/>
    <row r="46132" customFormat="1" x14ac:dyDescent="0.25"/>
    <row r="46133" customFormat="1" x14ac:dyDescent="0.25"/>
    <row r="46134" customFormat="1" x14ac:dyDescent="0.25"/>
    <row r="46135" customFormat="1" x14ac:dyDescent="0.25"/>
    <row r="46136" customFormat="1" x14ac:dyDescent="0.25"/>
    <row r="46137" customFormat="1" x14ac:dyDescent="0.25"/>
    <row r="46138" customFormat="1" x14ac:dyDescent="0.25"/>
    <row r="46139" customFormat="1" x14ac:dyDescent="0.25"/>
    <row r="46140" customFormat="1" x14ac:dyDescent="0.25"/>
    <row r="46141" customFormat="1" x14ac:dyDescent="0.25"/>
    <row r="46142" customFormat="1" x14ac:dyDescent="0.25"/>
    <row r="46143" customFormat="1" x14ac:dyDescent="0.25"/>
    <row r="46144" customFormat="1" x14ac:dyDescent="0.25"/>
    <row r="46145" customFormat="1" x14ac:dyDescent="0.25"/>
    <row r="46146" customFormat="1" x14ac:dyDescent="0.25"/>
    <row r="46147" customFormat="1" x14ac:dyDescent="0.25"/>
    <row r="46148" customFormat="1" x14ac:dyDescent="0.25"/>
    <row r="46149" customFormat="1" x14ac:dyDescent="0.25"/>
    <row r="46150" customFormat="1" x14ac:dyDescent="0.25"/>
    <row r="46151" customFormat="1" x14ac:dyDescent="0.25"/>
    <row r="46152" customFormat="1" x14ac:dyDescent="0.25"/>
    <row r="46153" customFormat="1" x14ac:dyDescent="0.25"/>
    <row r="46154" customFormat="1" x14ac:dyDescent="0.25"/>
    <row r="46155" customFormat="1" x14ac:dyDescent="0.25"/>
    <row r="46156" customFormat="1" x14ac:dyDescent="0.25"/>
    <row r="46157" customFormat="1" x14ac:dyDescent="0.25"/>
    <row r="46158" customFormat="1" x14ac:dyDescent="0.25"/>
    <row r="46159" customFormat="1" x14ac:dyDescent="0.25"/>
    <row r="46160" customFormat="1" x14ac:dyDescent="0.25"/>
    <row r="46161" customFormat="1" x14ac:dyDescent="0.25"/>
    <row r="46162" customFormat="1" x14ac:dyDescent="0.25"/>
    <row r="46163" customFormat="1" x14ac:dyDescent="0.25"/>
    <row r="46164" customFormat="1" x14ac:dyDescent="0.25"/>
    <row r="46165" customFormat="1" x14ac:dyDescent="0.25"/>
    <row r="46166" customFormat="1" x14ac:dyDescent="0.25"/>
    <row r="46167" customFormat="1" x14ac:dyDescent="0.25"/>
    <row r="46168" customFormat="1" x14ac:dyDescent="0.25"/>
    <row r="46169" customFormat="1" x14ac:dyDescent="0.25"/>
    <row r="46170" customFormat="1" x14ac:dyDescent="0.25"/>
    <row r="46171" customFormat="1" x14ac:dyDescent="0.25"/>
    <row r="46172" customFormat="1" x14ac:dyDescent="0.25"/>
    <row r="46173" customFormat="1" x14ac:dyDescent="0.25"/>
    <row r="46174" customFormat="1" x14ac:dyDescent="0.25"/>
    <row r="46175" customFormat="1" x14ac:dyDescent="0.25"/>
    <row r="46176" customFormat="1" x14ac:dyDescent="0.25"/>
    <row r="46177" customFormat="1" x14ac:dyDescent="0.25"/>
    <row r="46178" customFormat="1" x14ac:dyDescent="0.25"/>
    <row r="46179" customFormat="1" x14ac:dyDescent="0.25"/>
    <row r="46180" customFormat="1" x14ac:dyDescent="0.25"/>
    <row r="46181" customFormat="1" x14ac:dyDescent="0.25"/>
    <row r="46182" customFormat="1" x14ac:dyDescent="0.25"/>
    <row r="46183" customFormat="1" x14ac:dyDescent="0.25"/>
    <row r="46184" customFormat="1" x14ac:dyDescent="0.25"/>
    <row r="46185" customFormat="1" x14ac:dyDescent="0.25"/>
    <row r="46186" customFormat="1" x14ac:dyDescent="0.25"/>
    <row r="46187" customFormat="1" x14ac:dyDescent="0.25"/>
    <row r="46188" customFormat="1" x14ac:dyDescent="0.25"/>
    <row r="46189" customFormat="1" x14ac:dyDescent="0.25"/>
    <row r="46190" customFormat="1" x14ac:dyDescent="0.25"/>
    <row r="46191" customFormat="1" x14ac:dyDescent="0.25"/>
    <row r="46192" customFormat="1" x14ac:dyDescent="0.25"/>
    <row r="46193" customFormat="1" x14ac:dyDescent="0.25"/>
    <row r="46194" customFormat="1" x14ac:dyDescent="0.25"/>
    <row r="46195" customFormat="1" x14ac:dyDescent="0.25"/>
    <row r="46196" customFormat="1" x14ac:dyDescent="0.25"/>
    <row r="46197" customFormat="1" x14ac:dyDescent="0.25"/>
    <row r="46198" customFormat="1" x14ac:dyDescent="0.25"/>
    <row r="46199" customFormat="1" x14ac:dyDescent="0.25"/>
    <row r="46200" customFormat="1" x14ac:dyDescent="0.25"/>
    <row r="46201" customFormat="1" x14ac:dyDescent="0.25"/>
    <row r="46202" customFormat="1" x14ac:dyDescent="0.25"/>
    <row r="46203" customFormat="1" x14ac:dyDescent="0.25"/>
    <row r="46204" customFormat="1" x14ac:dyDescent="0.25"/>
    <row r="46205" customFormat="1" x14ac:dyDescent="0.25"/>
    <row r="46206" customFormat="1" x14ac:dyDescent="0.25"/>
    <row r="46207" customFormat="1" x14ac:dyDescent="0.25"/>
    <row r="46208" customFormat="1" x14ac:dyDescent="0.25"/>
    <row r="46209" customFormat="1" x14ac:dyDescent="0.25"/>
    <row r="46210" customFormat="1" x14ac:dyDescent="0.25"/>
    <row r="46211" customFormat="1" x14ac:dyDescent="0.25"/>
    <row r="46212" customFormat="1" x14ac:dyDescent="0.25"/>
    <row r="46213" customFormat="1" x14ac:dyDescent="0.25"/>
    <row r="46214" customFormat="1" x14ac:dyDescent="0.25"/>
    <row r="46215" customFormat="1" x14ac:dyDescent="0.25"/>
    <row r="46216" customFormat="1" x14ac:dyDescent="0.25"/>
    <row r="46217" customFormat="1" x14ac:dyDescent="0.25"/>
    <row r="46218" customFormat="1" x14ac:dyDescent="0.25"/>
    <row r="46219" customFormat="1" x14ac:dyDescent="0.25"/>
    <row r="46220" customFormat="1" x14ac:dyDescent="0.25"/>
    <row r="46221" customFormat="1" x14ac:dyDescent="0.25"/>
    <row r="46222" customFormat="1" x14ac:dyDescent="0.25"/>
    <row r="46223" customFormat="1" x14ac:dyDescent="0.25"/>
    <row r="46224" customFormat="1" x14ac:dyDescent="0.25"/>
    <row r="46225" customFormat="1" x14ac:dyDescent="0.25"/>
    <row r="46226" customFormat="1" x14ac:dyDescent="0.25"/>
    <row r="46227" customFormat="1" x14ac:dyDescent="0.25"/>
    <row r="46228" customFormat="1" x14ac:dyDescent="0.25"/>
    <row r="46229" customFormat="1" x14ac:dyDescent="0.25"/>
    <row r="46230" customFormat="1" x14ac:dyDescent="0.25"/>
    <row r="46231" customFormat="1" x14ac:dyDescent="0.25"/>
    <row r="46232" customFormat="1" x14ac:dyDescent="0.25"/>
    <row r="46233" customFormat="1" x14ac:dyDescent="0.25"/>
    <row r="46234" customFormat="1" x14ac:dyDescent="0.25"/>
    <row r="46235" customFormat="1" x14ac:dyDescent="0.25"/>
    <row r="46236" customFormat="1" x14ac:dyDescent="0.25"/>
    <row r="46237" customFormat="1" x14ac:dyDescent="0.25"/>
    <row r="46238" customFormat="1" x14ac:dyDescent="0.25"/>
    <row r="46239" customFormat="1" x14ac:dyDescent="0.25"/>
    <row r="46240" customFormat="1" x14ac:dyDescent="0.25"/>
    <row r="46241" customFormat="1" x14ac:dyDescent="0.25"/>
    <row r="46242" customFormat="1" x14ac:dyDescent="0.25"/>
    <row r="46243" customFormat="1" x14ac:dyDescent="0.25"/>
    <row r="46244" customFormat="1" x14ac:dyDescent="0.25"/>
    <row r="46245" customFormat="1" x14ac:dyDescent="0.25"/>
    <row r="46246" customFormat="1" x14ac:dyDescent="0.25"/>
    <row r="46247" customFormat="1" x14ac:dyDescent="0.25"/>
    <row r="46248" customFormat="1" x14ac:dyDescent="0.25"/>
    <row r="46249" customFormat="1" x14ac:dyDescent="0.25"/>
    <row r="46250" customFormat="1" x14ac:dyDescent="0.25"/>
    <row r="46251" customFormat="1" x14ac:dyDescent="0.25"/>
    <row r="46252" customFormat="1" x14ac:dyDescent="0.25"/>
    <row r="46253" customFormat="1" x14ac:dyDescent="0.25"/>
    <row r="46254" customFormat="1" x14ac:dyDescent="0.25"/>
    <row r="46255" customFormat="1" x14ac:dyDescent="0.25"/>
    <row r="46256" customFormat="1" x14ac:dyDescent="0.25"/>
    <row r="46257" customFormat="1" x14ac:dyDescent="0.25"/>
    <row r="46258" customFormat="1" x14ac:dyDescent="0.25"/>
    <row r="46259" customFormat="1" x14ac:dyDescent="0.25"/>
    <row r="46260" customFormat="1" x14ac:dyDescent="0.25"/>
    <row r="46261" customFormat="1" x14ac:dyDescent="0.25"/>
    <row r="46262" customFormat="1" x14ac:dyDescent="0.25"/>
    <row r="46263" customFormat="1" x14ac:dyDescent="0.25"/>
    <row r="46264" customFormat="1" x14ac:dyDescent="0.25"/>
    <row r="46265" customFormat="1" x14ac:dyDescent="0.25"/>
    <row r="46266" customFormat="1" x14ac:dyDescent="0.25"/>
    <row r="46267" customFormat="1" x14ac:dyDescent="0.25"/>
    <row r="46268" customFormat="1" x14ac:dyDescent="0.25"/>
    <row r="46269" customFormat="1" x14ac:dyDescent="0.25"/>
    <row r="46270" customFormat="1" x14ac:dyDescent="0.25"/>
    <row r="46271" customFormat="1" x14ac:dyDescent="0.25"/>
    <row r="46272" customFormat="1" x14ac:dyDescent="0.25"/>
    <row r="46273" customFormat="1" x14ac:dyDescent="0.25"/>
    <row r="46274" customFormat="1" x14ac:dyDescent="0.25"/>
    <row r="46275" customFormat="1" x14ac:dyDescent="0.25"/>
    <row r="46276" customFormat="1" x14ac:dyDescent="0.25"/>
    <row r="46277" customFormat="1" x14ac:dyDescent="0.25"/>
    <row r="46278" customFormat="1" x14ac:dyDescent="0.25"/>
    <row r="46279" customFormat="1" x14ac:dyDescent="0.25"/>
    <row r="46280" customFormat="1" x14ac:dyDescent="0.25"/>
    <row r="46281" customFormat="1" x14ac:dyDescent="0.25"/>
    <row r="46282" customFormat="1" x14ac:dyDescent="0.25"/>
    <row r="46283" customFormat="1" x14ac:dyDescent="0.25"/>
    <row r="46284" customFormat="1" x14ac:dyDescent="0.25"/>
    <row r="46285" customFormat="1" x14ac:dyDescent="0.25"/>
    <row r="46286" customFormat="1" x14ac:dyDescent="0.25"/>
    <row r="46287" customFormat="1" x14ac:dyDescent="0.25"/>
    <row r="46288" customFormat="1" x14ac:dyDescent="0.25"/>
    <row r="46289" customFormat="1" x14ac:dyDescent="0.25"/>
    <row r="46290" customFormat="1" x14ac:dyDescent="0.25"/>
    <row r="46291" customFormat="1" x14ac:dyDescent="0.25"/>
    <row r="46292" customFormat="1" x14ac:dyDescent="0.25"/>
    <row r="46293" customFormat="1" x14ac:dyDescent="0.25"/>
    <row r="46294" customFormat="1" x14ac:dyDescent="0.25"/>
    <row r="46295" customFormat="1" x14ac:dyDescent="0.25"/>
    <row r="46296" customFormat="1" x14ac:dyDescent="0.25"/>
    <row r="46297" customFormat="1" x14ac:dyDescent="0.25"/>
    <row r="46298" customFormat="1" x14ac:dyDescent="0.25"/>
    <row r="46299" customFormat="1" x14ac:dyDescent="0.25"/>
    <row r="46300" customFormat="1" x14ac:dyDescent="0.25"/>
    <row r="46301" customFormat="1" x14ac:dyDescent="0.25"/>
    <row r="46302" customFormat="1" x14ac:dyDescent="0.25"/>
    <row r="46303" customFormat="1" x14ac:dyDescent="0.25"/>
    <row r="46304" customFormat="1" x14ac:dyDescent="0.25"/>
    <row r="46305" customFormat="1" x14ac:dyDescent="0.25"/>
    <row r="46306" customFormat="1" x14ac:dyDescent="0.25"/>
    <row r="46307" customFormat="1" x14ac:dyDescent="0.25"/>
    <row r="46308" customFormat="1" x14ac:dyDescent="0.25"/>
    <row r="46309" customFormat="1" x14ac:dyDescent="0.25"/>
    <row r="46310" customFormat="1" x14ac:dyDescent="0.25"/>
    <row r="46311" customFormat="1" x14ac:dyDescent="0.25"/>
    <row r="46312" customFormat="1" x14ac:dyDescent="0.25"/>
    <row r="46313" customFormat="1" x14ac:dyDescent="0.25"/>
    <row r="46314" customFormat="1" x14ac:dyDescent="0.25"/>
    <row r="46315" customFormat="1" x14ac:dyDescent="0.25"/>
    <row r="46316" customFormat="1" x14ac:dyDescent="0.25"/>
    <row r="46317" customFormat="1" x14ac:dyDescent="0.25"/>
    <row r="46318" customFormat="1" x14ac:dyDescent="0.25"/>
    <row r="46319" customFormat="1" x14ac:dyDescent="0.25"/>
    <row r="46320" customFormat="1" x14ac:dyDescent="0.25"/>
    <row r="46321" customFormat="1" x14ac:dyDescent="0.25"/>
    <row r="46322" customFormat="1" x14ac:dyDescent="0.25"/>
    <row r="46323" customFormat="1" x14ac:dyDescent="0.25"/>
    <row r="46324" customFormat="1" x14ac:dyDescent="0.25"/>
    <row r="46325" customFormat="1" x14ac:dyDescent="0.25"/>
    <row r="46326" customFormat="1" x14ac:dyDescent="0.25"/>
    <row r="46327" customFormat="1" x14ac:dyDescent="0.25"/>
    <row r="46328" customFormat="1" x14ac:dyDescent="0.25"/>
    <row r="46329" customFormat="1" x14ac:dyDescent="0.25"/>
    <row r="46330" customFormat="1" x14ac:dyDescent="0.25"/>
    <row r="46331" customFormat="1" x14ac:dyDescent="0.25"/>
    <row r="46332" customFormat="1" x14ac:dyDescent="0.25"/>
    <row r="46333" customFormat="1" x14ac:dyDescent="0.25"/>
    <row r="46334" customFormat="1" x14ac:dyDescent="0.25"/>
    <row r="46335" customFormat="1" x14ac:dyDescent="0.25"/>
    <row r="46336" customFormat="1" x14ac:dyDescent="0.25"/>
    <row r="46337" customFormat="1" x14ac:dyDescent="0.25"/>
    <row r="46338" customFormat="1" x14ac:dyDescent="0.25"/>
    <row r="46339" customFormat="1" x14ac:dyDescent="0.25"/>
    <row r="46340" customFormat="1" x14ac:dyDescent="0.25"/>
    <row r="46341" customFormat="1" x14ac:dyDescent="0.25"/>
    <row r="46342" customFormat="1" x14ac:dyDescent="0.25"/>
    <row r="46343" customFormat="1" x14ac:dyDescent="0.25"/>
    <row r="46344" customFormat="1" x14ac:dyDescent="0.25"/>
    <row r="46345" customFormat="1" x14ac:dyDescent="0.25"/>
    <row r="46346" customFormat="1" x14ac:dyDescent="0.25"/>
    <row r="46347" customFormat="1" x14ac:dyDescent="0.25"/>
    <row r="46348" customFormat="1" x14ac:dyDescent="0.25"/>
    <row r="46349" customFormat="1" x14ac:dyDescent="0.25"/>
    <row r="46350" customFormat="1" x14ac:dyDescent="0.25"/>
    <row r="46351" customFormat="1" x14ac:dyDescent="0.25"/>
    <row r="46352" customFormat="1" x14ac:dyDescent="0.25"/>
    <row r="46353" customFormat="1" x14ac:dyDescent="0.25"/>
    <row r="46354" customFormat="1" x14ac:dyDescent="0.25"/>
    <row r="46355" customFormat="1" x14ac:dyDescent="0.25"/>
    <row r="46356" customFormat="1" x14ac:dyDescent="0.25"/>
    <row r="46357" customFormat="1" x14ac:dyDescent="0.25"/>
    <row r="46358" customFormat="1" x14ac:dyDescent="0.25"/>
    <row r="46359" customFormat="1" x14ac:dyDescent="0.25"/>
    <row r="46360" customFormat="1" x14ac:dyDescent="0.25"/>
    <row r="46361" customFormat="1" x14ac:dyDescent="0.25"/>
    <row r="46362" customFormat="1" x14ac:dyDescent="0.25"/>
    <row r="46363" customFormat="1" x14ac:dyDescent="0.25"/>
    <row r="46364" customFormat="1" x14ac:dyDescent="0.25"/>
    <row r="46365" customFormat="1" x14ac:dyDescent="0.25"/>
    <row r="46366" customFormat="1" x14ac:dyDescent="0.25"/>
    <row r="46367" customFormat="1" x14ac:dyDescent="0.25"/>
    <row r="46368" customFormat="1" x14ac:dyDescent="0.25"/>
    <row r="46369" customFormat="1" x14ac:dyDescent="0.25"/>
    <row r="46370" customFormat="1" x14ac:dyDescent="0.25"/>
    <row r="46371" customFormat="1" x14ac:dyDescent="0.25"/>
    <row r="46372" customFormat="1" x14ac:dyDescent="0.25"/>
    <row r="46373" customFormat="1" x14ac:dyDescent="0.25"/>
    <row r="46374" customFormat="1" x14ac:dyDescent="0.25"/>
    <row r="46375" customFormat="1" x14ac:dyDescent="0.25"/>
    <row r="46376" customFormat="1" x14ac:dyDescent="0.25"/>
    <row r="46377" customFormat="1" x14ac:dyDescent="0.25"/>
    <row r="46378" customFormat="1" x14ac:dyDescent="0.25"/>
    <row r="46379" customFormat="1" x14ac:dyDescent="0.25"/>
    <row r="46380" customFormat="1" x14ac:dyDescent="0.25"/>
    <row r="46381" customFormat="1" x14ac:dyDescent="0.25"/>
    <row r="46382" customFormat="1" x14ac:dyDescent="0.25"/>
    <row r="46383" customFormat="1" x14ac:dyDescent="0.25"/>
    <row r="46384" customFormat="1" x14ac:dyDescent="0.25"/>
    <row r="46385" customFormat="1" x14ac:dyDescent="0.25"/>
    <row r="46386" customFormat="1" x14ac:dyDescent="0.25"/>
    <row r="46387" customFormat="1" x14ac:dyDescent="0.25"/>
    <row r="46388" customFormat="1" x14ac:dyDescent="0.25"/>
    <row r="46389" customFormat="1" x14ac:dyDescent="0.25"/>
    <row r="46390" customFormat="1" x14ac:dyDescent="0.25"/>
    <row r="46391" customFormat="1" x14ac:dyDescent="0.25"/>
    <row r="46392" customFormat="1" x14ac:dyDescent="0.25"/>
    <row r="46393" customFormat="1" x14ac:dyDescent="0.25"/>
    <row r="46394" customFormat="1" x14ac:dyDescent="0.25"/>
    <row r="46395" customFormat="1" x14ac:dyDescent="0.25"/>
    <row r="46396" customFormat="1" x14ac:dyDescent="0.25"/>
    <row r="46397" customFormat="1" x14ac:dyDescent="0.25"/>
    <row r="46398" customFormat="1" x14ac:dyDescent="0.25"/>
    <row r="46399" customFormat="1" x14ac:dyDescent="0.25"/>
    <row r="46400" customFormat="1" x14ac:dyDescent="0.25"/>
    <row r="46401" customFormat="1" x14ac:dyDescent="0.25"/>
    <row r="46402" customFormat="1" x14ac:dyDescent="0.25"/>
    <row r="46403" customFormat="1" x14ac:dyDescent="0.25"/>
    <row r="46404" customFormat="1" x14ac:dyDescent="0.25"/>
    <row r="46405" customFormat="1" x14ac:dyDescent="0.25"/>
    <row r="46406" customFormat="1" x14ac:dyDescent="0.25"/>
    <row r="46407" customFormat="1" x14ac:dyDescent="0.25"/>
    <row r="46408" customFormat="1" x14ac:dyDescent="0.25"/>
    <row r="46409" customFormat="1" x14ac:dyDescent="0.25"/>
    <row r="46410" customFormat="1" x14ac:dyDescent="0.25"/>
    <row r="46411" customFormat="1" x14ac:dyDescent="0.25"/>
    <row r="46412" customFormat="1" x14ac:dyDescent="0.25"/>
    <row r="46413" customFormat="1" x14ac:dyDescent="0.25"/>
    <row r="46414" customFormat="1" x14ac:dyDescent="0.25"/>
    <row r="46415" customFormat="1" x14ac:dyDescent="0.25"/>
    <row r="46416" customFormat="1" x14ac:dyDescent="0.25"/>
    <row r="46417" customFormat="1" x14ac:dyDescent="0.25"/>
    <row r="46418" customFormat="1" x14ac:dyDescent="0.25"/>
    <row r="46419" customFormat="1" x14ac:dyDescent="0.25"/>
    <row r="46420" customFormat="1" x14ac:dyDescent="0.25"/>
    <row r="46421" customFormat="1" x14ac:dyDescent="0.25"/>
    <row r="46422" customFormat="1" x14ac:dyDescent="0.25"/>
    <row r="46423" customFormat="1" x14ac:dyDescent="0.25"/>
    <row r="46424" customFormat="1" x14ac:dyDescent="0.25"/>
    <row r="46425" customFormat="1" x14ac:dyDescent="0.25"/>
    <row r="46426" customFormat="1" x14ac:dyDescent="0.25"/>
    <row r="46427" customFormat="1" x14ac:dyDescent="0.25"/>
    <row r="46428" customFormat="1" x14ac:dyDescent="0.25"/>
    <row r="46429" customFormat="1" x14ac:dyDescent="0.25"/>
    <row r="46430" customFormat="1" x14ac:dyDescent="0.25"/>
    <row r="46431" customFormat="1" x14ac:dyDescent="0.25"/>
    <row r="46432" customFormat="1" x14ac:dyDescent="0.25"/>
    <row r="46433" customFormat="1" x14ac:dyDescent="0.25"/>
    <row r="46434" customFormat="1" x14ac:dyDescent="0.25"/>
    <row r="46435" customFormat="1" x14ac:dyDescent="0.25"/>
    <row r="46436" customFormat="1" x14ac:dyDescent="0.25"/>
    <row r="46437" customFormat="1" x14ac:dyDescent="0.25"/>
    <row r="46438" customFormat="1" x14ac:dyDescent="0.25"/>
    <row r="46439" customFormat="1" x14ac:dyDescent="0.25"/>
    <row r="46440" customFormat="1" x14ac:dyDescent="0.25"/>
    <row r="46441" customFormat="1" x14ac:dyDescent="0.25"/>
    <row r="46442" customFormat="1" x14ac:dyDescent="0.25"/>
    <row r="46443" customFormat="1" x14ac:dyDescent="0.25"/>
    <row r="46444" customFormat="1" x14ac:dyDescent="0.25"/>
    <row r="46445" customFormat="1" x14ac:dyDescent="0.25"/>
    <row r="46446" customFormat="1" x14ac:dyDescent="0.25"/>
    <row r="46447" customFormat="1" x14ac:dyDescent="0.25"/>
    <row r="46448" customFormat="1" x14ac:dyDescent="0.25"/>
    <row r="46449" customFormat="1" x14ac:dyDescent="0.25"/>
    <row r="46450" customFormat="1" x14ac:dyDescent="0.25"/>
    <row r="46451" customFormat="1" x14ac:dyDescent="0.25"/>
    <row r="46452" customFormat="1" x14ac:dyDescent="0.25"/>
    <row r="46453" customFormat="1" x14ac:dyDescent="0.25"/>
    <row r="46454" customFormat="1" x14ac:dyDescent="0.25"/>
    <row r="46455" customFormat="1" x14ac:dyDescent="0.25"/>
    <row r="46456" customFormat="1" x14ac:dyDescent="0.25"/>
    <row r="46457" customFormat="1" x14ac:dyDescent="0.25"/>
    <row r="46458" customFormat="1" x14ac:dyDescent="0.25"/>
    <row r="46459" customFormat="1" x14ac:dyDescent="0.25"/>
    <row r="46460" customFormat="1" x14ac:dyDescent="0.25"/>
    <row r="46461" customFormat="1" x14ac:dyDescent="0.25"/>
    <row r="46462" customFormat="1" x14ac:dyDescent="0.25"/>
    <row r="46463" customFormat="1" x14ac:dyDescent="0.25"/>
    <row r="46464" customFormat="1" x14ac:dyDescent="0.25"/>
    <row r="46465" customFormat="1" x14ac:dyDescent="0.25"/>
    <row r="46466" customFormat="1" x14ac:dyDescent="0.25"/>
    <row r="46467" customFormat="1" x14ac:dyDescent="0.25"/>
    <row r="46468" customFormat="1" x14ac:dyDescent="0.25"/>
    <row r="46469" customFormat="1" x14ac:dyDescent="0.25"/>
    <row r="46470" customFormat="1" x14ac:dyDescent="0.25"/>
    <row r="46471" customFormat="1" x14ac:dyDescent="0.25"/>
    <row r="46472" customFormat="1" x14ac:dyDescent="0.25"/>
    <row r="46473" customFormat="1" x14ac:dyDescent="0.25"/>
    <row r="46474" customFormat="1" x14ac:dyDescent="0.25"/>
    <row r="46475" customFormat="1" x14ac:dyDescent="0.25"/>
    <row r="46476" customFormat="1" x14ac:dyDescent="0.25"/>
    <row r="46477" customFormat="1" x14ac:dyDescent="0.25"/>
    <row r="46478" customFormat="1" x14ac:dyDescent="0.25"/>
    <row r="46479" customFormat="1" x14ac:dyDescent="0.25"/>
    <row r="46480" customFormat="1" x14ac:dyDescent="0.25"/>
    <row r="46481" customFormat="1" x14ac:dyDescent="0.25"/>
    <row r="46482" customFormat="1" x14ac:dyDescent="0.25"/>
    <row r="46483" customFormat="1" x14ac:dyDescent="0.25"/>
    <row r="46484" customFormat="1" x14ac:dyDescent="0.25"/>
    <row r="46485" customFormat="1" x14ac:dyDescent="0.25"/>
    <row r="46486" customFormat="1" x14ac:dyDescent="0.25"/>
    <row r="46487" customFormat="1" x14ac:dyDescent="0.25"/>
    <row r="46488" customFormat="1" x14ac:dyDescent="0.25"/>
    <row r="46489" customFormat="1" x14ac:dyDescent="0.25"/>
    <row r="46490" customFormat="1" x14ac:dyDescent="0.25"/>
    <row r="46491" customFormat="1" x14ac:dyDescent="0.25"/>
    <row r="46492" customFormat="1" x14ac:dyDescent="0.25"/>
    <row r="46493" customFormat="1" x14ac:dyDescent="0.25"/>
    <row r="46494" customFormat="1" x14ac:dyDescent="0.25"/>
    <row r="46495" customFormat="1" x14ac:dyDescent="0.25"/>
    <row r="46496" customFormat="1" x14ac:dyDescent="0.25"/>
    <row r="46497" customFormat="1" x14ac:dyDescent="0.25"/>
    <row r="46498" customFormat="1" x14ac:dyDescent="0.25"/>
    <row r="46499" customFormat="1" x14ac:dyDescent="0.25"/>
    <row r="46500" customFormat="1" x14ac:dyDescent="0.25"/>
    <row r="46501" customFormat="1" x14ac:dyDescent="0.25"/>
    <row r="46502" customFormat="1" x14ac:dyDescent="0.25"/>
    <row r="46503" customFormat="1" x14ac:dyDescent="0.25"/>
    <row r="46504" customFormat="1" x14ac:dyDescent="0.25"/>
    <row r="46505" customFormat="1" x14ac:dyDescent="0.25"/>
    <row r="46506" customFormat="1" x14ac:dyDescent="0.25"/>
    <row r="46507" customFormat="1" x14ac:dyDescent="0.25"/>
    <row r="46508" customFormat="1" x14ac:dyDescent="0.25"/>
    <row r="46509" customFormat="1" x14ac:dyDescent="0.25"/>
    <row r="46510" customFormat="1" x14ac:dyDescent="0.25"/>
    <row r="46511" customFormat="1" x14ac:dyDescent="0.25"/>
    <row r="46512" customFormat="1" x14ac:dyDescent="0.25"/>
    <row r="46513" customFormat="1" x14ac:dyDescent="0.25"/>
    <row r="46514" customFormat="1" x14ac:dyDescent="0.25"/>
    <row r="46515" customFormat="1" x14ac:dyDescent="0.25"/>
    <row r="46516" customFormat="1" x14ac:dyDescent="0.25"/>
    <row r="46517" customFormat="1" x14ac:dyDescent="0.25"/>
    <row r="46518" customFormat="1" x14ac:dyDescent="0.25"/>
    <row r="46519" customFormat="1" x14ac:dyDescent="0.25"/>
    <row r="46520" customFormat="1" x14ac:dyDescent="0.25"/>
    <row r="46521" customFormat="1" x14ac:dyDescent="0.25"/>
    <row r="46522" customFormat="1" x14ac:dyDescent="0.25"/>
    <row r="46523" customFormat="1" x14ac:dyDescent="0.25"/>
    <row r="46524" customFormat="1" x14ac:dyDescent="0.25"/>
    <row r="46525" customFormat="1" x14ac:dyDescent="0.25"/>
    <row r="46526" customFormat="1" x14ac:dyDescent="0.25"/>
    <row r="46527" customFormat="1" x14ac:dyDescent="0.25"/>
    <row r="46528" customFormat="1" x14ac:dyDescent="0.25"/>
    <row r="46529" customFormat="1" x14ac:dyDescent="0.25"/>
    <row r="46530" customFormat="1" x14ac:dyDescent="0.25"/>
    <row r="46531" customFormat="1" x14ac:dyDescent="0.25"/>
    <row r="46532" customFormat="1" x14ac:dyDescent="0.25"/>
    <row r="46533" customFormat="1" x14ac:dyDescent="0.25"/>
    <row r="46534" customFormat="1" x14ac:dyDescent="0.25"/>
    <row r="46535" customFormat="1" x14ac:dyDescent="0.25"/>
    <row r="46536" customFormat="1" x14ac:dyDescent="0.25"/>
    <row r="46537" customFormat="1" x14ac:dyDescent="0.25"/>
    <row r="46538" customFormat="1" x14ac:dyDescent="0.25"/>
    <row r="46539" customFormat="1" x14ac:dyDescent="0.25"/>
    <row r="46540" customFormat="1" x14ac:dyDescent="0.25"/>
    <row r="46541" customFormat="1" x14ac:dyDescent="0.25"/>
    <row r="46542" customFormat="1" x14ac:dyDescent="0.25"/>
    <row r="46543" customFormat="1" x14ac:dyDescent="0.25"/>
    <row r="46544" customFormat="1" x14ac:dyDescent="0.25"/>
    <row r="46545" customFormat="1" x14ac:dyDescent="0.25"/>
    <row r="46546" customFormat="1" x14ac:dyDescent="0.25"/>
    <row r="46547" customFormat="1" x14ac:dyDescent="0.25"/>
    <row r="46548" customFormat="1" x14ac:dyDescent="0.25"/>
    <row r="46549" customFormat="1" x14ac:dyDescent="0.25"/>
    <row r="46550" customFormat="1" x14ac:dyDescent="0.25"/>
    <row r="46551" customFormat="1" x14ac:dyDescent="0.25"/>
    <row r="46552" customFormat="1" x14ac:dyDescent="0.25"/>
    <row r="46553" customFormat="1" x14ac:dyDescent="0.25"/>
    <row r="46554" customFormat="1" x14ac:dyDescent="0.25"/>
    <row r="46555" customFormat="1" x14ac:dyDescent="0.25"/>
    <row r="46556" customFormat="1" x14ac:dyDescent="0.25"/>
    <row r="46557" customFormat="1" x14ac:dyDescent="0.25"/>
    <row r="46558" customFormat="1" x14ac:dyDescent="0.25"/>
    <row r="46559" customFormat="1" x14ac:dyDescent="0.25"/>
    <row r="46560" customFormat="1" x14ac:dyDescent="0.25"/>
    <row r="46561" customFormat="1" x14ac:dyDescent="0.25"/>
    <row r="46562" customFormat="1" x14ac:dyDescent="0.25"/>
    <row r="46563" customFormat="1" x14ac:dyDescent="0.25"/>
    <row r="46564" customFormat="1" x14ac:dyDescent="0.25"/>
    <row r="46565" customFormat="1" x14ac:dyDescent="0.25"/>
    <row r="46566" customFormat="1" x14ac:dyDescent="0.25"/>
    <row r="46567" customFormat="1" x14ac:dyDescent="0.25"/>
    <row r="46568" customFormat="1" x14ac:dyDescent="0.25"/>
    <row r="46569" customFormat="1" x14ac:dyDescent="0.25"/>
    <row r="46570" customFormat="1" x14ac:dyDescent="0.25"/>
    <row r="46571" customFormat="1" x14ac:dyDescent="0.25"/>
    <row r="46572" customFormat="1" x14ac:dyDescent="0.25"/>
    <row r="46573" customFormat="1" x14ac:dyDescent="0.25"/>
    <row r="46574" customFormat="1" x14ac:dyDescent="0.25"/>
    <row r="46575" customFormat="1" x14ac:dyDescent="0.25"/>
    <row r="46576" customFormat="1" x14ac:dyDescent="0.25"/>
    <row r="46577" customFormat="1" x14ac:dyDescent="0.25"/>
    <row r="46578" customFormat="1" x14ac:dyDescent="0.25"/>
    <row r="46579" customFormat="1" x14ac:dyDescent="0.25"/>
    <row r="46580" customFormat="1" x14ac:dyDescent="0.25"/>
    <row r="46581" customFormat="1" x14ac:dyDescent="0.25"/>
    <row r="46582" customFormat="1" x14ac:dyDescent="0.25"/>
    <row r="46583" customFormat="1" x14ac:dyDescent="0.25"/>
    <row r="46584" customFormat="1" x14ac:dyDescent="0.25"/>
    <row r="46585" customFormat="1" x14ac:dyDescent="0.25"/>
    <row r="46586" customFormat="1" x14ac:dyDescent="0.25"/>
    <row r="46587" customFormat="1" x14ac:dyDescent="0.25"/>
    <row r="46588" customFormat="1" x14ac:dyDescent="0.25"/>
    <row r="46589" customFormat="1" x14ac:dyDescent="0.25"/>
    <row r="46590" customFormat="1" x14ac:dyDescent="0.25"/>
    <row r="46591" customFormat="1" x14ac:dyDescent="0.25"/>
    <row r="46592" customFormat="1" x14ac:dyDescent="0.25"/>
    <row r="46593" customFormat="1" x14ac:dyDescent="0.25"/>
    <row r="46594" customFormat="1" x14ac:dyDescent="0.25"/>
    <row r="46595" customFormat="1" x14ac:dyDescent="0.25"/>
    <row r="46596" customFormat="1" x14ac:dyDescent="0.25"/>
    <row r="46597" customFormat="1" x14ac:dyDescent="0.25"/>
    <row r="46598" customFormat="1" x14ac:dyDescent="0.25"/>
    <row r="46599" customFormat="1" x14ac:dyDescent="0.25"/>
    <row r="46600" customFormat="1" x14ac:dyDescent="0.25"/>
    <row r="46601" customFormat="1" x14ac:dyDescent="0.25"/>
    <row r="46602" customFormat="1" x14ac:dyDescent="0.25"/>
    <row r="46603" customFormat="1" x14ac:dyDescent="0.25"/>
    <row r="46604" customFormat="1" x14ac:dyDescent="0.25"/>
    <row r="46605" customFormat="1" x14ac:dyDescent="0.25"/>
    <row r="46606" customFormat="1" x14ac:dyDescent="0.25"/>
    <row r="46607" customFormat="1" x14ac:dyDescent="0.25"/>
    <row r="46608" customFormat="1" x14ac:dyDescent="0.25"/>
    <row r="46609" customFormat="1" x14ac:dyDescent="0.25"/>
    <row r="46610" customFormat="1" x14ac:dyDescent="0.25"/>
    <row r="46611" customFormat="1" x14ac:dyDescent="0.25"/>
    <row r="46612" customFormat="1" x14ac:dyDescent="0.25"/>
    <row r="46613" customFormat="1" x14ac:dyDescent="0.25"/>
    <row r="46614" customFormat="1" x14ac:dyDescent="0.25"/>
    <row r="46615" customFormat="1" x14ac:dyDescent="0.25"/>
    <row r="46616" customFormat="1" x14ac:dyDescent="0.25"/>
    <row r="46617" customFormat="1" x14ac:dyDescent="0.25"/>
    <row r="46618" customFormat="1" x14ac:dyDescent="0.25"/>
    <row r="46619" customFormat="1" x14ac:dyDescent="0.25"/>
    <row r="46620" customFormat="1" x14ac:dyDescent="0.25"/>
    <row r="46621" customFormat="1" x14ac:dyDescent="0.25"/>
    <row r="46622" customFormat="1" x14ac:dyDescent="0.25"/>
    <row r="46623" customFormat="1" x14ac:dyDescent="0.25"/>
    <row r="46624" customFormat="1" x14ac:dyDescent="0.25"/>
    <row r="46625" customFormat="1" x14ac:dyDescent="0.25"/>
    <row r="46626" customFormat="1" x14ac:dyDescent="0.25"/>
    <row r="46627" customFormat="1" x14ac:dyDescent="0.25"/>
    <row r="46628" customFormat="1" x14ac:dyDescent="0.25"/>
    <row r="46629" customFormat="1" x14ac:dyDescent="0.25"/>
    <row r="46630" customFormat="1" x14ac:dyDescent="0.25"/>
    <row r="46631" customFormat="1" x14ac:dyDescent="0.25"/>
    <row r="46632" customFormat="1" x14ac:dyDescent="0.25"/>
    <row r="46633" customFormat="1" x14ac:dyDescent="0.25"/>
    <row r="46634" customFormat="1" x14ac:dyDescent="0.25"/>
    <row r="46635" customFormat="1" x14ac:dyDescent="0.25"/>
    <row r="46636" customFormat="1" x14ac:dyDescent="0.25"/>
    <row r="46637" customFormat="1" x14ac:dyDescent="0.25"/>
    <row r="46638" customFormat="1" x14ac:dyDescent="0.25"/>
    <row r="46639" customFormat="1" x14ac:dyDescent="0.25"/>
    <row r="46640" customFormat="1" x14ac:dyDescent="0.25"/>
    <row r="46641" customFormat="1" x14ac:dyDescent="0.25"/>
    <row r="46642" customFormat="1" x14ac:dyDescent="0.25"/>
    <row r="46643" customFormat="1" x14ac:dyDescent="0.25"/>
    <row r="46644" customFormat="1" x14ac:dyDescent="0.25"/>
    <row r="46645" customFormat="1" x14ac:dyDescent="0.25"/>
    <row r="46646" customFormat="1" x14ac:dyDescent="0.25"/>
    <row r="46647" customFormat="1" x14ac:dyDescent="0.25"/>
    <row r="46648" customFormat="1" x14ac:dyDescent="0.25"/>
    <row r="46649" customFormat="1" x14ac:dyDescent="0.25"/>
    <row r="46650" customFormat="1" x14ac:dyDescent="0.25"/>
    <row r="46651" customFormat="1" x14ac:dyDescent="0.25"/>
    <row r="46652" customFormat="1" x14ac:dyDescent="0.25"/>
    <row r="46653" customFormat="1" x14ac:dyDescent="0.25"/>
    <row r="46654" customFormat="1" x14ac:dyDescent="0.25"/>
    <row r="46655" customFormat="1" x14ac:dyDescent="0.25"/>
    <row r="46656" customFormat="1" x14ac:dyDescent="0.25"/>
    <row r="46657" customFormat="1" x14ac:dyDescent="0.25"/>
    <row r="46658" customFormat="1" x14ac:dyDescent="0.25"/>
    <row r="46659" customFormat="1" x14ac:dyDescent="0.25"/>
    <row r="46660" customFormat="1" x14ac:dyDescent="0.25"/>
    <row r="46661" customFormat="1" x14ac:dyDescent="0.25"/>
    <row r="46662" customFormat="1" x14ac:dyDescent="0.25"/>
    <row r="46663" customFormat="1" x14ac:dyDescent="0.25"/>
    <row r="46664" customFormat="1" x14ac:dyDescent="0.25"/>
    <row r="46665" customFormat="1" x14ac:dyDescent="0.25"/>
    <row r="46666" customFormat="1" x14ac:dyDescent="0.25"/>
    <row r="46667" customFormat="1" x14ac:dyDescent="0.25"/>
    <row r="46668" customFormat="1" x14ac:dyDescent="0.25"/>
    <row r="46669" customFormat="1" x14ac:dyDescent="0.25"/>
    <row r="46670" customFormat="1" x14ac:dyDescent="0.25"/>
    <row r="46671" customFormat="1" x14ac:dyDescent="0.25"/>
    <row r="46672" customFormat="1" x14ac:dyDescent="0.25"/>
    <row r="46673" customFormat="1" x14ac:dyDescent="0.25"/>
    <row r="46674" customFormat="1" x14ac:dyDescent="0.25"/>
    <row r="46675" customFormat="1" x14ac:dyDescent="0.25"/>
    <row r="46676" customFormat="1" x14ac:dyDescent="0.25"/>
    <row r="46677" customFormat="1" x14ac:dyDescent="0.25"/>
    <row r="46678" customFormat="1" x14ac:dyDescent="0.25"/>
    <row r="46679" customFormat="1" x14ac:dyDescent="0.25"/>
    <row r="46680" customFormat="1" x14ac:dyDescent="0.25"/>
    <row r="46681" customFormat="1" x14ac:dyDescent="0.25"/>
    <row r="46682" customFormat="1" x14ac:dyDescent="0.25"/>
    <row r="46683" customFormat="1" x14ac:dyDescent="0.25"/>
    <row r="46684" customFormat="1" x14ac:dyDescent="0.25"/>
    <row r="46685" customFormat="1" x14ac:dyDescent="0.25"/>
    <row r="46686" customFormat="1" x14ac:dyDescent="0.25"/>
    <row r="46687" customFormat="1" x14ac:dyDescent="0.25"/>
    <row r="46688" customFormat="1" x14ac:dyDescent="0.25"/>
    <row r="46689" customFormat="1" x14ac:dyDescent="0.25"/>
    <row r="46690" customFormat="1" x14ac:dyDescent="0.25"/>
    <row r="46691" customFormat="1" x14ac:dyDescent="0.25"/>
    <row r="46692" customFormat="1" x14ac:dyDescent="0.25"/>
    <row r="46693" customFormat="1" x14ac:dyDescent="0.25"/>
    <row r="46694" customFormat="1" x14ac:dyDescent="0.25"/>
    <row r="46695" customFormat="1" x14ac:dyDescent="0.25"/>
    <row r="46696" customFormat="1" x14ac:dyDescent="0.25"/>
    <row r="46697" customFormat="1" x14ac:dyDescent="0.25"/>
    <row r="46698" customFormat="1" x14ac:dyDescent="0.25"/>
    <row r="46699" customFormat="1" x14ac:dyDescent="0.25"/>
    <row r="46700" customFormat="1" x14ac:dyDescent="0.25"/>
    <row r="46701" customFormat="1" x14ac:dyDescent="0.25"/>
    <row r="46702" customFormat="1" x14ac:dyDescent="0.25"/>
    <row r="46703" customFormat="1" x14ac:dyDescent="0.25"/>
    <row r="46704" customFormat="1" x14ac:dyDescent="0.25"/>
    <row r="46705" customFormat="1" x14ac:dyDescent="0.25"/>
    <row r="46706" customFormat="1" x14ac:dyDescent="0.25"/>
    <row r="46707" customFormat="1" x14ac:dyDescent="0.25"/>
    <row r="46708" customFormat="1" x14ac:dyDescent="0.25"/>
    <row r="46709" customFormat="1" x14ac:dyDescent="0.25"/>
    <row r="46710" customFormat="1" x14ac:dyDescent="0.25"/>
    <row r="46711" customFormat="1" x14ac:dyDescent="0.25"/>
    <row r="46712" customFormat="1" x14ac:dyDescent="0.25"/>
    <row r="46713" customFormat="1" x14ac:dyDescent="0.25"/>
    <row r="46714" customFormat="1" x14ac:dyDescent="0.25"/>
    <row r="46715" customFormat="1" x14ac:dyDescent="0.25"/>
    <row r="46716" customFormat="1" x14ac:dyDescent="0.25"/>
    <row r="46717" customFormat="1" x14ac:dyDescent="0.25"/>
    <row r="46718" customFormat="1" x14ac:dyDescent="0.25"/>
    <row r="46719" customFormat="1" x14ac:dyDescent="0.25"/>
    <row r="46720" customFormat="1" x14ac:dyDescent="0.25"/>
    <row r="46721" customFormat="1" x14ac:dyDescent="0.25"/>
    <row r="46722" customFormat="1" x14ac:dyDescent="0.25"/>
    <row r="46723" customFormat="1" x14ac:dyDescent="0.25"/>
    <row r="46724" customFormat="1" x14ac:dyDescent="0.25"/>
    <row r="46725" customFormat="1" x14ac:dyDescent="0.25"/>
    <row r="46726" customFormat="1" x14ac:dyDescent="0.25"/>
    <row r="46727" customFormat="1" x14ac:dyDescent="0.25"/>
    <row r="46728" customFormat="1" x14ac:dyDescent="0.25"/>
    <row r="46729" customFormat="1" x14ac:dyDescent="0.25"/>
    <row r="46730" customFormat="1" x14ac:dyDescent="0.25"/>
    <row r="46731" customFormat="1" x14ac:dyDescent="0.25"/>
    <row r="46732" customFormat="1" x14ac:dyDescent="0.25"/>
    <row r="46733" customFormat="1" x14ac:dyDescent="0.25"/>
    <row r="46734" customFormat="1" x14ac:dyDescent="0.25"/>
    <row r="46735" customFormat="1" x14ac:dyDescent="0.25"/>
    <row r="46736" customFormat="1" x14ac:dyDescent="0.25"/>
    <row r="46737" customFormat="1" x14ac:dyDescent="0.25"/>
    <row r="46738" customFormat="1" x14ac:dyDescent="0.25"/>
    <row r="46739" customFormat="1" x14ac:dyDescent="0.25"/>
    <row r="46740" customFormat="1" x14ac:dyDescent="0.25"/>
    <row r="46741" customFormat="1" x14ac:dyDescent="0.25"/>
    <row r="46742" customFormat="1" x14ac:dyDescent="0.25"/>
    <row r="46743" customFormat="1" x14ac:dyDescent="0.25"/>
    <row r="46744" customFormat="1" x14ac:dyDescent="0.25"/>
    <row r="46745" customFormat="1" x14ac:dyDescent="0.25"/>
    <row r="46746" customFormat="1" x14ac:dyDescent="0.25"/>
    <row r="46747" customFormat="1" x14ac:dyDescent="0.25"/>
    <row r="46748" customFormat="1" x14ac:dyDescent="0.25"/>
    <row r="46749" customFormat="1" x14ac:dyDescent="0.25"/>
    <row r="46750" customFormat="1" x14ac:dyDescent="0.25"/>
    <row r="46751" customFormat="1" x14ac:dyDescent="0.25"/>
    <row r="46752" customFormat="1" x14ac:dyDescent="0.25"/>
    <row r="46753" customFormat="1" x14ac:dyDescent="0.25"/>
    <row r="46754" customFormat="1" x14ac:dyDescent="0.25"/>
    <row r="46755" customFormat="1" x14ac:dyDescent="0.25"/>
    <row r="46756" customFormat="1" x14ac:dyDescent="0.25"/>
    <row r="46757" customFormat="1" x14ac:dyDescent="0.25"/>
    <row r="46758" customFormat="1" x14ac:dyDescent="0.25"/>
    <row r="46759" customFormat="1" x14ac:dyDescent="0.25"/>
    <row r="46760" customFormat="1" x14ac:dyDescent="0.25"/>
    <row r="46761" customFormat="1" x14ac:dyDescent="0.25"/>
    <row r="46762" customFormat="1" x14ac:dyDescent="0.25"/>
    <row r="46763" customFormat="1" x14ac:dyDescent="0.25"/>
    <row r="46764" customFormat="1" x14ac:dyDescent="0.25"/>
    <row r="46765" customFormat="1" x14ac:dyDescent="0.25"/>
    <row r="46766" customFormat="1" x14ac:dyDescent="0.25"/>
    <row r="46767" customFormat="1" x14ac:dyDescent="0.25"/>
    <row r="46768" customFormat="1" x14ac:dyDescent="0.25"/>
    <row r="46769" customFormat="1" x14ac:dyDescent="0.25"/>
    <row r="46770" customFormat="1" x14ac:dyDescent="0.25"/>
    <row r="46771" customFormat="1" x14ac:dyDescent="0.25"/>
    <row r="46772" customFormat="1" x14ac:dyDescent="0.25"/>
    <row r="46773" customFormat="1" x14ac:dyDescent="0.25"/>
    <row r="46774" customFormat="1" x14ac:dyDescent="0.25"/>
    <row r="46775" customFormat="1" x14ac:dyDescent="0.25"/>
    <row r="46776" customFormat="1" x14ac:dyDescent="0.25"/>
    <row r="46777" customFormat="1" x14ac:dyDescent="0.25"/>
    <row r="46778" customFormat="1" x14ac:dyDescent="0.25"/>
    <row r="46779" customFormat="1" x14ac:dyDescent="0.25"/>
    <row r="46780" customFormat="1" x14ac:dyDescent="0.25"/>
    <row r="46781" customFormat="1" x14ac:dyDescent="0.25"/>
    <row r="46782" customFormat="1" x14ac:dyDescent="0.25"/>
    <row r="46783" customFormat="1" x14ac:dyDescent="0.25"/>
    <row r="46784" customFormat="1" x14ac:dyDescent="0.25"/>
    <row r="46785" customFormat="1" x14ac:dyDescent="0.25"/>
    <row r="46786" customFormat="1" x14ac:dyDescent="0.25"/>
    <row r="46787" customFormat="1" x14ac:dyDescent="0.25"/>
    <row r="46788" customFormat="1" x14ac:dyDescent="0.25"/>
    <row r="46789" customFormat="1" x14ac:dyDescent="0.25"/>
    <row r="46790" customFormat="1" x14ac:dyDescent="0.25"/>
    <row r="46791" customFormat="1" x14ac:dyDescent="0.25"/>
    <row r="46792" customFormat="1" x14ac:dyDescent="0.25"/>
    <row r="46793" customFormat="1" x14ac:dyDescent="0.25"/>
    <row r="46794" customFormat="1" x14ac:dyDescent="0.25"/>
    <row r="46795" customFormat="1" x14ac:dyDescent="0.25"/>
    <row r="46796" customFormat="1" x14ac:dyDescent="0.25"/>
    <row r="46797" customFormat="1" x14ac:dyDescent="0.25"/>
    <row r="46798" customFormat="1" x14ac:dyDescent="0.25"/>
    <row r="46799" customFormat="1" x14ac:dyDescent="0.25"/>
    <row r="46800" customFormat="1" x14ac:dyDescent="0.25"/>
    <row r="46801" customFormat="1" x14ac:dyDescent="0.25"/>
    <row r="46802" customFormat="1" x14ac:dyDescent="0.25"/>
    <row r="46803" customFormat="1" x14ac:dyDescent="0.25"/>
    <row r="46804" customFormat="1" x14ac:dyDescent="0.25"/>
    <row r="46805" customFormat="1" x14ac:dyDescent="0.25"/>
    <row r="46806" customFormat="1" x14ac:dyDescent="0.25"/>
    <row r="46807" customFormat="1" x14ac:dyDescent="0.25"/>
    <row r="46808" customFormat="1" x14ac:dyDescent="0.25"/>
    <row r="46809" customFormat="1" x14ac:dyDescent="0.25"/>
    <row r="46810" customFormat="1" x14ac:dyDescent="0.25"/>
    <row r="46811" customFormat="1" x14ac:dyDescent="0.25"/>
    <row r="46812" customFormat="1" x14ac:dyDescent="0.25"/>
    <row r="46813" customFormat="1" x14ac:dyDescent="0.25"/>
    <row r="46814" customFormat="1" x14ac:dyDescent="0.25"/>
    <row r="46815" customFormat="1" x14ac:dyDescent="0.25"/>
    <row r="46816" customFormat="1" x14ac:dyDescent="0.25"/>
    <row r="46817" customFormat="1" x14ac:dyDescent="0.25"/>
    <row r="46818" customFormat="1" x14ac:dyDescent="0.25"/>
    <row r="46819" customFormat="1" x14ac:dyDescent="0.25"/>
    <row r="46820" customFormat="1" x14ac:dyDescent="0.25"/>
    <row r="46821" customFormat="1" x14ac:dyDescent="0.25"/>
    <row r="46822" customFormat="1" x14ac:dyDescent="0.25"/>
    <row r="46823" customFormat="1" x14ac:dyDescent="0.25"/>
    <row r="46824" customFormat="1" x14ac:dyDescent="0.25"/>
    <row r="46825" customFormat="1" x14ac:dyDescent="0.25"/>
    <row r="46826" customFormat="1" x14ac:dyDescent="0.25"/>
    <row r="46827" customFormat="1" x14ac:dyDescent="0.25"/>
    <row r="46828" customFormat="1" x14ac:dyDescent="0.25"/>
    <row r="46829" customFormat="1" x14ac:dyDescent="0.25"/>
    <row r="46830" customFormat="1" x14ac:dyDescent="0.25"/>
    <row r="46831" customFormat="1" x14ac:dyDescent="0.25"/>
    <row r="46832" customFormat="1" x14ac:dyDescent="0.25"/>
    <row r="46833" customFormat="1" x14ac:dyDescent="0.25"/>
    <row r="46834" customFormat="1" x14ac:dyDescent="0.25"/>
    <row r="46835" customFormat="1" x14ac:dyDescent="0.25"/>
    <row r="46836" customFormat="1" x14ac:dyDescent="0.25"/>
    <row r="46837" customFormat="1" x14ac:dyDescent="0.25"/>
    <row r="46838" customFormat="1" x14ac:dyDescent="0.25"/>
    <row r="46839" customFormat="1" x14ac:dyDescent="0.25"/>
    <row r="46840" customFormat="1" x14ac:dyDescent="0.25"/>
    <row r="46841" customFormat="1" x14ac:dyDescent="0.25"/>
    <row r="46842" customFormat="1" x14ac:dyDescent="0.25"/>
    <row r="46843" customFormat="1" x14ac:dyDescent="0.25"/>
    <row r="46844" customFormat="1" x14ac:dyDescent="0.25"/>
    <row r="46845" customFormat="1" x14ac:dyDescent="0.25"/>
    <row r="46846" customFormat="1" x14ac:dyDescent="0.25"/>
    <row r="46847" customFormat="1" x14ac:dyDescent="0.25"/>
    <row r="46848" customFormat="1" x14ac:dyDescent="0.25"/>
    <row r="46849" customFormat="1" x14ac:dyDescent="0.25"/>
    <row r="46850" customFormat="1" x14ac:dyDescent="0.25"/>
    <row r="46851" customFormat="1" x14ac:dyDescent="0.25"/>
    <row r="46852" customFormat="1" x14ac:dyDescent="0.25"/>
    <row r="46853" customFormat="1" x14ac:dyDescent="0.25"/>
    <row r="46854" customFormat="1" x14ac:dyDescent="0.25"/>
    <row r="46855" customFormat="1" x14ac:dyDescent="0.25"/>
    <row r="46856" customFormat="1" x14ac:dyDescent="0.25"/>
    <row r="46857" customFormat="1" x14ac:dyDescent="0.25"/>
    <row r="46858" customFormat="1" x14ac:dyDescent="0.25"/>
    <row r="46859" customFormat="1" x14ac:dyDescent="0.25"/>
    <row r="46860" customFormat="1" x14ac:dyDescent="0.25"/>
    <row r="46861" customFormat="1" x14ac:dyDescent="0.25"/>
    <row r="46862" customFormat="1" x14ac:dyDescent="0.25"/>
    <row r="46863" customFormat="1" x14ac:dyDescent="0.25"/>
    <row r="46864" customFormat="1" x14ac:dyDescent="0.25"/>
    <row r="46865" customFormat="1" x14ac:dyDescent="0.25"/>
    <row r="46866" customFormat="1" x14ac:dyDescent="0.25"/>
    <row r="46867" customFormat="1" x14ac:dyDescent="0.25"/>
    <row r="46868" customFormat="1" x14ac:dyDescent="0.25"/>
    <row r="46869" customFormat="1" x14ac:dyDescent="0.25"/>
    <row r="46870" customFormat="1" x14ac:dyDescent="0.25"/>
    <row r="46871" customFormat="1" x14ac:dyDescent="0.25"/>
    <row r="46872" customFormat="1" x14ac:dyDescent="0.25"/>
    <row r="46873" customFormat="1" x14ac:dyDescent="0.25"/>
    <row r="46874" customFormat="1" x14ac:dyDescent="0.25"/>
    <row r="46875" customFormat="1" x14ac:dyDescent="0.25"/>
    <row r="46876" customFormat="1" x14ac:dyDescent="0.25"/>
    <row r="46877" customFormat="1" x14ac:dyDescent="0.25"/>
    <row r="46878" customFormat="1" x14ac:dyDescent="0.25"/>
    <row r="46879" customFormat="1" x14ac:dyDescent="0.25"/>
    <row r="46880" customFormat="1" x14ac:dyDescent="0.25"/>
    <row r="46881" customFormat="1" x14ac:dyDescent="0.25"/>
    <row r="46882" customFormat="1" x14ac:dyDescent="0.25"/>
    <row r="46883" customFormat="1" x14ac:dyDescent="0.25"/>
    <row r="46884" customFormat="1" x14ac:dyDescent="0.25"/>
    <row r="46885" customFormat="1" x14ac:dyDescent="0.25"/>
    <row r="46886" customFormat="1" x14ac:dyDescent="0.25"/>
    <row r="46887" customFormat="1" x14ac:dyDescent="0.25"/>
    <row r="46888" customFormat="1" x14ac:dyDescent="0.25"/>
    <row r="46889" customFormat="1" x14ac:dyDescent="0.25"/>
    <row r="46890" customFormat="1" x14ac:dyDescent="0.25"/>
    <row r="46891" customFormat="1" x14ac:dyDescent="0.25"/>
    <row r="46892" customFormat="1" x14ac:dyDescent="0.25"/>
    <row r="46893" customFormat="1" x14ac:dyDescent="0.25"/>
    <row r="46894" customFormat="1" x14ac:dyDescent="0.25"/>
    <row r="46895" customFormat="1" x14ac:dyDescent="0.25"/>
    <row r="46896" customFormat="1" x14ac:dyDescent="0.25"/>
    <row r="46897" customFormat="1" x14ac:dyDescent="0.25"/>
    <row r="46898" customFormat="1" x14ac:dyDescent="0.25"/>
    <row r="46899" customFormat="1" x14ac:dyDescent="0.25"/>
    <row r="46900" customFormat="1" x14ac:dyDescent="0.25"/>
    <row r="46901" customFormat="1" x14ac:dyDescent="0.25"/>
    <row r="46902" customFormat="1" x14ac:dyDescent="0.25"/>
    <row r="46903" customFormat="1" x14ac:dyDescent="0.25"/>
    <row r="46904" customFormat="1" x14ac:dyDescent="0.25"/>
    <row r="46905" customFormat="1" x14ac:dyDescent="0.25"/>
    <row r="46906" customFormat="1" x14ac:dyDescent="0.25"/>
    <row r="46907" customFormat="1" x14ac:dyDescent="0.25"/>
    <row r="46908" customFormat="1" x14ac:dyDescent="0.25"/>
    <row r="46909" customFormat="1" x14ac:dyDescent="0.25"/>
    <row r="46910" customFormat="1" x14ac:dyDescent="0.25"/>
    <row r="46911" customFormat="1" x14ac:dyDescent="0.25"/>
    <row r="46912" customFormat="1" x14ac:dyDescent="0.25"/>
    <row r="46913" customFormat="1" x14ac:dyDescent="0.25"/>
    <row r="46914" customFormat="1" x14ac:dyDescent="0.25"/>
    <row r="46915" customFormat="1" x14ac:dyDescent="0.25"/>
    <row r="46916" customFormat="1" x14ac:dyDescent="0.25"/>
    <row r="46917" customFormat="1" x14ac:dyDescent="0.25"/>
    <row r="46918" customFormat="1" x14ac:dyDescent="0.25"/>
    <row r="46919" customFormat="1" x14ac:dyDescent="0.25"/>
    <row r="46920" customFormat="1" x14ac:dyDescent="0.25"/>
    <row r="46921" customFormat="1" x14ac:dyDescent="0.25"/>
    <row r="46922" customFormat="1" x14ac:dyDescent="0.25"/>
    <row r="46923" customFormat="1" x14ac:dyDescent="0.25"/>
    <row r="46924" customFormat="1" x14ac:dyDescent="0.25"/>
    <row r="46925" customFormat="1" x14ac:dyDescent="0.25"/>
    <row r="46926" customFormat="1" x14ac:dyDescent="0.25"/>
    <row r="46927" customFormat="1" x14ac:dyDescent="0.25"/>
    <row r="46928" customFormat="1" x14ac:dyDescent="0.25"/>
    <row r="46929" customFormat="1" x14ac:dyDescent="0.25"/>
    <row r="46930" customFormat="1" x14ac:dyDescent="0.25"/>
    <row r="46931" customFormat="1" x14ac:dyDescent="0.25"/>
    <row r="46932" customFormat="1" x14ac:dyDescent="0.25"/>
    <row r="46933" customFormat="1" x14ac:dyDescent="0.25"/>
    <row r="46934" customFormat="1" x14ac:dyDescent="0.25"/>
    <row r="46935" customFormat="1" x14ac:dyDescent="0.25"/>
    <row r="46936" customFormat="1" x14ac:dyDescent="0.25"/>
    <row r="46937" customFormat="1" x14ac:dyDescent="0.25"/>
    <row r="46938" customFormat="1" x14ac:dyDescent="0.25"/>
    <row r="46939" customFormat="1" x14ac:dyDescent="0.25"/>
    <row r="46940" customFormat="1" x14ac:dyDescent="0.25"/>
    <row r="46941" customFormat="1" x14ac:dyDescent="0.25"/>
    <row r="46942" customFormat="1" x14ac:dyDescent="0.25"/>
    <row r="46943" customFormat="1" x14ac:dyDescent="0.25"/>
    <row r="46944" customFormat="1" x14ac:dyDescent="0.25"/>
    <row r="46945" customFormat="1" x14ac:dyDescent="0.25"/>
    <row r="46946" customFormat="1" x14ac:dyDescent="0.25"/>
    <row r="46947" customFormat="1" x14ac:dyDescent="0.25"/>
    <row r="46948" customFormat="1" x14ac:dyDescent="0.25"/>
    <row r="46949" customFormat="1" x14ac:dyDescent="0.25"/>
    <row r="46950" customFormat="1" x14ac:dyDescent="0.25"/>
    <row r="46951" customFormat="1" x14ac:dyDescent="0.25"/>
    <row r="46952" customFormat="1" x14ac:dyDescent="0.25"/>
    <row r="46953" customFormat="1" x14ac:dyDescent="0.25"/>
    <row r="46954" customFormat="1" x14ac:dyDescent="0.25"/>
    <row r="46955" customFormat="1" x14ac:dyDescent="0.25"/>
    <row r="46956" customFormat="1" x14ac:dyDescent="0.25"/>
    <row r="46957" customFormat="1" x14ac:dyDescent="0.25"/>
    <row r="46958" customFormat="1" x14ac:dyDescent="0.25"/>
    <row r="46959" customFormat="1" x14ac:dyDescent="0.25"/>
    <row r="46960" customFormat="1" x14ac:dyDescent="0.25"/>
    <row r="46961" customFormat="1" x14ac:dyDescent="0.25"/>
    <row r="46962" customFormat="1" x14ac:dyDescent="0.25"/>
    <row r="46963" customFormat="1" x14ac:dyDescent="0.25"/>
    <row r="46964" customFormat="1" x14ac:dyDescent="0.25"/>
    <row r="46965" customFormat="1" x14ac:dyDescent="0.25"/>
    <row r="46966" customFormat="1" x14ac:dyDescent="0.25"/>
    <row r="46967" customFormat="1" x14ac:dyDescent="0.25"/>
    <row r="46968" customFormat="1" x14ac:dyDescent="0.25"/>
    <row r="46969" customFormat="1" x14ac:dyDescent="0.25"/>
    <row r="46970" customFormat="1" x14ac:dyDescent="0.25"/>
    <row r="46971" customFormat="1" x14ac:dyDescent="0.25"/>
    <row r="46972" customFormat="1" x14ac:dyDescent="0.25"/>
    <row r="46973" customFormat="1" x14ac:dyDescent="0.25"/>
    <row r="46974" customFormat="1" x14ac:dyDescent="0.25"/>
    <row r="46975" customFormat="1" x14ac:dyDescent="0.25"/>
    <row r="46976" customFormat="1" x14ac:dyDescent="0.25"/>
    <row r="46977" customFormat="1" x14ac:dyDescent="0.25"/>
    <row r="46978" customFormat="1" x14ac:dyDescent="0.25"/>
    <row r="46979" customFormat="1" x14ac:dyDescent="0.25"/>
    <row r="46980" customFormat="1" x14ac:dyDescent="0.25"/>
    <row r="46981" customFormat="1" x14ac:dyDescent="0.25"/>
    <row r="46982" customFormat="1" x14ac:dyDescent="0.25"/>
    <row r="46983" customFormat="1" x14ac:dyDescent="0.25"/>
    <row r="46984" customFormat="1" x14ac:dyDescent="0.25"/>
    <row r="46985" customFormat="1" x14ac:dyDescent="0.25"/>
    <row r="46986" customFormat="1" x14ac:dyDescent="0.25"/>
    <row r="46987" customFormat="1" x14ac:dyDescent="0.25"/>
    <row r="46988" customFormat="1" x14ac:dyDescent="0.25"/>
    <row r="46989" customFormat="1" x14ac:dyDescent="0.25"/>
    <row r="46990" customFormat="1" x14ac:dyDescent="0.25"/>
    <row r="46991" customFormat="1" x14ac:dyDescent="0.25"/>
    <row r="46992" customFormat="1" x14ac:dyDescent="0.25"/>
    <row r="46993" customFormat="1" x14ac:dyDescent="0.25"/>
    <row r="46994" customFormat="1" x14ac:dyDescent="0.25"/>
    <row r="46995" customFormat="1" x14ac:dyDescent="0.25"/>
    <row r="46996" customFormat="1" x14ac:dyDescent="0.25"/>
    <row r="46997" customFormat="1" x14ac:dyDescent="0.25"/>
    <row r="46998" customFormat="1" x14ac:dyDescent="0.25"/>
    <row r="46999" customFormat="1" x14ac:dyDescent="0.25"/>
    <row r="47000" customFormat="1" x14ac:dyDescent="0.25"/>
    <row r="47001" customFormat="1" x14ac:dyDescent="0.25"/>
    <row r="47002" customFormat="1" x14ac:dyDescent="0.25"/>
    <row r="47003" customFormat="1" x14ac:dyDescent="0.25"/>
    <row r="47004" customFormat="1" x14ac:dyDescent="0.25"/>
    <row r="47005" customFormat="1" x14ac:dyDescent="0.25"/>
    <row r="47006" customFormat="1" x14ac:dyDescent="0.25"/>
    <row r="47007" customFormat="1" x14ac:dyDescent="0.25"/>
    <row r="47008" customFormat="1" x14ac:dyDescent="0.25"/>
    <row r="47009" customFormat="1" x14ac:dyDescent="0.25"/>
    <row r="47010" customFormat="1" x14ac:dyDescent="0.25"/>
    <row r="47011" customFormat="1" x14ac:dyDescent="0.25"/>
    <row r="47012" customFormat="1" x14ac:dyDescent="0.25"/>
    <row r="47013" customFormat="1" x14ac:dyDescent="0.25"/>
    <row r="47014" customFormat="1" x14ac:dyDescent="0.25"/>
    <row r="47015" customFormat="1" x14ac:dyDescent="0.25"/>
    <row r="47016" customFormat="1" x14ac:dyDescent="0.25"/>
    <row r="47017" customFormat="1" x14ac:dyDescent="0.25"/>
    <row r="47018" customFormat="1" x14ac:dyDescent="0.25"/>
    <row r="47019" customFormat="1" x14ac:dyDescent="0.25"/>
    <row r="47020" customFormat="1" x14ac:dyDescent="0.25"/>
    <row r="47021" customFormat="1" x14ac:dyDescent="0.25"/>
    <row r="47022" customFormat="1" x14ac:dyDescent="0.25"/>
    <row r="47023" customFormat="1" x14ac:dyDescent="0.25"/>
    <row r="47024" customFormat="1" x14ac:dyDescent="0.25"/>
    <row r="47025" customFormat="1" x14ac:dyDescent="0.25"/>
    <row r="47026" customFormat="1" x14ac:dyDescent="0.25"/>
    <row r="47027" customFormat="1" x14ac:dyDescent="0.25"/>
    <row r="47028" customFormat="1" x14ac:dyDescent="0.25"/>
    <row r="47029" customFormat="1" x14ac:dyDescent="0.25"/>
    <row r="47030" customFormat="1" x14ac:dyDescent="0.25"/>
    <row r="47031" customFormat="1" x14ac:dyDescent="0.25"/>
    <row r="47032" customFormat="1" x14ac:dyDescent="0.25"/>
    <row r="47033" customFormat="1" x14ac:dyDescent="0.25"/>
    <row r="47034" customFormat="1" x14ac:dyDescent="0.25"/>
    <row r="47035" customFormat="1" x14ac:dyDescent="0.25"/>
    <row r="47036" customFormat="1" x14ac:dyDescent="0.25"/>
    <row r="47037" customFormat="1" x14ac:dyDescent="0.25"/>
    <row r="47038" customFormat="1" x14ac:dyDescent="0.25"/>
    <row r="47039" customFormat="1" x14ac:dyDescent="0.25"/>
    <row r="47040" customFormat="1" x14ac:dyDescent="0.25"/>
    <row r="47041" customFormat="1" x14ac:dyDescent="0.25"/>
    <row r="47042" customFormat="1" x14ac:dyDescent="0.25"/>
    <row r="47043" customFormat="1" x14ac:dyDescent="0.25"/>
    <row r="47044" customFormat="1" x14ac:dyDescent="0.25"/>
    <row r="47045" customFormat="1" x14ac:dyDescent="0.25"/>
    <row r="47046" customFormat="1" x14ac:dyDescent="0.25"/>
    <row r="47047" customFormat="1" x14ac:dyDescent="0.25"/>
    <row r="47048" customFormat="1" x14ac:dyDescent="0.25"/>
    <row r="47049" customFormat="1" x14ac:dyDescent="0.25"/>
    <row r="47050" customFormat="1" x14ac:dyDescent="0.25"/>
    <row r="47051" customFormat="1" x14ac:dyDescent="0.25"/>
    <row r="47052" customFormat="1" x14ac:dyDescent="0.25"/>
    <row r="47053" customFormat="1" x14ac:dyDescent="0.25"/>
    <row r="47054" customFormat="1" x14ac:dyDescent="0.25"/>
    <row r="47055" customFormat="1" x14ac:dyDescent="0.25"/>
    <row r="47056" customFormat="1" x14ac:dyDescent="0.25"/>
    <row r="47057" customFormat="1" x14ac:dyDescent="0.25"/>
    <row r="47058" customFormat="1" x14ac:dyDescent="0.25"/>
    <row r="47059" customFormat="1" x14ac:dyDescent="0.25"/>
    <row r="47060" customFormat="1" x14ac:dyDescent="0.25"/>
    <row r="47061" customFormat="1" x14ac:dyDescent="0.25"/>
    <row r="47062" customFormat="1" x14ac:dyDescent="0.25"/>
    <row r="47063" customFormat="1" x14ac:dyDescent="0.25"/>
    <row r="47064" customFormat="1" x14ac:dyDescent="0.25"/>
    <row r="47065" customFormat="1" x14ac:dyDescent="0.25"/>
    <row r="47066" customFormat="1" x14ac:dyDescent="0.25"/>
    <row r="47067" customFormat="1" x14ac:dyDescent="0.25"/>
    <row r="47068" customFormat="1" x14ac:dyDescent="0.25"/>
    <row r="47069" customFormat="1" x14ac:dyDescent="0.25"/>
    <row r="47070" customFormat="1" x14ac:dyDescent="0.25"/>
    <row r="47071" customFormat="1" x14ac:dyDescent="0.25"/>
    <row r="47072" customFormat="1" x14ac:dyDescent="0.25"/>
    <row r="47073" customFormat="1" x14ac:dyDescent="0.25"/>
    <row r="47074" customFormat="1" x14ac:dyDescent="0.25"/>
    <row r="47075" customFormat="1" x14ac:dyDescent="0.25"/>
    <row r="47076" customFormat="1" x14ac:dyDescent="0.25"/>
    <row r="47077" customFormat="1" x14ac:dyDescent="0.25"/>
    <row r="47078" customFormat="1" x14ac:dyDescent="0.25"/>
    <row r="47079" customFormat="1" x14ac:dyDescent="0.25"/>
    <row r="47080" customFormat="1" x14ac:dyDescent="0.25"/>
    <row r="47081" customFormat="1" x14ac:dyDescent="0.25"/>
    <row r="47082" customFormat="1" x14ac:dyDescent="0.25"/>
    <row r="47083" customFormat="1" x14ac:dyDescent="0.25"/>
    <row r="47084" customFormat="1" x14ac:dyDescent="0.25"/>
    <row r="47085" customFormat="1" x14ac:dyDescent="0.25"/>
    <row r="47086" customFormat="1" x14ac:dyDescent="0.25"/>
    <row r="47087" customFormat="1" x14ac:dyDescent="0.25"/>
    <row r="47088" customFormat="1" x14ac:dyDescent="0.25"/>
    <row r="47089" customFormat="1" x14ac:dyDescent="0.25"/>
    <row r="47090" customFormat="1" x14ac:dyDescent="0.25"/>
    <row r="47091" customFormat="1" x14ac:dyDescent="0.25"/>
    <row r="47092" customFormat="1" x14ac:dyDescent="0.25"/>
    <row r="47093" customFormat="1" x14ac:dyDescent="0.25"/>
    <row r="47094" customFormat="1" x14ac:dyDescent="0.25"/>
    <row r="47095" customFormat="1" x14ac:dyDescent="0.25"/>
    <row r="47096" customFormat="1" x14ac:dyDescent="0.25"/>
    <row r="47097" customFormat="1" x14ac:dyDescent="0.25"/>
    <row r="47098" customFormat="1" x14ac:dyDescent="0.25"/>
    <row r="47099" customFormat="1" x14ac:dyDescent="0.25"/>
    <row r="47100" customFormat="1" x14ac:dyDescent="0.25"/>
    <row r="47101" customFormat="1" x14ac:dyDescent="0.25"/>
    <row r="47102" customFormat="1" x14ac:dyDescent="0.25"/>
    <row r="47103" customFormat="1" x14ac:dyDescent="0.25"/>
    <row r="47104" customFormat="1" x14ac:dyDescent="0.25"/>
    <row r="47105" customFormat="1" x14ac:dyDescent="0.25"/>
    <row r="47106" customFormat="1" x14ac:dyDescent="0.25"/>
    <row r="47107" customFormat="1" x14ac:dyDescent="0.25"/>
    <row r="47108" customFormat="1" x14ac:dyDescent="0.25"/>
    <row r="47109" customFormat="1" x14ac:dyDescent="0.25"/>
    <row r="47110" customFormat="1" x14ac:dyDescent="0.25"/>
    <row r="47111" customFormat="1" x14ac:dyDescent="0.25"/>
    <row r="47112" customFormat="1" x14ac:dyDescent="0.25"/>
    <row r="47113" customFormat="1" x14ac:dyDescent="0.25"/>
    <row r="47114" customFormat="1" x14ac:dyDescent="0.25"/>
    <row r="47115" customFormat="1" x14ac:dyDescent="0.25"/>
    <row r="47116" customFormat="1" x14ac:dyDescent="0.25"/>
    <row r="47117" customFormat="1" x14ac:dyDescent="0.25"/>
    <row r="47118" customFormat="1" x14ac:dyDescent="0.25"/>
    <row r="47119" customFormat="1" x14ac:dyDescent="0.25"/>
    <row r="47120" customFormat="1" x14ac:dyDescent="0.25"/>
    <row r="47121" customFormat="1" x14ac:dyDescent="0.25"/>
    <row r="47122" customFormat="1" x14ac:dyDescent="0.25"/>
    <row r="47123" customFormat="1" x14ac:dyDescent="0.25"/>
    <row r="47124" customFormat="1" x14ac:dyDescent="0.25"/>
    <row r="47125" customFormat="1" x14ac:dyDescent="0.25"/>
    <row r="47126" customFormat="1" x14ac:dyDescent="0.25"/>
    <row r="47127" customFormat="1" x14ac:dyDescent="0.25"/>
    <row r="47128" customFormat="1" x14ac:dyDescent="0.25"/>
    <row r="47129" customFormat="1" x14ac:dyDescent="0.25"/>
    <row r="47130" customFormat="1" x14ac:dyDescent="0.25"/>
    <row r="47131" customFormat="1" x14ac:dyDescent="0.25"/>
    <row r="47132" customFormat="1" x14ac:dyDescent="0.25"/>
    <row r="47133" customFormat="1" x14ac:dyDescent="0.25"/>
    <row r="47134" customFormat="1" x14ac:dyDescent="0.25"/>
    <row r="47135" customFormat="1" x14ac:dyDescent="0.25"/>
    <row r="47136" customFormat="1" x14ac:dyDescent="0.25"/>
    <row r="47137" customFormat="1" x14ac:dyDescent="0.25"/>
    <row r="47138" customFormat="1" x14ac:dyDescent="0.25"/>
    <row r="47139" customFormat="1" x14ac:dyDescent="0.25"/>
    <row r="47140" customFormat="1" x14ac:dyDescent="0.25"/>
    <row r="47141" customFormat="1" x14ac:dyDescent="0.25"/>
    <row r="47142" customFormat="1" x14ac:dyDescent="0.25"/>
    <row r="47143" customFormat="1" x14ac:dyDescent="0.25"/>
    <row r="47144" customFormat="1" x14ac:dyDescent="0.25"/>
    <row r="47145" customFormat="1" x14ac:dyDescent="0.25"/>
    <row r="47146" customFormat="1" x14ac:dyDescent="0.25"/>
    <row r="47147" customFormat="1" x14ac:dyDescent="0.25"/>
    <row r="47148" customFormat="1" x14ac:dyDescent="0.25"/>
    <row r="47149" customFormat="1" x14ac:dyDescent="0.25"/>
    <row r="47150" customFormat="1" x14ac:dyDescent="0.25"/>
    <row r="47151" customFormat="1" x14ac:dyDescent="0.25"/>
    <row r="47152" customFormat="1" x14ac:dyDescent="0.25"/>
    <row r="47153" customFormat="1" x14ac:dyDescent="0.25"/>
    <row r="47154" customFormat="1" x14ac:dyDescent="0.25"/>
    <row r="47155" customFormat="1" x14ac:dyDescent="0.25"/>
    <row r="47156" customFormat="1" x14ac:dyDescent="0.25"/>
    <row r="47157" customFormat="1" x14ac:dyDescent="0.25"/>
    <row r="47158" customFormat="1" x14ac:dyDescent="0.25"/>
    <row r="47159" customFormat="1" x14ac:dyDescent="0.25"/>
    <row r="47160" customFormat="1" x14ac:dyDescent="0.25"/>
    <row r="47161" customFormat="1" x14ac:dyDescent="0.25"/>
    <row r="47162" customFormat="1" x14ac:dyDescent="0.25"/>
    <row r="47163" customFormat="1" x14ac:dyDescent="0.25"/>
    <row r="47164" customFormat="1" x14ac:dyDescent="0.25"/>
    <row r="47165" customFormat="1" x14ac:dyDescent="0.25"/>
    <row r="47166" customFormat="1" x14ac:dyDescent="0.25"/>
    <row r="47167" customFormat="1" x14ac:dyDescent="0.25"/>
    <row r="47168" customFormat="1" x14ac:dyDescent="0.25"/>
    <row r="47169" customFormat="1" x14ac:dyDescent="0.25"/>
    <row r="47170" customFormat="1" x14ac:dyDescent="0.25"/>
    <row r="47171" customFormat="1" x14ac:dyDescent="0.25"/>
    <row r="47172" customFormat="1" x14ac:dyDescent="0.25"/>
    <row r="47173" customFormat="1" x14ac:dyDescent="0.25"/>
    <row r="47174" customFormat="1" x14ac:dyDescent="0.25"/>
    <row r="47175" customFormat="1" x14ac:dyDescent="0.25"/>
    <row r="47176" customFormat="1" x14ac:dyDescent="0.25"/>
    <row r="47177" customFormat="1" x14ac:dyDescent="0.25"/>
    <row r="47178" customFormat="1" x14ac:dyDescent="0.25"/>
    <row r="47179" customFormat="1" x14ac:dyDescent="0.25"/>
    <row r="47180" customFormat="1" x14ac:dyDescent="0.25"/>
    <row r="47181" customFormat="1" x14ac:dyDescent="0.25"/>
    <row r="47182" customFormat="1" x14ac:dyDescent="0.25"/>
    <row r="47183" customFormat="1" x14ac:dyDescent="0.25"/>
    <row r="47184" customFormat="1" x14ac:dyDescent="0.25"/>
    <row r="47185" customFormat="1" x14ac:dyDescent="0.25"/>
    <row r="47186" customFormat="1" x14ac:dyDescent="0.25"/>
    <row r="47187" customFormat="1" x14ac:dyDescent="0.25"/>
    <row r="47188" customFormat="1" x14ac:dyDescent="0.25"/>
    <row r="47189" customFormat="1" x14ac:dyDescent="0.25"/>
    <row r="47190" customFormat="1" x14ac:dyDescent="0.25"/>
    <row r="47191" customFormat="1" x14ac:dyDescent="0.25"/>
    <row r="47192" customFormat="1" x14ac:dyDescent="0.25"/>
    <row r="47193" customFormat="1" x14ac:dyDescent="0.25"/>
    <row r="47194" customFormat="1" x14ac:dyDescent="0.25"/>
    <row r="47195" customFormat="1" x14ac:dyDescent="0.25"/>
    <row r="47196" customFormat="1" x14ac:dyDescent="0.25"/>
    <row r="47197" customFormat="1" x14ac:dyDescent="0.25"/>
    <row r="47198" customFormat="1" x14ac:dyDescent="0.25"/>
    <row r="47199" customFormat="1" x14ac:dyDescent="0.25"/>
    <row r="47200" customFormat="1" x14ac:dyDescent="0.25"/>
    <row r="47201" customFormat="1" x14ac:dyDescent="0.25"/>
    <row r="47202" customFormat="1" x14ac:dyDescent="0.25"/>
    <row r="47203" customFormat="1" x14ac:dyDescent="0.25"/>
    <row r="47204" customFormat="1" x14ac:dyDescent="0.25"/>
    <row r="47205" customFormat="1" x14ac:dyDescent="0.25"/>
    <row r="47206" customFormat="1" x14ac:dyDescent="0.25"/>
    <row r="47207" customFormat="1" x14ac:dyDescent="0.25"/>
    <row r="47208" customFormat="1" x14ac:dyDescent="0.25"/>
    <row r="47209" customFormat="1" x14ac:dyDescent="0.25"/>
    <row r="47210" customFormat="1" x14ac:dyDescent="0.25"/>
    <row r="47211" customFormat="1" x14ac:dyDescent="0.25"/>
    <row r="47212" customFormat="1" x14ac:dyDescent="0.25"/>
    <row r="47213" customFormat="1" x14ac:dyDescent="0.25"/>
    <row r="47214" customFormat="1" x14ac:dyDescent="0.25"/>
    <row r="47215" customFormat="1" x14ac:dyDescent="0.25"/>
    <row r="47216" customFormat="1" x14ac:dyDescent="0.25"/>
    <row r="47217" customFormat="1" x14ac:dyDescent="0.25"/>
    <row r="47218" customFormat="1" x14ac:dyDescent="0.25"/>
    <row r="47219" customFormat="1" x14ac:dyDescent="0.25"/>
    <row r="47220" customFormat="1" x14ac:dyDescent="0.25"/>
    <row r="47221" customFormat="1" x14ac:dyDescent="0.25"/>
    <row r="47222" customFormat="1" x14ac:dyDescent="0.25"/>
    <row r="47223" customFormat="1" x14ac:dyDescent="0.25"/>
    <row r="47224" customFormat="1" x14ac:dyDescent="0.25"/>
    <row r="47225" customFormat="1" x14ac:dyDescent="0.25"/>
    <row r="47226" customFormat="1" x14ac:dyDescent="0.25"/>
    <row r="47227" customFormat="1" x14ac:dyDescent="0.25"/>
    <row r="47228" customFormat="1" x14ac:dyDescent="0.25"/>
    <row r="47229" customFormat="1" x14ac:dyDescent="0.25"/>
    <row r="47230" customFormat="1" x14ac:dyDescent="0.25"/>
    <row r="47231" customFormat="1" x14ac:dyDescent="0.25"/>
    <row r="47232" customFormat="1" x14ac:dyDescent="0.25"/>
    <row r="47233" customFormat="1" x14ac:dyDescent="0.25"/>
    <row r="47234" customFormat="1" x14ac:dyDescent="0.25"/>
    <row r="47235" customFormat="1" x14ac:dyDescent="0.25"/>
    <row r="47236" customFormat="1" x14ac:dyDescent="0.25"/>
    <row r="47237" customFormat="1" x14ac:dyDescent="0.25"/>
    <row r="47238" customFormat="1" x14ac:dyDescent="0.25"/>
    <row r="47239" customFormat="1" x14ac:dyDescent="0.25"/>
    <row r="47240" customFormat="1" x14ac:dyDescent="0.25"/>
    <row r="47241" customFormat="1" x14ac:dyDescent="0.25"/>
    <row r="47242" customFormat="1" x14ac:dyDescent="0.25"/>
    <row r="47243" customFormat="1" x14ac:dyDescent="0.25"/>
    <row r="47244" customFormat="1" x14ac:dyDescent="0.25"/>
    <row r="47245" customFormat="1" x14ac:dyDescent="0.25"/>
    <row r="47246" customFormat="1" x14ac:dyDescent="0.25"/>
    <row r="47247" customFormat="1" x14ac:dyDescent="0.25"/>
    <row r="47248" customFormat="1" x14ac:dyDescent="0.25"/>
    <row r="47249" customFormat="1" x14ac:dyDescent="0.25"/>
    <row r="47250" customFormat="1" x14ac:dyDescent="0.25"/>
    <row r="47251" customFormat="1" x14ac:dyDescent="0.25"/>
    <row r="47252" customFormat="1" x14ac:dyDescent="0.25"/>
    <row r="47253" customFormat="1" x14ac:dyDescent="0.25"/>
    <row r="47254" customFormat="1" x14ac:dyDescent="0.25"/>
    <row r="47255" customFormat="1" x14ac:dyDescent="0.25"/>
    <row r="47256" customFormat="1" x14ac:dyDescent="0.25"/>
    <row r="47257" customFormat="1" x14ac:dyDescent="0.25"/>
    <row r="47258" customFormat="1" x14ac:dyDescent="0.25"/>
    <row r="47259" customFormat="1" x14ac:dyDescent="0.25"/>
    <row r="47260" customFormat="1" x14ac:dyDescent="0.25"/>
    <row r="47261" customFormat="1" x14ac:dyDescent="0.25"/>
    <row r="47262" customFormat="1" x14ac:dyDescent="0.25"/>
    <row r="47263" customFormat="1" x14ac:dyDescent="0.25"/>
    <row r="47264" customFormat="1" x14ac:dyDescent="0.25"/>
    <row r="47265" customFormat="1" x14ac:dyDescent="0.25"/>
    <row r="47266" customFormat="1" x14ac:dyDescent="0.25"/>
    <row r="47267" customFormat="1" x14ac:dyDescent="0.25"/>
    <row r="47268" customFormat="1" x14ac:dyDescent="0.25"/>
    <row r="47269" customFormat="1" x14ac:dyDescent="0.25"/>
    <row r="47270" customFormat="1" x14ac:dyDescent="0.25"/>
    <row r="47271" customFormat="1" x14ac:dyDescent="0.25"/>
    <row r="47272" customFormat="1" x14ac:dyDescent="0.25"/>
    <row r="47273" customFormat="1" x14ac:dyDescent="0.25"/>
    <row r="47274" customFormat="1" x14ac:dyDescent="0.25"/>
    <row r="47275" customFormat="1" x14ac:dyDescent="0.25"/>
    <row r="47276" customFormat="1" x14ac:dyDescent="0.25"/>
    <row r="47277" customFormat="1" x14ac:dyDescent="0.25"/>
    <row r="47278" customFormat="1" x14ac:dyDescent="0.25"/>
    <row r="47279" customFormat="1" x14ac:dyDescent="0.25"/>
    <row r="47280" customFormat="1" x14ac:dyDescent="0.25"/>
    <row r="47281" customFormat="1" x14ac:dyDescent="0.25"/>
    <row r="47282" customFormat="1" x14ac:dyDescent="0.25"/>
    <row r="47283" customFormat="1" x14ac:dyDescent="0.25"/>
    <row r="47284" customFormat="1" x14ac:dyDescent="0.25"/>
    <row r="47285" customFormat="1" x14ac:dyDescent="0.25"/>
    <row r="47286" customFormat="1" x14ac:dyDescent="0.25"/>
    <row r="47287" customFormat="1" x14ac:dyDescent="0.25"/>
    <row r="47288" customFormat="1" x14ac:dyDescent="0.25"/>
    <row r="47289" customFormat="1" x14ac:dyDescent="0.25"/>
    <row r="47290" customFormat="1" x14ac:dyDescent="0.25"/>
    <row r="47291" customFormat="1" x14ac:dyDescent="0.25"/>
    <row r="47292" customFormat="1" x14ac:dyDescent="0.25"/>
    <row r="47293" customFormat="1" x14ac:dyDescent="0.25"/>
    <row r="47294" customFormat="1" x14ac:dyDescent="0.25"/>
    <row r="47295" customFormat="1" x14ac:dyDescent="0.25"/>
    <row r="47296" customFormat="1" x14ac:dyDescent="0.25"/>
    <row r="47297" customFormat="1" x14ac:dyDescent="0.25"/>
    <row r="47298" customFormat="1" x14ac:dyDescent="0.25"/>
    <row r="47299" customFormat="1" x14ac:dyDescent="0.25"/>
    <row r="47300" customFormat="1" x14ac:dyDescent="0.25"/>
    <row r="47301" customFormat="1" x14ac:dyDescent="0.25"/>
    <row r="47302" customFormat="1" x14ac:dyDescent="0.25"/>
    <row r="47303" customFormat="1" x14ac:dyDescent="0.25"/>
    <row r="47304" customFormat="1" x14ac:dyDescent="0.25"/>
    <row r="47305" customFormat="1" x14ac:dyDescent="0.25"/>
    <row r="47306" customFormat="1" x14ac:dyDescent="0.25"/>
    <row r="47307" customFormat="1" x14ac:dyDescent="0.25"/>
    <row r="47308" customFormat="1" x14ac:dyDescent="0.25"/>
    <row r="47309" customFormat="1" x14ac:dyDescent="0.25"/>
    <row r="47310" customFormat="1" x14ac:dyDescent="0.25"/>
    <row r="47311" customFormat="1" x14ac:dyDescent="0.25"/>
    <row r="47312" customFormat="1" x14ac:dyDescent="0.25"/>
    <row r="47313" customFormat="1" x14ac:dyDescent="0.25"/>
    <row r="47314" customFormat="1" x14ac:dyDescent="0.25"/>
    <row r="47315" customFormat="1" x14ac:dyDescent="0.25"/>
    <row r="47316" customFormat="1" x14ac:dyDescent="0.25"/>
    <row r="47317" customFormat="1" x14ac:dyDescent="0.25"/>
    <row r="47318" customFormat="1" x14ac:dyDescent="0.25"/>
    <row r="47319" customFormat="1" x14ac:dyDescent="0.25"/>
    <row r="47320" customFormat="1" x14ac:dyDescent="0.25"/>
    <row r="47321" customFormat="1" x14ac:dyDescent="0.25"/>
    <row r="47322" customFormat="1" x14ac:dyDescent="0.25"/>
    <row r="47323" customFormat="1" x14ac:dyDescent="0.25"/>
    <row r="47324" customFormat="1" x14ac:dyDescent="0.25"/>
    <row r="47325" customFormat="1" x14ac:dyDescent="0.25"/>
    <row r="47326" customFormat="1" x14ac:dyDescent="0.25"/>
    <row r="47327" customFormat="1" x14ac:dyDescent="0.25"/>
    <row r="47328" customFormat="1" x14ac:dyDescent="0.25"/>
    <row r="47329" customFormat="1" x14ac:dyDescent="0.25"/>
    <row r="47330" customFormat="1" x14ac:dyDescent="0.25"/>
    <row r="47331" customFormat="1" x14ac:dyDescent="0.25"/>
    <row r="47332" customFormat="1" x14ac:dyDescent="0.25"/>
    <row r="47333" customFormat="1" x14ac:dyDescent="0.25"/>
    <row r="47334" customFormat="1" x14ac:dyDescent="0.25"/>
    <row r="47335" customFormat="1" x14ac:dyDescent="0.25"/>
    <row r="47336" customFormat="1" x14ac:dyDescent="0.25"/>
    <row r="47337" customFormat="1" x14ac:dyDescent="0.25"/>
    <row r="47338" customFormat="1" x14ac:dyDescent="0.25"/>
    <row r="47339" customFormat="1" x14ac:dyDescent="0.25"/>
    <row r="47340" customFormat="1" x14ac:dyDescent="0.25"/>
    <row r="47341" customFormat="1" x14ac:dyDescent="0.25"/>
    <row r="47342" customFormat="1" x14ac:dyDescent="0.25"/>
    <row r="47343" customFormat="1" x14ac:dyDescent="0.25"/>
    <row r="47344" customFormat="1" x14ac:dyDescent="0.25"/>
    <row r="47345" customFormat="1" x14ac:dyDescent="0.25"/>
    <row r="47346" customFormat="1" x14ac:dyDescent="0.25"/>
    <row r="47347" customFormat="1" x14ac:dyDescent="0.25"/>
    <row r="47348" customFormat="1" x14ac:dyDescent="0.25"/>
    <row r="47349" customFormat="1" x14ac:dyDescent="0.25"/>
    <row r="47350" customFormat="1" x14ac:dyDescent="0.25"/>
    <row r="47351" customFormat="1" x14ac:dyDescent="0.25"/>
    <row r="47352" customFormat="1" x14ac:dyDescent="0.25"/>
    <row r="47353" customFormat="1" x14ac:dyDescent="0.25"/>
    <row r="47354" customFormat="1" x14ac:dyDescent="0.25"/>
    <row r="47355" customFormat="1" x14ac:dyDescent="0.25"/>
    <row r="47356" customFormat="1" x14ac:dyDescent="0.25"/>
    <row r="47357" customFormat="1" x14ac:dyDescent="0.25"/>
    <row r="47358" customFormat="1" x14ac:dyDescent="0.25"/>
    <row r="47359" customFormat="1" x14ac:dyDescent="0.25"/>
    <row r="47360" customFormat="1" x14ac:dyDescent="0.25"/>
    <row r="47361" customFormat="1" x14ac:dyDescent="0.25"/>
    <row r="47362" customFormat="1" x14ac:dyDescent="0.25"/>
    <row r="47363" customFormat="1" x14ac:dyDescent="0.25"/>
    <row r="47364" customFormat="1" x14ac:dyDescent="0.25"/>
    <row r="47365" customFormat="1" x14ac:dyDescent="0.25"/>
    <row r="47366" customFormat="1" x14ac:dyDescent="0.25"/>
    <row r="47367" customFormat="1" x14ac:dyDescent="0.25"/>
    <row r="47368" customFormat="1" x14ac:dyDescent="0.25"/>
    <row r="47369" customFormat="1" x14ac:dyDescent="0.25"/>
    <row r="47370" customFormat="1" x14ac:dyDescent="0.25"/>
    <row r="47371" customFormat="1" x14ac:dyDescent="0.25"/>
    <row r="47372" customFormat="1" x14ac:dyDescent="0.25"/>
    <row r="47373" customFormat="1" x14ac:dyDescent="0.25"/>
    <row r="47374" customFormat="1" x14ac:dyDescent="0.25"/>
    <row r="47375" customFormat="1" x14ac:dyDescent="0.25"/>
    <row r="47376" customFormat="1" x14ac:dyDescent="0.25"/>
    <row r="47377" customFormat="1" x14ac:dyDescent="0.25"/>
    <row r="47378" customFormat="1" x14ac:dyDescent="0.25"/>
    <row r="47379" customFormat="1" x14ac:dyDescent="0.25"/>
    <row r="47380" customFormat="1" x14ac:dyDescent="0.25"/>
    <row r="47381" customFormat="1" x14ac:dyDescent="0.25"/>
    <row r="47382" customFormat="1" x14ac:dyDescent="0.25"/>
    <row r="47383" customFormat="1" x14ac:dyDescent="0.25"/>
    <row r="47384" customFormat="1" x14ac:dyDescent="0.25"/>
    <row r="47385" customFormat="1" x14ac:dyDescent="0.25"/>
    <row r="47386" customFormat="1" x14ac:dyDescent="0.25"/>
    <row r="47387" customFormat="1" x14ac:dyDescent="0.25"/>
    <row r="47388" customFormat="1" x14ac:dyDescent="0.25"/>
    <row r="47389" customFormat="1" x14ac:dyDescent="0.25"/>
    <row r="47390" customFormat="1" x14ac:dyDescent="0.25"/>
    <row r="47391" customFormat="1" x14ac:dyDescent="0.25"/>
    <row r="47392" customFormat="1" x14ac:dyDescent="0.25"/>
    <row r="47393" customFormat="1" x14ac:dyDescent="0.25"/>
    <row r="47394" customFormat="1" x14ac:dyDescent="0.25"/>
    <row r="47395" customFormat="1" x14ac:dyDescent="0.25"/>
    <row r="47396" customFormat="1" x14ac:dyDescent="0.25"/>
    <row r="47397" customFormat="1" x14ac:dyDescent="0.25"/>
    <row r="47398" customFormat="1" x14ac:dyDescent="0.25"/>
    <row r="47399" customFormat="1" x14ac:dyDescent="0.25"/>
    <row r="47400" customFormat="1" x14ac:dyDescent="0.25"/>
    <row r="47401" customFormat="1" x14ac:dyDescent="0.25"/>
    <row r="47402" customFormat="1" x14ac:dyDescent="0.25"/>
    <row r="47403" customFormat="1" x14ac:dyDescent="0.25"/>
    <row r="47404" customFormat="1" x14ac:dyDescent="0.25"/>
    <row r="47405" customFormat="1" x14ac:dyDescent="0.25"/>
    <row r="47406" customFormat="1" x14ac:dyDescent="0.25"/>
    <row r="47407" customFormat="1" x14ac:dyDescent="0.25"/>
    <row r="47408" customFormat="1" x14ac:dyDescent="0.25"/>
    <row r="47409" customFormat="1" x14ac:dyDescent="0.25"/>
    <row r="47410" customFormat="1" x14ac:dyDescent="0.25"/>
    <row r="47411" customFormat="1" x14ac:dyDescent="0.25"/>
    <row r="47412" customFormat="1" x14ac:dyDescent="0.25"/>
    <row r="47413" customFormat="1" x14ac:dyDescent="0.25"/>
    <row r="47414" customFormat="1" x14ac:dyDescent="0.25"/>
    <row r="47415" customFormat="1" x14ac:dyDescent="0.25"/>
    <row r="47416" customFormat="1" x14ac:dyDescent="0.25"/>
    <row r="47417" customFormat="1" x14ac:dyDescent="0.25"/>
    <row r="47418" customFormat="1" x14ac:dyDescent="0.25"/>
    <row r="47419" customFormat="1" x14ac:dyDescent="0.25"/>
    <row r="47420" customFormat="1" x14ac:dyDescent="0.25"/>
    <row r="47421" customFormat="1" x14ac:dyDescent="0.25"/>
    <row r="47422" customFormat="1" x14ac:dyDescent="0.25"/>
    <row r="47423" customFormat="1" x14ac:dyDescent="0.25"/>
    <row r="47424" customFormat="1" x14ac:dyDescent="0.25"/>
    <row r="47425" customFormat="1" x14ac:dyDescent="0.25"/>
    <row r="47426" customFormat="1" x14ac:dyDescent="0.25"/>
    <row r="47427" customFormat="1" x14ac:dyDescent="0.25"/>
    <row r="47428" customFormat="1" x14ac:dyDescent="0.25"/>
    <row r="47429" customFormat="1" x14ac:dyDescent="0.25"/>
    <row r="47430" customFormat="1" x14ac:dyDescent="0.25"/>
    <row r="47431" customFormat="1" x14ac:dyDescent="0.25"/>
    <row r="47432" customFormat="1" x14ac:dyDescent="0.25"/>
    <row r="47433" customFormat="1" x14ac:dyDescent="0.25"/>
    <row r="47434" customFormat="1" x14ac:dyDescent="0.25"/>
    <row r="47435" customFormat="1" x14ac:dyDescent="0.25"/>
    <row r="47436" customFormat="1" x14ac:dyDescent="0.25"/>
    <row r="47437" customFormat="1" x14ac:dyDescent="0.25"/>
    <row r="47438" customFormat="1" x14ac:dyDescent="0.25"/>
    <row r="47439" customFormat="1" x14ac:dyDescent="0.25"/>
    <row r="47440" customFormat="1" x14ac:dyDescent="0.25"/>
    <row r="47441" customFormat="1" x14ac:dyDescent="0.25"/>
    <row r="47442" customFormat="1" x14ac:dyDescent="0.25"/>
    <row r="47443" customFormat="1" x14ac:dyDescent="0.25"/>
    <row r="47444" customFormat="1" x14ac:dyDescent="0.25"/>
    <row r="47445" customFormat="1" x14ac:dyDescent="0.25"/>
    <row r="47446" customFormat="1" x14ac:dyDescent="0.25"/>
    <row r="47447" customFormat="1" x14ac:dyDescent="0.25"/>
    <row r="47448" customFormat="1" x14ac:dyDescent="0.25"/>
    <row r="47449" customFormat="1" x14ac:dyDescent="0.25"/>
    <row r="47450" customFormat="1" x14ac:dyDescent="0.25"/>
    <row r="47451" customFormat="1" x14ac:dyDescent="0.25"/>
    <row r="47452" customFormat="1" x14ac:dyDescent="0.25"/>
    <row r="47453" customFormat="1" x14ac:dyDescent="0.25"/>
    <row r="47454" customFormat="1" x14ac:dyDescent="0.25"/>
    <row r="47455" customFormat="1" x14ac:dyDescent="0.25"/>
    <row r="47456" customFormat="1" x14ac:dyDescent="0.25"/>
    <row r="47457" customFormat="1" x14ac:dyDescent="0.25"/>
    <row r="47458" customFormat="1" x14ac:dyDescent="0.25"/>
    <row r="47459" customFormat="1" x14ac:dyDescent="0.25"/>
    <row r="47460" customFormat="1" x14ac:dyDescent="0.25"/>
    <row r="47461" customFormat="1" x14ac:dyDescent="0.25"/>
    <row r="47462" customFormat="1" x14ac:dyDescent="0.25"/>
    <row r="47463" customFormat="1" x14ac:dyDescent="0.25"/>
    <row r="47464" customFormat="1" x14ac:dyDescent="0.25"/>
    <row r="47465" customFormat="1" x14ac:dyDescent="0.25"/>
    <row r="47466" customFormat="1" x14ac:dyDescent="0.25"/>
    <row r="47467" customFormat="1" x14ac:dyDescent="0.25"/>
    <row r="47468" customFormat="1" x14ac:dyDescent="0.25"/>
    <row r="47469" customFormat="1" x14ac:dyDescent="0.25"/>
    <row r="47470" customFormat="1" x14ac:dyDescent="0.25"/>
    <row r="47471" customFormat="1" x14ac:dyDescent="0.25"/>
    <row r="47472" customFormat="1" x14ac:dyDescent="0.25"/>
    <row r="47473" customFormat="1" x14ac:dyDescent="0.25"/>
    <row r="47474" customFormat="1" x14ac:dyDescent="0.25"/>
    <row r="47475" customFormat="1" x14ac:dyDescent="0.25"/>
    <row r="47476" customFormat="1" x14ac:dyDescent="0.25"/>
    <row r="47477" customFormat="1" x14ac:dyDescent="0.25"/>
    <row r="47478" customFormat="1" x14ac:dyDescent="0.25"/>
    <row r="47479" customFormat="1" x14ac:dyDescent="0.25"/>
    <row r="47480" customFormat="1" x14ac:dyDescent="0.25"/>
    <row r="47481" customFormat="1" x14ac:dyDescent="0.25"/>
    <row r="47482" customFormat="1" x14ac:dyDescent="0.25"/>
    <row r="47483" customFormat="1" x14ac:dyDescent="0.25"/>
    <row r="47484" customFormat="1" x14ac:dyDescent="0.25"/>
    <row r="47485" customFormat="1" x14ac:dyDescent="0.25"/>
    <row r="47486" customFormat="1" x14ac:dyDescent="0.25"/>
    <row r="47487" customFormat="1" x14ac:dyDescent="0.25"/>
    <row r="47488" customFormat="1" x14ac:dyDescent="0.25"/>
    <row r="47489" customFormat="1" x14ac:dyDescent="0.25"/>
    <row r="47490" customFormat="1" x14ac:dyDescent="0.25"/>
    <row r="47491" customFormat="1" x14ac:dyDescent="0.25"/>
    <row r="47492" customFormat="1" x14ac:dyDescent="0.25"/>
    <row r="47493" customFormat="1" x14ac:dyDescent="0.25"/>
    <row r="47494" customFormat="1" x14ac:dyDescent="0.25"/>
    <row r="47495" customFormat="1" x14ac:dyDescent="0.25"/>
    <row r="47496" customFormat="1" x14ac:dyDescent="0.25"/>
    <row r="47497" customFormat="1" x14ac:dyDescent="0.25"/>
    <row r="47498" customFormat="1" x14ac:dyDescent="0.25"/>
    <row r="47499" customFormat="1" x14ac:dyDescent="0.25"/>
    <row r="47500" customFormat="1" x14ac:dyDescent="0.25"/>
    <row r="47501" customFormat="1" x14ac:dyDescent="0.25"/>
    <row r="47502" customFormat="1" x14ac:dyDescent="0.25"/>
    <row r="47503" customFormat="1" x14ac:dyDescent="0.25"/>
    <row r="47504" customFormat="1" x14ac:dyDescent="0.25"/>
    <row r="47505" customFormat="1" x14ac:dyDescent="0.25"/>
    <row r="47506" customFormat="1" x14ac:dyDescent="0.25"/>
    <row r="47507" customFormat="1" x14ac:dyDescent="0.25"/>
    <row r="47508" customFormat="1" x14ac:dyDescent="0.25"/>
    <row r="47509" customFormat="1" x14ac:dyDescent="0.25"/>
    <row r="47510" customFormat="1" x14ac:dyDescent="0.25"/>
    <row r="47511" customFormat="1" x14ac:dyDescent="0.25"/>
    <row r="47512" customFormat="1" x14ac:dyDescent="0.25"/>
    <row r="47513" customFormat="1" x14ac:dyDescent="0.25"/>
    <row r="47514" customFormat="1" x14ac:dyDescent="0.25"/>
    <row r="47515" customFormat="1" x14ac:dyDescent="0.25"/>
    <row r="47516" customFormat="1" x14ac:dyDescent="0.25"/>
    <row r="47517" customFormat="1" x14ac:dyDescent="0.25"/>
    <row r="47518" customFormat="1" x14ac:dyDescent="0.25"/>
    <row r="47519" customFormat="1" x14ac:dyDescent="0.25"/>
    <row r="47520" customFormat="1" x14ac:dyDescent="0.25"/>
    <row r="47521" customFormat="1" x14ac:dyDescent="0.25"/>
    <row r="47522" customFormat="1" x14ac:dyDescent="0.25"/>
    <row r="47523" customFormat="1" x14ac:dyDescent="0.25"/>
    <row r="47524" customFormat="1" x14ac:dyDescent="0.25"/>
    <row r="47525" customFormat="1" x14ac:dyDescent="0.25"/>
    <row r="47526" customFormat="1" x14ac:dyDescent="0.25"/>
    <row r="47527" customFormat="1" x14ac:dyDescent="0.25"/>
    <row r="47528" customFormat="1" x14ac:dyDescent="0.25"/>
    <row r="47529" customFormat="1" x14ac:dyDescent="0.25"/>
    <row r="47530" customFormat="1" x14ac:dyDescent="0.25"/>
    <row r="47531" customFormat="1" x14ac:dyDescent="0.25"/>
    <row r="47532" customFormat="1" x14ac:dyDescent="0.25"/>
    <row r="47533" customFormat="1" x14ac:dyDescent="0.25"/>
    <row r="47534" customFormat="1" x14ac:dyDescent="0.25"/>
    <row r="47535" customFormat="1" x14ac:dyDescent="0.25"/>
    <row r="47536" customFormat="1" x14ac:dyDescent="0.25"/>
    <row r="47537" customFormat="1" x14ac:dyDescent="0.25"/>
    <row r="47538" customFormat="1" x14ac:dyDescent="0.25"/>
    <row r="47539" customFormat="1" x14ac:dyDescent="0.25"/>
    <row r="47540" customFormat="1" x14ac:dyDescent="0.25"/>
    <row r="47541" customFormat="1" x14ac:dyDescent="0.25"/>
    <row r="47542" customFormat="1" x14ac:dyDescent="0.25"/>
    <row r="47543" customFormat="1" x14ac:dyDescent="0.25"/>
    <row r="47544" customFormat="1" x14ac:dyDescent="0.25"/>
    <row r="47545" customFormat="1" x14ac:dyDescent="0.25"/>
    <row r="47546" customFormat="1" x14ac:dyDescent="0.25"/>
    <row r="47547" customFormat="1" x14ac:dyDescent="0.25"/>
    <row r="47548" customFormat="1" x14ac:dyDescent="0.25"/>
    <row r="47549" customFormat="1" x14ac:dyDescent="0.25"/>
    <row r="47550" customFormat="1" x14ac:dyDescent="0.25"/>
    <row r="47551" customFormat="1" x14ac:dyDescent="0.25"/>
    <row r="47552" customFormat="1" x14ac:dyDescent="0.25"/>
    <row r="47553" customFormat="1" x14ac:dyDescent="0.25"/>
    <row r="47554" customFormat="1" x14ac:dyDescent="0.25"/>
    <row r="47555" customFormat="1" x14ac:dyDescent="0.25"/>
    <row r="47556" customFormat="1" x14ac:dyDescent="0.25"/>
    <row r="47557" customFormat="1" x14ac:dyDescent="0.25"/>
    <row r="47558" customFormat="1" x14ac:dyDescent="0.25"/>
    <row r="47559" customFormat="1" x14ac:dyDescent="0.25"/>
    <row r="47560" customFormat="1" x14ac:dyDescent="0.25"/>
    <row r="47561" customFormat="1" x14ac:dyDescent="0.25"/>
    <row r="47562" customFormat="1" x14ac:dyDescent="0.25"/>
    <row r="47563" customFormat="1" x14ac:dyDescent="0.25"/>
    <row r="47564" customFormat="1" x14ac:dyDescent="0.25"/>
    <row r="47565" customFormat="1" x14ac:dyDescent="0.25"/>
    <row r="47566" customFormat="1" x14ac:dyDescent="0.25"/>
    <row r="47567" customFormat="1" x14ac:dyDescent="0.25"/>
    <row r="47568" customFormat="1" x14ac:dyDescent="0.25"/>
    <row r="47569" customFormat="1" x14ac:dyDescent="0.25"/>
    <row r="47570" customFormat="1" x14ac:dyDescent="0.25"/>
    <row r="47571" customFormat="1" x14ac:dyDescent="0.25"/>
    <row r="47572" customFormat="1" x14ac:dyDescent="0.25"/>
    <row r="47573" customFormat="1" x14ac:dyDescent="0.25"/>
    <row r="47574" customFormat="1" x14ac:dyDescent="0.25"/>
    <row r="47575" customFormat="1" x14ac:dyDescent="0.25"/>
    <row r="47576" customFormat="1" x14ac:dyDescent="0.25"/>
    <row r="47577" customFormat="1" x14ac:dyDescent="0.25"/>
    <row r="47578" customFormat="1" x14ac:dyDescent="0.25"/>
    <row r="47579" customFormat="1" x14ac:dyDescent="0.25"/>
    <row r="47580" customFormat="1" x14ac:dyDescent="0.25"/>
    <row r="47581" customFormat="1" x14ac:dyDescent="0.25"/>
    <row r="47582" customFormat="1" x14ac:dyDescent="0.25"/>
    <row r="47583" customFormat="1" x14ac:dyDescent="0.25"/>
    <row r="47584" customFormat="1" x14ac:dyDescent="0.25"/>
    <row r="47585" customFormat="1" x14ac:dyDescent="0.25"/>
    <row r="47586" customFormat="1" x14ac:dyDescent="0.25"/>
    <row r="47587" customFormat="1" x14ac:dyDescent="0.25"/>
    <row r="47588" customFormat="1" x14ac:dyDescent="0.25"/>
    <row r="47589" customFormat="1" x14ac:dyDescent="0.25"/>
    <row r="47590" customFormat="1" x14ac:dyDescent="0.25"/>
    <row r="47591" customFormat="1" x14ac:dyDescent="0.25"/>
    <row r="47592" customFormat="1" x14ac:dyDescent="0.25"/>
    <row r="47593" customFormat="1" x14ac:dyDescent="0.25"/>
    <row r="47594" customFormat="1" x14ac:dyDescent="0.25"/>
    <row r="47595" customFormat="1" x14ac:dyDescent="0.25"/>
    <row r="47596" customFormat="1" x14ac:dyDescent="0.25"/>
    <row r="47597" customFormat="1" x14ac:dyDescent="0.25"/>
    <row r="47598" customFormat="1" x14ac:dyDescent="0.25"/>
    <row r="47599" customFormat="1" x14ac:dyDescent="0.25"/>
    <row r="47600" customFormat="1" x14ac:dyDescent="0.25"/>
    <row r="47601" customFormat="1" x14ac:dyDescent="0.25"/>
    <row r="47602" customFormat="1" x14ac:dyDescent="0.25"/>
    <row r="47603" customFormat="1" x14ac:dyDescent="0.25"/>
    <row r="47604" customFormat="1" x14ac:dyDescent="0.25"/>
    <row r="47605" customFormat="1" x14ac:dyDescent="0.25"/>
    <row r="47606" customFormat="1" x14ac:dyDescent="0.25"/>
    <row r="47607" customFormat="1" x14ac:dyDescent="0.25"/>
    <row r="47608" customFormat="1" x14ac:dyDescent="0.25"/>
    <row r="47609" customFormat="1" x14ac:dyDescent="0.25"/>
    <row r="47610" customFormat="1" x14ac:dyDescent="0.25"/>
    <row r="47611" customFormat="1" x14ac:dyDescent="0.25"/>
    <row r="47612" customFormat="1" x14ac:dyDescent="0.25"/>
    <row r="47613" customFormat="1" x14ac:dyDescent="0.25"/>
    <row r="47614" customFormat="1" x14ac:dyDescent="0.25"/>
    <row r="47615" customFormat="1" x14ac:dyDescent="0.25"/>
    <row r="47616" customFormat="1" x14ac:dyDescent="0.25"/>
    <row r="47617" customFormat="1" x14ac:dyDescent="0.25"/>
    <row r="47618" customFormat="1" x14ac:dyDescent="0.25"/>
    <row r="47619" customFormat="1" x14ac:dyDescent="0.25"/>
    <row r="47620" customFormat="1" x14ac:dyDescent="0.25"/>
    <row r="47621" customFormat="1" x14ac:dyDescent="0.25"/>
    <row r="47622" customFormat="1" x14ac:dyDescent="0.25"/>
    <row r="47623" customFormat="1" x14ac:dyDescent="0.25"/>
    <row r="47624" customFormat="1" x14ac:dyDescent="0.25"/>
    <row r="47625" customFormat="1" x14ac:dyDescent="0.25"/>
    <row r="47626" customFormat="1" x14ac:dyDescent="0.25"/>
    <row r="47627" customFormat="1" x14ac:dyDescent="0.25"/>
    <row r="47628" customFormat="1" x14ac:dyDescent="0.25"/>
    <row r="47629" customFormat="1" x14ac:dyDescent="0.25"/>
    <row r="47630" customFormat="1" x14ac:dyDescent="0.25"/>
    <row r="47631" customFormat="1" x14ac:dyDescent="0.25"/>
    <row r="47632" customFormat="1" x14ac:dyDescent="0.25"/>
    <row r="47633" customFormat="1" x14ac:dyDescent="0.25"/>
    <row r="47634" customFormat="1" x14ac:dyDescent="0.25"/>
    <row r="47635" customFormat="1" x14ac:dyDescent="0.25"/>
    <row r="47636" customFormat="1" x14ac:dyDescent="0.25"/>
    <row r="47637" customFormat="1" x14ac:dyDescent="0.25"/>
    <row r="47638" customFormat="1" x14ac:dyDescent="0.25"/>
    <row r="47639" customFormat="1" x14ac:dyDescent="0.25"/>
    <row r="47640" customFormat="1" x14ac:dyDescent="0.25"/>
    <row r="47641" customFormat="1" x14ac:dyDescent="0.25"/>
    <row r="47642" customFormat="1" x14ac:dyDescent="0.25"/>
    <row r="47643" customFormat="1" x14ac:dyDescent="0.25"/>
    <row r="47644" customFormat="1" x14ac:dyDescent="0.25"/>
    <row r="47645" customFormat="1" x14ac:dyDescent="0.25"/>
    <row r="47646" customFormat="1" x14ac:dyDescent="0.25"/>
    <row r="47647" customFormat="1" x14ac:dyDescent="0.25"/>
    <row r="47648" customFormat="1" x14ac:dyDescent="0.25"/>
    <row r="47649" customFormat="1" x14ac:dyDescent="0.25"/>
    <row r="47650" customFormat="1" x14ac:dyDescent="0.25"/>
    <row r="47651" customFormat="1" x14ac:dyDescent="0.25"/>
    <row r="47652" customFormat="1" x14ac:dyDescent="0.25"/>
    <row r="47653" customFormat="1" x14ac:dyDescent="0.25"/>
    <row r="47654" customFormat="1" x14ac:dyDescent="0.25"/>
    <row r="47655" customFormat="1" x14ac:dyDescent="0.25"/>
    <row r="47656" customFormat="1" x14ac:dyDescent="0.25"/>
    <row r="47657" customFormat="1" x14ac:dyDescent="0.25"/>
    <row r="47658" customFormat="1" x14ac:dyDescent="0.25"/>
    <row r="47659" customFormat="1" x14ac:dyDescent="0.25"/>
    <row r="47660" customFormat="1" x14ac:dyDescent="0.25"/>
    <row r="47661" customFormat="1" x14ac:dyDescent="0.25"/>
    <row r="47662" customFormat="1" x14ac:dyDescent="0.25"/>
    <row r="47663" customFormat="1" x14ac:dyDescent="0.25"/>
    <row r="47664" customFormat="1" x14ac:dyDescent="0.25"/>
    <row r="47665" customFormat="1" x14ac:dyDescent="0.25"/>
    <row r="47666" customFormat="1" x14ac:dyDescent="0.25"/>
    <row r="47667" customFormat="1" x14ac:dyDescent="0.25"/>
    <row r="47668" customFormat="1" x14ac:dyDescent="0.25"/>
    <row r="47669" customFormat="1" x14ac:dyDescent="0.25"/>
    <row r="47670" customFormat="1" x14ac:dyDescent="0.25"/>
    <row r="47671" customFormat="1" x14ac:dyDescent="0.25"/>
    <row r="47672" customFormat="1" x14ac:dyDescent="0.25"/>
    <row r="47673" customFormat="1" x14ac:dyDescent="0.25"/>
    <row r="47674" customFormat="1" x14ac:dyDescent="0.25"/>
    <row r="47675" customFormat="1" x14ac:dyDescent="0.25"/>
    <row r="47676" customFormat="1" x14ac:dyDescent="0.25"/>
    <row r="47677" customFormat="1" x14ac:dyDescent="0.25"/>
    <row r="47678" customFormat="1" x14ac:dyDescent="0.25"/>
    <row r="47679" customFormat="1" x14ac:dyDescent="0.25"/>
    <row r="47680" customFormat="1" x14ac:dyDescent="0.25"/>
    <row r="47681" customFormat="1" x14ac:dyDescent="0.25"/>
    <row r="47682" customFormat="1" x14ac:dyDescent="0.25"/>
    <row r="47683" customFormat="1" x14ac:dyDescent="0.25"/>
    <row r="47684" customFormat="1" x14ac:dyDescent="0.25"/>
    <row r="47685" customFormat="1" x14ac:dyDescent="0.25"/>
    <row r="47686" customFormat="1" x14ac:dyDescent="0.25"/>
    <row r="47687" customFormat="1" x14ac:dyDescent="0.25"/>
    <row r="47688" customFormat="1" x14ac:dyDescent="0.25"/>
    <row r="47689" customFormat="1" x14ac:dyDescent="0.25"/>
    <row r="47690" customFormat="1" x14ac:dyDescent="0.25"/>
    <row r="47691" customFormat="1" x14ac:dyDescent="0.25"/>
    <row r="47692" customFormat="1" x14ac:dyDescent="0.25"/>
    <row r="47693" customFormat="1" x14ac:dyDescent="0.25"/>
    <row r="47694" customFormat="1" x14ac:dyDescent="0.25"/>
    <row r="47695" customFormat="1" x14ac:dyDescent="0.25"/>
    <row r="47696" customFormat="1" x14ac:dyDescent="0.25"/>
    <row r="47697" customFormat="1" x14ac:dyDescent="0.25"/>
    <row r="47698" customFormat="1" x14ac:dyDescent="0.25"/>
    <row r="47699" customFormat="1" x14ac:dyDescent="0.25"/>
    <row r="47700" customFormat="1" x14ac:dyDescent="0.25"/>
    <row r="47701" customFormat="1" x14ac:dyDescent="0.25"/>
    <row r="47702" customFormat="1" x14ac:dyDescent="0.25"/>
    <row r="47703" customFormat="1" x14ac:dyDescent="0.25"/>
    <row r="47704" customFormat="1" x14ac:dyDescent="0.25"/>
    <row r="47705" customFormat="1" x14ac:dyDescent="0.25"/>
    <row r="47706" customFormat="1" x14ac:dyDescent="0.25"/>
    <row r="47707" customFormat="1" x14ac:dyDescent="0.25"/>
    <row r="47708" customFormat="1" x14ac:dyDescent="0.25"/>
    <row r="47709" customFormat="1" x14ac:dyDescent="0.25"/>
    <row r="47710" customFormat="1" x14ac:dyDescent="0.25"/>
    <row r="47711" customFormat="1" x14ac:dyDescent="0.25"/>
    <row r="47712" customFormat="1" x14ac:dyDescent="0.25"/>
    <row r="47713" customFormat="1" x14ac:dyDescent="0.25"/>
    <row r="47714" customFormat="1" x14ac:dyDescent="0.25"/>
    <row r="47715" customFormat="1" x14ac:dyDescent="0.25"/>
    <row r="47716" customFormat="1" x14ac:dyDescent="0.25"/>
    <row r="47717" customFormat="1" x14ac:dyDescent="0.25"/>
    <row r="47718" customFormat="1" x14ac:dyDescent="0.25"/>
    <row r="47719" customFormat="1" x14ac:dyDescent="0.25"/>
    <row r="47720" customFormat="1" x14ac:dyDescent="0.25"/>
    <row r="47721" customFormat="1" x14ac:dyDescent="0.25"/>
    <row r="47722" customFormat="1" x14ac:dyDescent="0.25"/>
    <row r="47723" customFormat="1" x14ac:dyDescent="0.25"/>
    <row r="47724" customFormat="1" x14ac:dyDescent="0.25"/>
    <row r="47725" customFormat="1" x14ac:dyDescent="0.25"/>
    <row r="47726" customFormat="1" x14ac:dyDescent="0.25"/>
    <row r="47727" customFormat="1" x14ac:dyDescent="0.25"/>
    <row r="47728" customFormat="1" x14ac:dyDescent="0.25"/>
    <row r="47729" customFormat="1" x14ac:dyDescent="0.25"/>
    <row r="47730" customFormat="1" x14ac:dyDescent="0.25"/>
    <row r="47731" customFormat="1" x14ac:dyDescent="0.25"/>
    <row r="47732" customFormat="1" x14ac:dyDescent="0.25"/>
    <row r="47733" customFormat="1" x14ac:dyDescent="0.25"/>
    <row r="47734" customFormat="1" x14ac:dyDescent="0.25"/>
    <row r="47735" customFormat="1" x14ac:dyDescent="0.25"/>
    <row r="47736" customFormat="1" x14ac:dyDescent="0.25"/>
    <row r="47737" customFormat="1" x14ac:dyDescent="0.25"/>
    <row r="47738" customFormat="1" x14ac:dyDescent="0.25"/>
    <row r="47739" customFormat="1" x14ac:dyDescent="0.25"/>
    <row r="47740" customFormat="1" x14ac:dyDescent="0.25"/>
    <row r="47741" customFormat="1" x14ac:dyDescent="0.25"/>
    <row r="47742" customFormat="1" x14ac:dyDescent="0.25"/>
    <row r="47743" customFormat="1" x14ac:dyDescent="0.25"/>
    <row r="47744" customFormat="1" x14ac:dyDescent="0.25"/>
    <row r="47745" customFormat="1" x14ac:dyDescent="0.25"/>
    <row r="47746" customFormat="1" x14ac:dyDescent="0.25"/>
    <row r="47747" customFormat="1" x14ac:dyDescent="0.25"/>
    <row r="47748" customFormat="1" x14ac:dyDescent="0.25"/>
    <row r="47749" customFormat="1" x14ac:dyDescent="0.25"/>
    <row r="47750" customFormat="1" x14ac:dyDescent="0.25"/>
    <row r="47751" customFormat="1" x14ac:dyDescent="0.25"/>
    <row r="47752" customFormat="1" x14ac:dyDescent="0.25"/>
    <row r="47753" customFormat="1" x14ac:dyDescent="0.25"/>
    <row r="47754" customFormat="1" x14ac:dyDescent="0.25"/>
    <row r="47755" customFormat="1" x14ac:dyDescent="0.25"/>
    <row r="47756" customFormat="1" x14ac:dyDescent="0.25"/>
    <row r="47757" customFormat="1" x14ac:dyDescent="0.25"/>
    <row r="47758" customFormat="1" x14ac:dyDescent="0.25"/>
    <row r="47759" customFormat="1" x14ac:dyDescent="0.25"/>
    <row r="47760" customFormat="1" x14ac:dyDescent="0.25"/>
    <row r="47761" customFormat="1" x14ac:dyDescent="0.25"/>
    <row r="47762" customFormat="1" x14ac:dyDescent="0.25"/>
    <row r="47763" customFormat="1" x14ac:dyDescent="0.25"/>
    <row r="47764" customFormat="1" x14ac:dyDescent="0.25"/>
    <row r="47765" customFormat="1" x14ac:dyDescent="0.25"/>
    <row r="47766" customFormat="1" x14ac:dyDescent="0.25"/>
    <row r="47767" customFormat="1" x14ac:dyDescent="0.25"/>
    <row r="47768" customFormat="1" x14ac:dyDescent="0.25"/>
    <row r="47769" customFormat="1" x14ac:dyDescent="0.25"/>
    <row r="47770" customFormat="1" x14ac:dyDescent="0.25"/>
    <row r="47771" customFormat="1" x14ac:dyDescent="0.25"/>
    <row r="47772" customFormat="1" x14ac:dyDescent="0.25"/>
    <row r="47773" customFormat="1" x14ac:dyDescent="0.25"/>
    <row r="47774" customFormat="1" x14ac:dyDescent="0.25"/>
    <row r="47775" customFormat="1" x14ac:dyDescent="0.25"/>
    <row r="47776" customFormat="1" x14ac:dyDescent="0.25"/>
    <row r="47777" customFormat="1" x14ac:dyDescent="0.25"/>
    <row r="47778" customFormat="1" x14ac:dyDescent="0.25"/>
    <row r="47779" customFormat="1" x14ac:dyDescent="0.25"/>
    <row r="47780" customFormat="1" x14ac:dyDescent="0.25"/>
    <row r="47781" customFormat="1" x14ac:dyDescent="0.25"/>
    <row r="47782" customFormat="1" x14ac:dyDescent="0.25"/>
    <row r="47783" customFormat="1" x14ac:dyDescent="0.25"/>
    <row r="47784" customFormat="1" x14ac:dyDescent="0.25"/>
    <row r="47785" customFormat="1" x14ac:dyDescent="0.25"/>
    <row r="47786" customFormat="1" x14ac:dyDescent="0.25"/>
    <row r="47787" customFormat="1" x14ac:dyDescent="0.25"/>
    <row r="47788" customFormat="1" x14ac:dyDescent="0.25"/>
    <row r="47789" customFormat="1" x14ac:dyDescent="0.25"/>
    <row r="47790" customFormat="1" x14ac:dyDescent="0.25"/>
    <row r="47791" customFormat="1" x14ac:dyDescent="0.25"/>
    <row r="47792" customFormat="1" x14ac:dyDescent="0.25"/>
    <row r="47793" customFormat="1" x14ac:dyDescent="0.25"/>
    <row r="47794" customFormat="1" x14ac:dyDescent="0.25"/>
    <row r="47795" customFormat="1" x14ac:dyDescent="0.25"/>
    <row r="47796" customFormat="1" x14ac:dyDescent="0.25"/>
    <row r="47797" customFormat="1" x14ac:dyDescent="0.25"/>
    <row r="47798" customFormat="1" x14ac:dyDescent="0.25"/>
    <row r="47799" customFormat="1" x14ac:dyDescent="0.25"/>
    <row r="47800" customFormat="1" x14ac:dyDescent="0.25"/>
    <row r="47801" customFormat="1" x14ac:dyDescent="0.25"/>
    <row r="47802" customFormat="1" x14ac:dyDescent="0.25"/>
    <row r="47803" customFormat="1" x14ac:dyDescent="0.25"/>
    <row r="47804" customFormat="1" x14ac:dyDescent="0.25"/>
    <row r="47805" customFormat="1" x14ac:dyDescent="0.25"/>
    <row r="47806" customFormat="1" x14ac:dyDescent="0.25"/>
    <row r="47807" customFormat="1" x14ac:dyDescent="0.25"/>
    <row r="47808" customFormat="1" x14ac:dyDescent="0.25"/>
    <row r="47809" customFormat="1" x14ac:dyDescent="0.25"/>
    <row r="47810" customFormat="1" x14ac:dyDescent="0.25"/>
    <row r="47811" customFormat="1" x14ac:dyDescent="0.25"/>
    <row r="47812" customFormat="1" x14ac:dyDescent="0.25"/>
    <row r="47813" customFormat="1" x14ac:dyDescent="0.25"/>
    <row r="47814" customFormat="1" x14ac:dyDescent="0.25"/>
    <row r="47815" customFormat="1" x14ac:dyDescent="0.25"/>
    <row r="47816" customFormat="1" x14ac:dyDescent="0.25"/>
    <row r="47817" customFormat="1" x14ac:dyDescent="0.25"/>
    <row r="47818" customFormat="1" x14ac:dyDescent="0.25"/>
    <row r="47819" customFormat="1" x14ac:dyDescent="0.25"/>
    <row r="47820" customFormat="1" x14ac:dyDescent="0.25"/>
    <row r="47821" customFormat="1" x14ac:dyDescent="0.25"/>
    <row r="47822" customFormat="1" x14ac:dyDescent="0.25"/>
    <row r="47823" customFormat="1" x14ac:dyDescent="0.25"/>
    <row r="47824" customFormat="1" x14ac:dyDescent="0.25"/>
    <row r="47825" customFormat="1" x14ac:dyDescent="0.25"/>
    <row r="47826" customFormat="1" x14ac:dyDescent="0.25"/>
    <row r="47827" customFormat="1" x14ac:dyDescent="0.25"/>
    <row r="47828" customFormat="1" x14ac:dyDescent="0.25"/>
    <row r="47829" customFormat="1" x14ac:dyDescent="0.25"/>
    <row r="47830" customFormat="1" x14ac:dyDescent="0.25"/>
    <row r="47831" customFormat="1" x14ac:dyDescent="0.25"/>
    <row r="47832" customFormat="1" x14ac:dyDescent="0.25"/>
    <row r="47833" customFormat="1" x14ac:dyDescent="0.25"/>
    <row r="47834" customFormat="1" x14ac:dyDescent="0.25"/>
    <row r="47835" customFormat="1" x14ac:dyDescent="0.25"/>
    <row r="47836" customFormat="1" x14ac:dyDescent="0.25"/>
    <row r="47837" customFormat="1" x14ac:dyDescent="0.25"/>
    <row r="47838" customFormat="1" x14ac:dyDescent="0.25"/>
    <row r="47839" customFormat="1" x14ac:dyDescent="0.25"/>
    <row r="47840" customFormat="1" x14ac:dyDescent="0.25"/>
    <row r="47841" customFormat="1" x14ac:dyDescent="0.25"/>
    <row r="47842" customFormat="1" x14ac:dyDescent="0.25"/>
    <row r="47843" customFormat="1" x14ac:dyDescent="0.25"/>
    <row r="47844" customFormat="1" x14ac:dyDescent="0.25"/>
    <row r="47845" customFormat="1" x14ac:dyDescent="0.25"/>
    <row r="47846" customFormat="1" x14ac:dyDescent="0.25"/>
    <row r="47847" customFormat="1" x14ac:dyDescent="0.25"/>
    <row r="47848" customFormat="1" x14ac:dyDescent="0.25"/>
    <row r="47849" customFormat="1" x14ac:dyDescent="0.25"/>
    <row r="47850" customFormat="1" x14ac:dyDescent="0.25"/>
    <row r="47851" customFormat="1" x14ac:dyDescent="0.25"/>
    <row r="47852" customFormat="1" x14ac:dyDescent="0.25"/>
    <row r="47853" customFormat="1" x14ac:dyDescent="0.25"/>
    <row r="47854" customFormat="1" x14ac:dyDescent="0.25"/>
    <row r="47855" customFormat="1" x14ac:dyDescent="0.25"/>
    <row r="47856" customFormat="1" x14ac:dyDescent="0.25"/>
    <row r="47857" customFormat="1" x14ac:dyDescent="0.25"/>
    <row r="47858" customFormat="1" x14ac:dyDescent="0.25"/>
    <row r="47859" customFormat="1" x14ac:dyDescent="0.25"/>
    <row r="47860" customFormat="1" x14ac:dyDescent="0.25"/>
    <row r="47861" customFormat="1" x14ac:dyDescent="0.25"/>
    <row r="47862" customFormat="1" x14ac:dyDescent="0.25"/>
    <row r="47863" customFormat="1" x14ac:dyDescent="0.25"/>
    <row r="47864" customFormat="1" x14ac:dyDescent="0.25"/>
    <row r="47865" customFormat="1" x14ac:dyDescent="0.25"/>
    <row r="47866" customFormat="1" x14ac:dyDescent="0.25"/>
    <row r="47867" customFormat="1" x14ac:dyDescent="0.25"/>
    <row r="47868" customFormat="1" x14ac:dyDescent="0.25"/>
    <row r="47869" customFormat="1" x14ac:dyDescent="0.25"/>
    <row r="47870" customFormat="1" x14ac:dyDescent="0.25"/>
    <row r="47871" customFormat="1" x14ac:dyDescent="0.25"/>
    <row r="47872" customFormat="1" x14ac:dyDescent="0.25"/>
    <row r="47873" customFormat="1" x14ac:dyDescent="0.25"/>
    <row r="47874" customFormat="1" x14ac:dyDescent="0.25"/>
    <row r="47875" customFormat="1" x14ac:dyDescent="0.25"/>
    <row r="47876" customFormat="1" x14ac:dyDescent="0.25"/>
    <row r="47877" customFormat="1" x14ac:dyDescent="0.25"/>
    <row r="47878" customFormat="1" x14ac:dyDescent="0.25"/>
    <row r="47879" customFormat="1" x14ac:dyDescent="0.25"/>
    <row r="47880" customFormat="1" x14ac:dyDescent="0.25"/>
    <row r="47881" customFormat="1" x14ac:dyDescent="0.25"/>
    <row r="47882" customFormat="1" x14ac:dyDescent="0.25"/>
    <row r="47883" customFormat="1" x14ac:dyDescent="0.25"/>
    <row r="47884" customFormat="1" x14ac:dyDescent="0.25"/>
    <row r="47885" customFormat="1" x14ac:dyDescent="0.25"/>
    <row r="47886" customFormat="1" x14ac:dyDescent="0.25"/>
    <row r="47887" customFormat="1" x14ac:dyDescent="0.25"/>
    <row r="47888" customFormat="1" x14ac:dyDescent="0.25"/>
    <row r="47889" customFormat="1" x14ac:dyDescent="0.25"/>
    <row r="47890" customFormat="1" x14ac:dyDescent="0.25"/>
    <row r="47891" customFormat="1" x14ac:dyDescent="0.25"/>
    <row r="47892" customFormat="1" x14ac:dyDescent="0.25"/>
    <row r="47893" customFormat="1" x14ac:dyDescent="0.25"/>
    <row r="47894" customFormat="1" x14ac:dyDescent="0.25"/>
    <row r="47895" customFormat="1" x14ac:dyDescent="0.25"/>
    <row r="47896" customFormat="1" x14ac:dyDescent="0.25"/>
    <row r="47897" customFormat="1" x14ac:dyDescent="0.25"/>
    <row r="47898" customFormat="1" x14ac:dyDescent="0.25"/>
    <row r="47899" customFormat="1" x14ac:dyDescent="0.25"/>
    <row r="47900" customFormat="1" x14ac:dyDescent="0.25"/>
    <row r="47901" customFormat="1" x14ac:dyDescent="0.25"/>
    <row r="47902" customFormat="1" x14ac:dyDescent="0.25"/>
    <row r="47903" customFormat="1" x14ac:dyDescent="0.25"/>
    <row r="47904" customFormat="1" x14ac:dyDescent="0.25"/>
    <row r="47905" customFormat="1" x14ac:dyDescent="0.25"/>
    <row r="47906" customFormat="1" x14ac:dyDescent="0.25"/>
    <row r="47907" customFormat="1" x14ac:dyDescent="0.25"/>
    <row r="47908" customFormat="1" x14ac:dyDescent="0.25"/>
    <row r="47909" customFormat="1" x14ac:dyDescent="0.25"/>
    <row r="47910" customFormat="1" x14ac:dyDescent="0.25"/>
    <row r="47911" customFormat="1" x14ac:dyDescent="0.25"/>
    <row r="47912" customFormat="1" x14ac:dyDescent="0.25"/>
    <row r="47913" customFormat="1" x14ac:dyDescent="0.25"/>
    <row r="47914" customFormat="1" x14ac:dyDescent="0.25"/>
    <row r="47915" customFormat="1" x14ac:dyDescent="0.25"/>
    <row r="47916" customFormat="1" x14ac:dyDescent="0.25"/>
    <row r="47917" customFormat="1" x14ac:dyDescent="0.25"/>
    <row r="47918" customFormat="1" x14ac:dyDescent="0.25"/>
    <row r="47919" customFormat="1" x14ac:dyDescent="0.25"/>
    <row r="47920" customFormat="1" x14ac:dyDescent="0.25"/>
    <row r="47921" customFormat="1" x14ac:dyDescent="0.25"/>
    <row r="47922" customFormat="1" x14ac:dyDescent="0.25"/>
    <row r="47923" customFormat="1" x14ac:dyDescent="0.25"/>
    <row r="47924" customFormat="1" x14ac:dyDescent="0.25"/>
    <row r="47925" customFormat="1" x14ac:dyDescent="0.25"/>
    <row r="47926" customFormat="1" x14ac:dyDescent="0.25"/>
    <row r="47927" customFormat="1" x14ac:dyDescent="0.25"/>
    <row r="47928" customFormat="1" x14ac:dyDescent="0.25"/>
    <row r="47929" customFormat="1" x14ac:dyDescent="0.25"/>
    <row r="47930" customFormat="1" x14ac:dyDescent="0.25"/>
    <row r="47931" customFormat="1" x14ac:dyDescent="0.25"/>
    <row r="47932" customFormat="1" x14ac:dyDescent="0.25"/>
    <row r="47933" customFormat="1" x14ac:dyDescent="0.25"/>
    <row r="47934" customFormat="1" x14ac:dyDescent="0.25"/>
    <row r="47935" customFormat="1" x14ac:dyDescent="0.25"/>
    <row r="47936" customFormat="1" x14ac:dyDescent="0.25"/>
    <row r="47937" customFormat="1" x14ac:dyDescent="0.25"/>
    <row r="47938" customFormat="1" x14ac:dyDescent="0.25"/>
    <row r="47939" customFormat="1" x14ac:dyDescent="0.25"/>
    <row r="47940" customFormat="1" x14ac:dyDescent="0.25"/>
    <row r="47941" customFormat="1" x14ac:dyDescent="0.25"/>
    <row r="47942" customFormat="1" x14ac:dyDescent="0.25"/>
    <row r="47943" customFormat="1" x14ac:dyDescent="0.25"/>
    <row r="47944" customFormat="1" x14ac:dyDescent="0.25"/>
    <row r="47945" customFormat="1" x14ac:dyDescent="0.25"/>
    <row r="47946" customFormat="1" x14ac:dyDescent="0.25"/>
    <row r="47947" customFormat="1" x14ac:dyDescent="0.25"/>
    <row r="47948" customFormat="1" x14ac:dyDescent="0.25"/>
    <row r="47949" customFormat="1" x14ac:dyDescent="0.25"/>
    <row r="47950" customFormat="1" x14ac:dyDescent="0.25"/>
    <row r="47951" customFormat="1" x14ac:dyDescent="0.25"/>
    <row r="47952" customFormat="1" x14ac:dyDescent="0.25"/>
    <row r="47953" customFormat="1" x14ac:dyDescent="0.25"/>
    <row r="47954" customFormat="1" x14ac:dyDescent="0.25"/>
    <row r="47955" customFormat="1" x14ac:dyDescent="0.25"/>
    <row r="47956" customFormat="1" x14ac:dyDescent="0.25"/>
    <row r="47957" customFormat="1" x14ac:dyDescent="0.25"/>
    <row r="47958" customFormat="1" x14ac:dyDescent="0.25"/>
    <row r="47959" customFormat="1" x14ac:dyDescent="0.25"/>
    <row r="47960" customFormat="1" x14ac:dyDescent="0.25"/>
    <row r="47961" customFormat="1" x14ac:dyDescent="0.25"/>
    <row r="47962" customFormat="1" x14ac:dyDescent="0.25"/>
    <row r="47963" customFormat="1" x14ac:dyDescent="0.25"/>
    <row r="47964" customFormat="1" x14ac:dyDescent="0.25"/>
    <row r="47965" customFormat="1" x14ac:dyDescent="0.25"/>
    <row r="47966" customFormat="1" x14ac:dyDescent="0.25"/>
    <row r="47967" customFormat="1" x14ac:dyDescent="0.25"/>
    <row r="47968" customFormat="1" x14ac:dyDescent="0.25"/>
    <row r="47969" customFormat="1" x14ac:dyDescent="0.25"/>
    <row r="47970" customFormat="1" x14ac:dyDescent="0.25"/>
    <row r="47971" customFormat="1" x14ac:dyDescent="0.25"/>
    <row r="47972" customFormat="1" x14ac:dyDescent="0.25"/>
    <row r="47973" customFormat="1" x14ac:dyDescent="0.25"/>
    <row r="47974" customFormat="1" x14ac:dyDescent="0.25"/>
    <row r="47975" customFormat="1" x14ac:dyDescent="0.25"/>
    <row r="47976" customFormat="1" x14ac:dyDescent="0.25"/>
    <row r="47977" customFormat="1" x14ac:dyDescent="0.25"/>
    <row r="47978" customFormat="1" x14ac:dyDescent="0.25"/>
    <row r="47979" customFormat="1" x14ac:dyDescent="0.25"/>
    <row r="47980" customFormat="1" x14ac:dyDescent="0.25"/>
    <row r="47981" customFormat="1" x14ac:dyDescent="0.25"/>
    <row r="47982" customFormat="1" x14ac:dyDescent="0.25"/>
    <row r="47983" customFormat="1" x14ac:dyDescent="0.25"/>
    <row r="47984" customFormat="1" x14ac:dyDescent="0.25"/>
    <row r="47985" customFormat="1" x14ac:dyDescent="0.25"/>
    <row r="47986" customFormat="1" x14ac:dyDescent="0.25"/>
    <row r="47987" customFormat="1" x14ac:dyDescent="0.25"/>
    <row r="47988" customFormat="1" x14ac:dyDescent="0.25"/>
    <row r="47989" customFormat="1" x14ac:dyDescent="0.25"/>
    <row r="47990" customFormat="1" x14ac:dyDescent="0.25"/>
    <row r="47991" customFormat="1" x14ac:dyDescent="0.25"/>
    <row r="47992" customFormat="1" x14ac:dyDescent="0.25"/>
    <row r="47993" customFormat="1" x14ac:dyDescent="0.25"/>
    <row r="47994" customFormat="1" x14ac:dyDescent="0.25"/>
    <row r="47995" customFormat="1" x14ac:dyDescent="0.25"/>
    <row r="47996" customFormat="1" x14ac:dyDescent="0.25"/>
    <row r="47997" customFormat="1" x14ac:dyDescent="0.25"/>
    <row r="47998" customFormat="1" x14ac:dyDescent="0.25"/>
    <row r="47999" customFormat="1" x14ac:dyDescent="0.25"/>
    <row r="48000" customFormat="1" x14ac:dyDescent="0.25"/>
    <row r="48001" customFormat="1" x14ac:dyDescent="0.25"/>
    <row r="48002" customFormat="1" x14ac:dyDescent="0.25"/>
    <row r="48003" customFormat="1" x14ac:dyDescent="0.25"/>
    <row r="48004" customFormat="1" x14ac:dyDescent="0.25"/>
    <row r="48005" customFormat="1" x14ac:dyDescent="0.25"/>
    <row r="48006" customFormat="1" x14ac:dyDescent="0.25"/>
    <row r="48007" customFormat="1" x14ac:dyDescent="0.25"/>
    <row r="48008" customFormat="1" x14ac:dyDescent="0.25"/>
    <row r="48009" customFormat="1" x14ac:dyDescent="0.25"/>
    <row r="48010" customFormat="1" x14ac:dyDescent="0.25"/>
    <row r="48011" customFormat="1" x14ac:dyDescent="0.25"/>
    <row r="48012" customFormat="1" x14ac:dyDescent="0.25"/>
    <row r="48013" customFormat="1" x14ac:dyDescent="0.25"/>
    <row r="48014" customFormat="1" x14ac:dyDescent="0.25"/>
    <row r="48015" customFormat="1" x14ac:dyDescent="0.25"/>
    <row r="48016" customFormat="1" x14ac:dyDescent="0.25"/>
    <row r="48017" customFormat="1" x14ac:dyDescent="0.25"/>
    <row r="48018" customFormat="1" x14ac:dyDescent="0.25"/>
    <row r="48019" customFormat="1" x14ac:dyDescent="0.25"/>
    <row r="48020" customFormat="1" x14ac:dyDescent="0.25"/>
    <row r="48021" customFormat="1" x14ac:dyDescent="0.25"/>
    <row r="48022" customFormat="1" x14ac:dyDescent="0.25"/>
    <row r="48023" customFormat="1" x14ac:dyDescent="0.25"/>
    <row r="48024" customFormat="1" x14ac:dyDescent="0.25"/>
    <row r="48025" customFormat="1" x14ac:dyDescent="0.25"/>
    <row r="48026" customFormat="1" x14ac:dyDescent="0.25"/>
    <row r="48027" customFormat="1" x14ac:dyDescent="0.25"/>
    <row r="48028" customFormat="1" x14ac:dyDescent="0.25"/>
    <row r="48029" customFormat="1" x14ac:dyDescent="0.25"/>
    <row r="48030" customFormat="1" x14ac:dyDescent="0.25"/>
    <row r="48031" customFormat="1" x14ac:dyDescent="0.25"/>
    <row r="48032" customFormat="1" x14ac:dyDescent="0.25"/>
    <row r="48033" customFormat="1" x14ac:dyDescent="0.25"/>
    <row r="48034" customFormat="1" x14ac:dyDescent="0.25"/>
    <row r="48035" customFormat="1" x14ac:dyDescent="0.25"/>
    <row r="48036" customFormat="1" x14ac:dyDescent="0.25"/>
    <row r="48037" customFormat="1" x14ac:dyDescent="0.25"/>
    <row r="48038" customFormat="1" x14ac:dyDescent="0.25"/>
    <row r="48039" customFormat="1" x14ac:dyDescent="0.25"/>
    <row r="48040" customFormat="1" x14ac:dyDescent="0.25"/>
    <row r="48041" customFormat="1" x14ac:dyDescent="0.25"/>
    <row r="48042" customFormat="1" x14ac:dyDescent="0.25"/>
    <row r="48043" customFormat="1" x14ac:dyDescent="0.25"/>
    <row r="48044" customFormat="1" x14ac:dyDescent="0.25"/>
    <row r="48045" customFormat="1" x14ac:dyDescent="0.25"/>
    <row r="48046" customFormat="1" x14ac:dyDescent="0.25"/>
    <row r="48047" customFormat="1" x14ac:dyDescent="0.25"/>
    <row r="48048" customFormat="1" x14ac:dyDescent="0.25"/>
    <row r="48049" customFormat="1" x14ac:dyDescent="0.25"/>
    <row r="48050" customFormat="1" x14ac:dyDescent="0.25"/>
    <row r="48051" customFormat="1" x14ac:dyDescent="0.25"/>
    <row r="48052" customFormat="1" x14ac:dyDescent="0.25"/>
    <row r="48053" customFormat="1" x14ac:dyDescent="0.25"/>
    <row r="48054" customFormat="1" x14ac:dyDescent="0.25"/>
    <row r="48055" customFormat="1" x14ac:dyDescent="0.25"/>
    <row r="48056" customFormat="1" x14ac:dyDescent="0.25"/>
    <row r="48057" customFormat="1" x14ac:dyDescent="0.25"/>
    <row r="48058" customFormat="1" x14ac:dyDescent="0.25"/>
    <row r="48059" customFormat="1" x14ac:dyDescent="0.25"/>
    <row r="48060" customFormat="1" x14ac:dyDescent="0.25"/>
    <row r="48061" customFormat="1" x14ac:dyDescent="0.25"/>
    <row r="48062" customFormat="1" x14ac:dyDescent="0.25"/>
    <row r="48063" customFormat="1" x14ac:dyDescent="0.25"/>
    <row r="48064" customFormat="1" x14ac:dyDescent="0.25"/>
    <row r="48065" customFormat="1" x14ac:dyDescent="0.25"/>
    <row r="48066" customFormat="1" x14ac:dyDescent="0.25"/>
    <row r="48067" customFormat="1" x14ac:dyDescent="0.25"/>
    <row r="48068" customFormat="1" x14ac:dyDescent="0.25"/>
    <row r="48069" customFormat="1" x14ac:dyDescent="0.25"/>
    <row r="48070" customFormat="1" x14ac:dyDescent="0.25"/>
    <row r="48071" customFormat="1" x14ac:dyDescent="0.25"/>
    <row r="48072" customFormat="1" x14ac:dyDescent="0.25"/>
    <row r="48073" customFormat="1" x14ac:dyDescent="0.25"/>
    <row r="48074" customFormat="1" x14ac:dyDescent="0.25"/>
    <row r="48075" customFormat="1" x14ac:dyDescent="0.25"/>
    <row r="48076" customFormat="1" x14ac:dyDescent="0.25"/>
    <row r="48077" customFormat="1" x14ac:dyDescent="0.25"/>
    <row r="48078" customFormat="1" x14ac:dyDescent="0.25"/>
    <row r="48079" customFormat="1" x14ac:dyDescent="0.25"/>
    <row r="48080" customFormat="1" x14ac:dyDescent="0.25"/>
    <row r="48081" customFormat="1" x14ac:dyDescent="0.25"/>
    <row r="48082" customFormat="1" x14ac:dyDescent="0.25"/>
    <row r="48083" customFormat="1" x14ac:dyDescent="0.25"/>
    <row r="48084" customFormat="1" x14ac:dyDescent="0.25"/>
    <row r="48085" customFormat="1" x14ac:dyDescent="0.25"/>
    <row r="48086" customFormat="1" x14ac:dyDescent="0.25"/>
    <row r="48087" customFormat="1" x14ac:dyDescent="0.25"/>
    <row r="48088" customFormat="1" x14ac:dyDescent="0.25"/>
    <row r="48089" customFormat="1" x14ac:dyDescent="0.25"/>
    <row r="48090" customFormat="1" x14ac:dyDescent="0.25"/>
    <row r="48091" customFormat="1" x14ac:dyDescent="0.25"/>
    <row r="48092" customFormat="1" x14ac:dyDescent="0.25"/>
    <row r="48093" customFormat="1" x14ac:dyDescent="0.25"/>
    <row r="48094" customFormat="1" x14ac:dyDescent="0.25"/>
    <row r="48095" customFormat="1" x14ac:dyDescent="0.25"/>
    <row r="48096" customFormat="1" x14ac:dyDescent="0.25"/>
    <row r="48097" customFormat="1" x14ac:dyDescent="0.25"/>
    <row r="48098" customFormat="1" x14ac:dyDescent="0.25"/>
    <row r="48099" customFormat="1" x14ac:dyDescent="0.25"/>
    <row r="48100" customFormat="1" x14ac:dyDescent="0.25"/>
    <row r="48101" customFormat="1" x14ac:dyDescent="0.25"/>
    <row r="48102" customFormat="1" x14ac:dyDescent="0.25"/>
    <row r="48103" customFormat="1" x14ac:dyDescent="0.25"/>
    <row r="48104" customFormat="1" x14ac:dyDescent="0.25"/>
    <row r="48105" customFormat="1" x14ac:dyDescent="0.25"/>
    <row r="48106" customFormat="1" x14ac:dyDescent="0.25"/>
    <row r="48107" customFormat="1" x14ac:dyDescent="0.25"/>
    <row r="48108" customFormat="1" x14ac:dyDescent="0.25"/>
    <row r="48109" customFormat="1" x14ac:dyDescent="0.25"/>
    <row r="48110" customFormat="1" x14ac:dyDescent="0.25"/>
    <row r="48111" customFormat="1" x14ac:dyDescent="0.25"/>
    <row r="48112" customFormat="1" x14ac:dyDescent="0.25"/>
    <row r="48113" customFormat="1" x14ac:dyDescent="0.25"/>
    <row r="48114" customFormat="1" x14ac:dyDescent="0.25"/>
    <row r="48115" customFormat="1" x14ac:dyDescent="0.25"/>
    <row r="48116" customFormat="1" x14ac:dyDescent="0.25"/>
    <row r="48117" customFormat="1" x14ac:dyDescent="0.25"/>
    <row r="48118" customFormat="1" x14ac:dyDescent="0.25"/>
    <row r="48119" customFormat="1" x14ac:dyDescent="0.25"/>
    <row r="48120" customFormat="1" x14ac:dyDescent="0.25"/>
    <row r="48121" customFormat="1" x14ac:dyDescent="0.25"/>
    <row r="48122" customFormat="1" x14ac:dyDescent="0.25"/>
    <row r="48123" customFormat="1" x14ac:dyDescent="0.25"/>
    <row r="48124" customFormat="1" x14ac:dyDescent="0.25"/>
    <row r="48125" customFormat="1" x14ac:dyDescent="0.25"/>
    <row r="48126" customFormat="1" x14ac:dyDescent="0.25"/>
    <row r="48127" customFormat="1" x14ac:dyDescent="0.25"/>
    <row r="48128" customFormat="1" x14ac:dyDescent="0.25"/>
    <row r="48129" customFormat="1" x14ac:dyDescent="0.25"/>
    <row r="48130" customFormat="1" x14ac:dyDescent="0.25"/>
    <row r="48131" customFormat="1" x14ac:dyDescent="0.25"/>
    <row r="48132" customFormat="1" x14ac:dyDescent="0.25"/>
    <row r="48133" customFormat="1" x14ac:dyDescent="0.25"/>
    <row r="48134" customFormat="1" x14ac:dyDescent="0.25"/>
    <row r="48135" customFormat="1" x14ac:dyDescent="0.25"/>
    <row r="48136" customFormat="1" x14ac:dyDescent="0.25"/>
    <row r="48137" customFormat="1" x14ac:dyDescent="0.25"/>
    <row r="48138" customFormat="1" x14ac:dyDescent="0.25"/>
    <row r="48139" customFormat="1" x14ac:dyDescent="0.25"/>
    <row r="48140" customFormat="1" x14ac:dyDescent="0.25"/>
    <row r="48141" customFormat="1" x14ac:dyDescent="0.25"/>
    <row r="48142" customFormat="1" x14ac:dyDescent="0.25"/>
    <row r="48143" customFormat="1" x14ac:dyDescent="0.25"/>
    <row r="48144" customFormat="1" x14ac:dyDescent="0.25"/>
    <row r="48145" customFormat="1" x14ac:dyDescent="0.25"/>
    <row r="48146" customFormat="1" x14ac:dyDescent="0.25"/>
    <row r="48147" customFormat="1" x14ac:dyDescent="0.25"/>
    <row r="48148" customFormat="1" x14ac:dyDescent="0.25"/>
    <row r="48149" customFormat="1" x14ac:dyDescent="0.25"/>
    <row r="48150" customFormat="1" x14ac:dyDescent="0.25"/>
    <row r="48151" customFormat="1" x14ac:dyDescent="0.25"/>
    <row r="48152" customFormat="1" x14ac:dyDescent="0.25"/>
    <row r="48153" customFormat="1" x14ac:dyDescent="0.25"/>
    <row r="48154" customFormat="1" x14ac:dyDescent="0.25"/>
    <row r="48155" customFormat="1" x14ac:dyDescent="0.25"/>
    <row r="48156" customFormat="1" x14ac:dyDescent="0.25"/>
    <row r="48157" customFormat="1" x14ac:dyDescent="0.25"/>
    <row r="48158" customFormat="1" x14ac:dyDescent="0.25"/>
    <row r="48159" customFormat="1" x14ac:dyDescent="0.25"/>
    <row r="48160" customFormat="1" x14ac:dyDescent="0.25"/>
    <row r="48161" customFormat="1" x14ac:dyDescent="0.25"/>
    <row r="48162" customFormat="1" x14ac:dyDescent="0.25"/>
    <row r="48163" customFormat="1" x14ac:dyDescent="0.25"/>
    <row r="48164" customFormat="1" x14ac:dyDescent="0.25"/>
    <row r="48165" customFormat="1" x14ac:dyDescent="0.25"/>
    <row r="48166" customFormat="1" x14ac:dyDescent="0.25"/>
    <row r="48167" customFormat="1" x14ac:dyDescent="0.25"/>
    <row r="48168" customFormat="1" x14ac:dyDescent="0.25"/>
    <row r="48169" customFormat="1" x14ac:dyDescent="0.25"/>
    <row r="48170" customFormat="1" x14ac:dyDescent="0.25"/>
    <row r="48171" customFormat="1" x14ac:dyDescent="0.25"/>
    <row r="48172" customFormat="1" x14ac:dyDescent="0.25"/>
    <row r="48173" customFormat="1" x14ac:dyDescent="0.25"/>
    <row r="48174" customFormat="1" x14ac:dyDescent="0.25"/>
    <row r="48175" customFormat="1" x14ac:dyDescent="0.25"/>
    <row r="48176" customFormat="1" x14ac:dyDescent="0.25"/>
    <row r="48177" customFormat="1" x14ac:dyDescent="0.25"/>
    <row r="48178" customFormat="1" x14ac:dyDescent="0.25"/>
    <row r="48179" customFormat="1" x14ac:dyDescent="0.25"/>
    <row r="48180" customFormat="1" x14ac:dyDescent="0.25"/>
    <row r="48181" customFormat="1" x14ac:dyDescent="0.25"/>
    <row r="48182" customFormat="1" x14ac:dyDescent="0.25"/>
    <row r="48183" customFormat="1" x14ac:dyDescent="0.25"/>
    <row r="48184" customFormat="1" x14ac:dyDescent="0.25"/>
    <row r="48185" customFormat="1" x14ac:dyDescent="0.25"/>
    <row r="48186" customFormat="1" x14ac:dyDescent="0.25"/>
    <row r="48187" customFormat="1" x14ac:dyDescent="0.25"/>
    <row r="48188" customFormat="1" x14ac:dyDescent="0.25"/>
    <row r="48189" customFormat="1" x14ac:dyDescent="0.25"/>
    <row r="48190" customFormat="1" x14ac:dyDescent="0.25"/>
    <row r="48191" customFormat="1" x14ac:dyDescent="0.25"/>
    <row r="48192" customFormat="1" x14ac:dyDescent="0.25"/>
    <row r="48193" customFormat="1" x14ac:dyDescent="0.25"/>
    <row r="48194" customFormat="1" x14ac:dyDescent="0.25"/>
    <row r="48195" customFormat="1" x14ac:dyDescent="0.25"/>
    <row r="48196" customFormat="1" x14ac:dyDescent="0.25"/>
    <row r="48197" customFormat="1" x14ac:dyDescent="0.25"/>
    <row r="48198" customFormat="1" x14ac:dyDescent="0.25"/>
    <row r="48199" customFormat="1" x14ac:dyDescent="0.25"/>
    <row r="48200" customFormat="1" x14ac:dyDescent="0.25"/>
    <row r="48201" customFormat="1" x14ac:dyDescent="0.25"/>
    <row r="48202" customFormat="1" x14ac:dyDescent="0.25"/>
    <row r="48203" customFormat="1" x14ac:dyDescent="0.25"/>
    <row r="48204" customFormat="1" x14ac:dyDescent="0.25"/>
    <row r="48205" customFormat="1" x14ac:dyDescent="0.25"/>
    <row r="48206" customFormat="1" x14ac:dyDescent="0.25"/>
    <row r="48207" customFormat="1" x14ac:dyDescent="0.25"/>
    <row r="48208" customFormat="1" x14ac:dyDescent="0.25"/>
    <row r="48209" customFormat="1" x14ac:dyDescent="0.25"/>
    <row r="48210" customFormat="1" x14ac:dyDescent="0.25"/>
    <row r="48211" customFormat="1" x14ac:dyDescent="0.25"/>
    <row r="48212" customFormat="1" x14ac:dyDescent="0.25"/>
    <row r="48213" customFormat="1" x14ac:dyDescent="0.25"/>
    <row r="48214" customFormat="1" x14ac:dyDescent="0.25"/>
    <row r="48215" customFormat="1" x14ac:dyDescent="0.25"/>
    <row r="48216" customFormat="1" x14ac:dyDescent="0.25"/>
    <row r="48217" customFormat="1" x14ac:dyDescent="0.25"/>
    <row r="48218" customFormat="1" x14ac:dyDescent="0.25"/>
    <row r="48219" customFormat="1" x14ac:dyDescent="0.25"/>
    <row r="48220" customFormat="1" x14ac:dyDescent="0.25"/>
    <row r="48221" customFormat="1" x14ac:dyDescent="0.25"/>
    <row r="48222" customFormat="1" x14ac:dyDescent="0.25"/>
    <row r="48223" customFormat="1" x14ac:dyDescent="0.25"/>
    <row r="48224" customFormat="1" x14ac:dyDescent="0.25"/>
    <row r="48225" customFormat="1" x14ac:dyDescent="0.25"/>
    <row r="48226" customFormat="1" x14ac:dyDescent="0.25"/>
    <row r="48227" customFormat="1" x14ac:dyDescent="0.25"/>
    <row r="48228" customFormat="1" x14ac:dyDescent="0.25"/>
    <row r="48229" customFormat="1" x14ac:dyDescent="0.25"/>
    <row r="48230" customFormat="1" x14ac:dyDescent="0.25"/>
    <row r="48231" customFormat="1" x14ac:dyDescent="0.25"/>
    <row r="48232" customFormat="1" x14ac:dyDescent="0.25"/>
    <row r="48233" customFormat="1" x14ac:dyDescent="0.25"/>
    <row r="48234" customFormat="1" x14ac:dyDescent="0.25"/>
    <row r="48235" customFormat="1" x14ac:dyDescent="0.25"/>
    <row r="48236" customFormat="1" x14ac:dyDescent="0.25"/>
    <row r="48237" customFormat="1" x14ac:dyDescent="0.25"/>
    <row r="48238" customFormat="1" x14ac:dyDescent="0.25"/>
    <row r="48239" customFormat="1" x14ac:dyDescent="0.25"/>
    <row r="48240" customFormat="1" x14ac:dyDescent="0.25"/>
    <row r="48241" customFormat="1" x14ac:dyDescent="0.25"/>
    <row r="48242" customFormat="1" x14ac:dyDescent="0.25"/>
    <row r="48243" customFormat="1" x14ac:dyDescent="0.25"/>
    <row r="48244" customFormat="1" x14ac:dyDescent="0.25"/>
    <row r="48245" customFormat="1" x14ac:dyDescent="0.25"/>
    <row r="48246" customFormat="1" x14ac:dyDescent="0.25"/>
    <row r="48247" customFormat="1" x14ac:dyDescent="0.25"/>
    <row r="48248" customFormat="1" x14ac:dyDescent="0.25"/>
    <row r="48249" customFormat="1" x14ac:dyDescent="0.25"/>
    <row r="48250" customFormat="1" x14ac:dyDescent="0.25"/>
    <row r="48251" customFormat="1" x14ac:dyDescent="0.25"/>
    <row r="48252" customFormat="1" x14ac:dyDescent="0.25"/>
    <row r="48253" customFormat="1" x14ac:dyDescent="0.25"/>
    <row r="48254" customFormat="1" x14ac:dyDescent="0.25"/>
    <row r="48255" customFormat="1" x14ac:dyDescent="0.25"/>
    <row r="48256" customFormat="1" x14ac:dyDescent="0.25"/>
    <row r="48257" customFormat="1" x14ac:dyDescent="0.25"/>
    <row r="48258" customFormat="1" x14ac:dyDescent="0.25"/>
    <row r="48259" customFormat="1" x14ac:dyDescent="0.25"/>
    <row r="48260" customFormat="1" x14ac:dyDescent="0.25"/>
    <row r="48261" customFormat="1" x14ac:dyDescent="0.25"/>
    <row r="48262" customFormat="1" x14ac:dyDescent="0.25"/>
    <row r="48263" customFormat="1" x14ac:dyDescent="0.25"/>
    <row r="48264" customFormat="1" x14ac:dyDescent="0.25"/>
    <row r="48265" customFormat="1" x14ac:dyDescent="0.25"/>
    <row r="48266" customFormat="1" x14ac:dyDescent="0.25"/>
    <row r="48267" customFormat="1" x14ac:dyDescent="0.25"/>
    <row r="48268" customFormat="1" x14ac:dyDescent="0.25"/>
    <row r="48269" customFormat="1" x14ac:dyDescent="0.25"/>
    <row r="48270" customFormat="1" x14ac:dyDescent="0.25"/>
    <row r="48271" customFormat="1" x14ac:dyDescent="0.25"/>
    <row r="48272" customFormat="1" x14ac:dyDescent="0.25"/>
    <row r="48273" customFormat="1" x14ac:dyDescent="0.25"/>
    <row r="48274" customFormat="1" x14ac:dyDescent="0.25"/>
    <row r="48275" customFormat="1" x14ac:dyDescent="0.25"/>
    <row r="48276" customFormat="1" x14ac:dyDescent="0.25"/>
    <row r="48277" customFormat="1" x14ac:dyDescent="0.25"/>
    <row r="48278" customFormat="1" x14ac:dyDescent="0.25"/>
    <row r="48279" customFormat="1" x14ac:dyDescent="0.25"/>
    <row r="48280" customFormat="1" x14ac:dyDescent="0.25"/>
    <row r="48281" customFormat="1" x14ac:dyDescent="0.25"/>
    <row r="48282" customFormat="1" x14ac:dyDescent="0.25"/>
    <row r="48283" customFormat="1" x14ac:dyDescent="0.25"/>
    <row r="48284" customFormat="1" x14ac:dyDescent="0.25"/>
    <row r="48285" customFormat="1" x14ac:dyDescent="0.25"/>
    <row r="48286" customFormat="1" x14ac:dyDescent="0.25"/>
    <row r="48287" customFormat="1" x14ac:dyDescent="0.25"/>
    <row r="48288" customFormat="1" x14ac:dyDescent="0.25"/>
    <row r="48289" customFormat="1" x14ac:dyDescent="0.25"/>
    <row r="48290" customFormat="1" x14ac:dyDescent="0.25"/>
    <row r="48291" customFormat="1" x14ac:dyDescent="0.25"/>
    <row r="48292" customFormat="1" x14ac:dyDescent="0.25"/>
    <row r="48293" customFormat="1" x14ac:dyDescent="0.25"/>
    <row r="48294" customFormat="1" x14ac:dyDescent="0.25"/>
    <row r="48295" customFormat="1" x14ac:dyDescent="0.25"/>
    <row r="48296" customFormat="1" x14ac:dyDescent="0.25"/>
    <row r="48297" customFormat="1" x14ac:dyDescent="0.25"/>
    <row r="48298" customFormat="1" x14ac:dyDescent="0.25"/>
    <row r="48299" customFormat="1" x14ac:dyDescent="0.25"/>
    <row r="48300" customFormat="1" x14ac:dyDescent="0.25"/>
    <row r="48301" customFormat="1" x14ac:dyDescent="0.25"/>
    <row r="48302" customFormat="1" x14ac:dyDescent="0.25"/>
    <row r="48303" customFormat="1" x14ac:dyDescent="0.25"/>
    <row r="48304" customFormat="1" x14ac:dyDescent="0.25"/>
    <row r="48305" customFormat="1" x14ac:dyDescent="0.25"/>
    <row r="48306" customFormat="1" x14ac:dyDescent="0.25"/>
    <row r="48307" customFormat="1" x14ac:dyDescent="0.25"/>
    <row r="48308" customFormat="1" x14ac:dyDescent="0.25"/>
    <row r="48309" customFormat="1" x14ac:dyDescent="0.25"/>
    <row r="48310" customFormat="1" x14ac:dyDescent="0.25"/>
    <row r="48311" customFormat="1" x14ac:dyDescent="0.25"/>
    <row r="48312" customFormat="1" x14ac:dyDescent="0.25"/>
    <row r="48313" customFormat="1" x14ac:dyDescent="0.25"/>
    <row r="48314" customFormat="1" x14ac:dyDescent="0.25"/>
    <row r="48315" customFormat="1" x14ac:dyDescent="0.25"/>
    <row r="48316" customFormat="1" x14ac:dyDescent="0.25"/>
    <row r="48317" customFormat="1" x14ac:dyDescent="0.25"/>
    <row r="48318" customFormat="1" x14ac:dyDescent="0.25"/>
    <row r="48319" customFormat="1" x14ac:dyDescent="0.25"/>
    <row r="48320" customFormat="1" x14ac:dyDescent="0.25"/>
    <row r="48321" customFormat="1" x14ac:dyDescent="0.25"/>
    <row r="48322" customFormat="1" x14ac:dyDescent="0.25"/>
    <row r="48323" customFormat="1" x14ac:dyDescent="0.25"/>
    <row r="48324" customFormat="1" x14ac:dyDescent="0.25"/>
    <row r="48325" customFormat="1" x14ac:dyDescent="0.25"/>
    <row r="48326" customFormat="1" x14ac:dyDescent="0.25"/>
    <row r="48327" customFormat="1" x14ac:dyDescent="0.25"/>
    <row r="48328" customFormat="1" x14ac:dyDescent="0.25"/>
    <row r="48329" customFormat="1" x14ac:dyDescent="0.25"/>
    <row r="48330" customFormat="1" x14ac:dyDescent="0.25"/>
    <row r="48331" customFormat="1" x14ac:dyDescent="0.25"/>
    <row r="48332" customFormat="1" x14ac:dyDescent="0.25"/>
    <row r="48333" customFormat="1" x14ac:dyDescent="0.25"/>
    <row r="48334" customFormat="1" x14ac:dyDescent="0.25"/>
    <row r="48335" customFormat="1" x14ac:dyDescent="0.25"/>
    <row r="48336" customFormat="1" x14ac:dyDescent="0.25"/>
    <row r="48337" customFormat="1" x14ac:dyDescent="0.25"/>
    <row r="48338" customFormat="1" x14ac:dyDescent="0.25"/>
    <row r="48339" customFormat="1" x14ac:dyDescent="0.25"/>
    <row r="48340" customFormat="1" x14ac:dyDescent="0.25"/>
    <row r="48341" customFormat="1" x14ac:dyDescent="0.25"/>
    <row r="48342" customFormat="1" x14ac:dyDescent="0.25"/>
    <row r="48343" customFormat="1" x14ac:dyDescent="0.25"/>
    <row r="48344" customFormat="1" x14ac:dyDescent="0.25"/>
    <row r="48345" customFormat="1" x14ac:dyDescent="0.25"/>
    <row r="48346" customFormat="1" x14ac:dyDescent="0.25"/>
    <row r="48347" customFormat="1" x14ac:dyDescent="0.25"/>
    <row r="48348" customFormat="1" x14ac:dyDescent="0.25"/>
    <row r="48349" customFormat="1" x14ac:dyDescent="0.25"/>
    <row r="48350" customFormat="1" x14ac:dyDescent="0.25"/>
    <row r="48351" customFormat="1" x14ac:dyDescent="0.25"/>
    <row r="48352" customFormat="1" x14ac:dyDescent="0.25"/>
    <row r="48353" customFormat="1" x14ac:dyDescent="0.25"/>
    <row r="48354" customFormat="1" x14ac:dyDescent="0.25"/>
    <row r="48355" customFormat="1" x14ac:dyDescent="0.25"/>
    <row r="48356" customFormat="1" x14ac:dyDescent="0.25"/>
    <row r="48357" customFormat="1" x14ac:dyDescent="0.25"/>
    <row r="48358" customFormat="1" x14ac:dyDescent="0.25"/>
    <row r="48359" customFormat="1" x14ac:dyDescent="0.25"/>
    <row r="48360" customFormat="1" x14ac:dyDescent="0.25"/>
    <row r="48361" customFormat="1" x14ac:dyDescent="0.25"/>
    <row r="48362" customFormat="1" x14ac:dyDescent="0.25"/>
    <row r="48363" customFormat="1" x14ac:dyDescent="0.25"/>
    <row r="48364" customFormat="1" x14ac:dyDescent="0.25"/>
    <row r="48365" customFormat="1" x14ac:dyDescent="0.25"/>
    <row r="48366" customFormat="1" x14ac:dyDescent="0.25"/>
    <row r="48367" customFormat="1" x14ac:dyDescent="0.25"/>
    <row r="48368" customFormat="1" x14ac:dyDescent="0.25"/>
    <row r="48369" customFormat="1" x14ac:dyDescent="0.25"/>
    <row r="48370" customFormat="1" x14ac:dyDescent="0.25"/>
    <row r="48371" customFormat="1" x14ac:dyDescent="0.25"/>
    <row r="48372" customFormat="1" x14ac:dyDescent="0.25"/>
    <row r="48373" customFormat="1" x14ac:dyDescent="0.25"/>
    <row r="48374" customFormat="1" x14ac:dyDescent="0.25"/>
    <row r="48375" customFormat="1" x14ac:dyDescent="0.25"/>
    <row r="48376" customFormat="1" x14ac:dyDescent="0.25"/>
    <row r="48377" customFormat="1" x14ac:dyDescent="0.25"/>
    <row r="48378" customFormat="1" x14ac:dyDescent="0.25"/>
    <row r="48379" customFormat="1" x14ac:dyDescent="0.25"/>
    <row r="48380" customFormat="1" x14ac:dyDescent="0.25"/>
    <row r="48381" customFormat="1" x14ac:dyDescent="0.25"/>
    <row r="48382" customFormat="1" x14ac:dyDescent="0.25"/>
    <row r="48383" customFormat="1" x14ac:dyDescent="0.25"/>
    <row r="48384" customFormat="1" x14ac:dyDescent="0.25"/>
    <row r="48385" customFormat="1" x14ac:dyDescent="0.25"/>
    <row r="48386" customFormat="1" x14ac:dyDescent="0.25"/>
    <row r="48387" customFormat="1" x14ac:dyDescent="0.25"/>
    <row r="48388" customFormat="1" x14ac:dyDescent="0.25"/>
    <row r="48389" customFormat="1" x14ac:dyDescent="0.25"/>
    <row r="48390" customFormat="1" x14ac:dyDescent="0.25"/>
    <row r="48391" customFormat="1" x14ac:dyDescent="0.25"/>
    <row r="48392" customFormat="1" x14ac:dyDescent="0.25"/>
    <row r="48393" customFormat="1" x14ac:dyDescent="0.25"/>
    <row r="48394" customFormat="1" x14ac:dyDescent="0.25"/>
    <row r="48395" customFormat="1" x14ac:dyDescent="0.25"/>
    <row r="48396" customFormat="1" x14ac:dyDescent="0.25"/>
    <row r="48397" customFormat="1" x14ac:dyDescent="0.25"/>
    <row r="48398" customFormat="1" x14ac:dyDescent="0.25"/>
    <row r="48399" customFormat="1" x14ac:dyDescent="0.25"/>
    <row r="48400" customFormat="1" x14ac:dyDescent="0.25"/>
    <row r="48401" customFormat="1" x14ac:dyDescent="0.25"/>
    <row r="48402" customFormat="1" x14ac:dyDescent="0.25"/>
    <row r="48403" customFormat="1" x14ac:dyDescent="0.25"/>
    <row r="48404" customFormat="1" x14ac:dyDescent="0.25"/>
    <row r="48405" customFormat="1" x14ac:dyDescent="0.25"/>
    <row r="48406" customFormat="1" x14ac:dyDescent="0.25"/>
    <row r="48407" customFormat="1" x14ac:dyDescent="0.25"/>
    <row r="48408" customFormat="1" x14ac:dyDescent="0.25"/>
    <row r="48409" customFormat="1" x14ac:dyDescent="0.25"/>
    <row r="48410" customFormat="1" x14ac:dyDescent="0.25"/>
    <row r="48411" customFormat="1" x14ac:dyDescent="0.25"/>
    <row r="48412" customFormat="1" x14ac:dyDescent="0.25"/>
    <row r="48413" customFormat="1" x14ac:dyDescent="0.25"/>
    <row r="48414" customFormat="1" x14ac:dyDescent="0.25"/>
    <row r="48415" customFormat="1" x14ac:dyDescent="0.25"/>
    <row r="48416" customFormat="1" x14ac:dyDescent="0.25"/>
    <row r="48417" customFormat="1" x14ac:dyDescent="0.25"/>
    <row r="48418" customFormat="1" x14ac:dyDescent="0.25"/>
    <row r="48419" customFormat="1" x14ac:dyDescent="0.25"/>
    <row r="48420" customFormat="1" x14ac:dyDescent="0.25"/>
    <row r="48421" customFormat="1" x14ac:dyDescent="0.25"/>
    <row r="48422" customFormat="1" x14ac:dyDescent="0.25"/>
    <row r="48423" customFormat="1" x14ac:dyDescent="0.25"/>
    <row r="48424" customFormat="1" x14ac:dyDescent="0.25"/>
    <row r="48425" customFormat="1" x14ac:dyDescent="0.25"/>
    <row r="48426" customFormat="1" x14ac:dyDescent="0.25"/>
    <row r="48427" customFormat="1" x14ac:dyDescent="0.25"/>
    <row r="48428" customFormat="1" x14ac:dyDescent="0.25"/>
    <row r="48429" customFormat="1" x14ac:dyDescent="0.25"/>
    <row r="48430" customFormat="1" x14ac:dyDescent="0.25"/>
    <row r="48431" customFormat="1" x14ac:dyDescent="0.25"/>
    <row r="48432" customFormat="1" x14ac:dyDescent="0.25"/>
    <row r="48433" customFormat="1" x14ac:dyDescent="0.25"/>
    <row r="48434" customFormat="1" x14ac:dyDescent="0.25"/>
    <row r="48435" customFormat="1" x14ac:dyDescent="0.25"/>
    <row r="48436" customFormat="1" x14ac:dyDescent="0.25"/>
    <row r="48437" customFormat="1" x14ac:dyDescent="0.25"/>
    <row r="48438" customFormat="1" x14ac:dyDescent="0.25"/>
    <row r="48439" customFormat="1" x14ac:dyDescent="0.25"/>
    <row r="48440" customFormat="1" x14ac:dyDescent="0.25"/>
    <row r="48441" customFormat="1" x14ac:dyDescent="0.25"/>
    <row r="48442" customFormat="1" x14ac:dyDescent="0.25"/>
    <row r="48443" customFormat="1" x14ac:dyDescent="0.25"/>
    <row r="48444" customFormat="1" x14ac:dyDescent="0.25"/>
    <row r="48445" customFormat="1" x14ac:dyDescent="0.25"/>
    <row r="48446" customFormat="1" x14ac:dyDescent="0.25"/>
    <row r="48447" customFormat="1" x14ac:dyDescent="0.25"/>
    <row r="48448" customFormat="1" x14ac:dyDescent="0.25"/>
    <row r="48449" customFormat="1" x14ac:dyDescent="0.25"/>
    <row r="48450" customFormat="1" x14ac:dyDescent="0.25"/>
    <row r="48451" customFormat="1" x14ac:dyDescent="0.25"/>
    <row r="48452" customFormat="1" x14ac:dyDescent="0.25"/>
    <row r="48453" customFormat="1" x14ac:dyDescent="0.25"/>
    <row r="48454" customFormat="1" x14ac:dyDescent="0.25"/>
    <row r="48455" customFormat="1" x14ac:dyDescent="0.25"/>
    <row r="48456" customFormat="1" x14ac:dyDescent="0.25"/>
    <row r="48457" customFormat="1" x14ac:dyDescent="0.25"/>
    <row r="48458" customFormat="1" x14ac:dyDescent="0.25"/>
    <row r="48459" customFormat="1" x14ac:dyDescent="0.25"/>
    <row r="48460" customFormat="1" x14ac:dyDescent="0.25"/>
    <row r="48461" customFormat="1" x14ac:dyDescent="0.25"/>
    <row r="48462" customFormat="1" x14ac:dyDescent="0.25"/>
    <row r="48463" customFormat="1" x14ac:dyDescent="0.25"/>
    <row r="48464" customFormat="1" x14ac:dyDescent="0.25"/>
    <row r="48465" customFormat="1" x14ac:dyDescent="0.25"/>
    <row r="48466" customFormat="1" x14ac:dyDescent="0.25"/>
    <row r="48467" customFormat="1" x14ac:dyDescent="0.25"/>
    <row r="48468" customFormat="1" x14ac:dyDescent="0.25"/>
    <row r="48469" customFormat="1" x14ac:dyDescent="0.25"/>
    <row r="48470" customFormat="1" x14ac:dyDescent="0.25"/>
    <row r="48471" customFormat="1" x14ac:dyDescent="0.25"/>
    <row r="48472" customFormat="1" x14ac:dyDescent="0.25"/>
    <row r="48473" customFormat="1" x14ac:dyDescent="0.25"/>
    <row r="48474" customFormat="1" x14ac:dyDescent="0.25"/>
    <row r="48475" customFormat="1" x14ac:dyDescent="0.25"/>
    <row r="48476" customFormat="1" x14ac:dyDescent="0.25"/>
    <row r="48477" customFormat="1" x14ac:dyDescent="0.25"/>
    <row r="48478" customFormat="1" x14ac:dyDescent="0.25"/>
    <row r="48479" customFormat="1" x14ac:dyDescent="0.25"/>
    <row r="48480" customFormat="1" x14ac:dyDescent="0.25"/>
    <row r="48481" customFormat="1" x14ac:dyDescent="0.25"/>
    <row r="48482" customFormat="1" x14ac:dyDescent="0.25"/>
    <row r="48483" customFormat="1" x14ac:dyDescent="0.25"/>
    <row r="48484" customFormat="1" x14ac:dyDescent="0.25"/>
    <row r="48485" customFormat="1" x14ac:dyDescent="0.25"/>
    <row r="48486" customFormat="1" x14ac:dyDescent="0.25"/>
    <row r="48487" customFormat="1" x14ac:dyDescent="0.25"/>
    <row r="48488" customFormat="1" x14ac:dyDescent="0.25"/>
    <row r="48489" customFormat="1" x14ac:dyDescent="0.25"/>
    <row r="48490" customFormat="1" x14ac:dyDescent="0.25"/>
    <row r="48491" customFormat="1" x14ac:dyDescent="0.25"/>
    <row r="48492" customFormat="1" x14ac:dyDescent="0.25"/>
    <row r="48493" customFormat="1" x14ac:dyDescent="0.25"/>
    <row r="48494" customFormat="1" x14ac:dyDescent="0.25"/>
    <row r="48495" customFormat="1" x14ac:dyDescent="0.25"/>
    <row r="48496" customFormat="1" x14ac:dyDescent="0.25"/>
    <row r="48497" customFormat="1" x14ac:dyDescent="0.25"/>
    <row r="48498" customFormat="1" x14ac:dyDescent="0.25"/>
    <row r="48499" customFormat="1" x14ac:dyDescent="0.25"/>
    <row r="48500" customFormat="1" x14ac:dyDescent="0.25"/>
    <row r="48501" customFormat="1" x14ac:dyDescent="0.25"/>
    <row r="48502" customFormat="1" x14ac:dyDescent="0.25"/>
    <row r="48503" customFormat="1" x14ac:dyDescent="0.25"/>
    <row r="48504" customFormat="1" x14ac:dyDescent="0.25"/>
    <row r="48505" customFormat="1" x14ac:dyDescent="0.25"/>
    <row r="48506" customFormat="1" x14ac:dyDescent="0.25"/>
    <row r="48507" customFormat="1" x14ac:dyDescent="0.25"/>
    <row r="48508" customFormat="1" x14ac:dyDescent="0.25"/>
    <row r="48509" customFormat="1" x14ac:dyDescent="0.25"/>
    <row r="48510" customFormat="1" x14ac:dyDescent="0.25"/>
    <row r="48511" customFormat="1" x14ac:dyDescent="0.25"/>
    <row r="48512" customFormat="1" x14ac:dyDescent="0.25"/>
    <row r="48513" customFormat="1" x14ac:dyDescent="0.25"/>
    <row r="48514" customFormat="1" x14ac:dyDescent="0.25"/>
    <row r="48515" customFormat="1" x14ac:dyDescent="0.25"/>
    <row r="48516" customFormat="1" x14ac:dyDescent="0.25"/>
    <row r="48517" customFormat="1" x14ac:dyDescent="0.25"/>
    <row r="48518" customFormat="1" x14ac:dyDescent="0.25"/>
    <row r="48519" customFormat="1" x14ac:dyDescent="0.25"/>
    <row r="48520" customFormat="1" x14ac:dyDescent="0.25"/>
    <row r="48521" customFormat="1" x14ac:dyDescent="0.25"/>
    <row r="48522" customFormat="1" x14ac:dyDescent="0.25"/>
    <row r="48523" customFormat="1" x14ac:dyDescent="0.25"/>
    <row r="48524" customFormat="1" x14ac:dyDescent="0.25"/>
    <row r="48525" customFormat="1" x14ac:dyDescent="0.25"/>
    <row r="48526" customFormat="1" x14ac:dyDescent="0.25"/>
    <row r="48527" customFormat="1" x14ac:dyDescent="0.25"/>
    <row r="48528" customFormat="1" x14ac:dyDescent="0.25"/>
    <row r="48529" customFormat="1" x14ac:dyDescent="0.25"/>
    <row r="48530" customFormat="1" x14ac:dyDescent="0.25"/>
    <row r="48531" customFormat="1" x14ac:dyDescent="0.25"/>
    <row r="48532" customFormat="1" x14ac:dyDescent="0.25"/>
    <row r="48533" customFormat="1" x14ac:dyDescent="0.25"/>
    <row r="48534" customFormat="1" x14ac:dyDescent="0.25"/>
    <row r="48535" customFormat="1" x14ac:dyDescent="0.25"/>
    <row r="48536" customFormat="1" x14ac:dyDescent="0.25"/>
    <row r="48537" customFormat="1" x14ac:dyDescent="0.25"/>
    <row r="48538" customFormat="1" x14ac:dyDescent="0.25"/>
    <row r="48539" customFormat="1" x14ac:dyDescent="0.25"/>
    <row r="48540" customFormat="1" x14ac:dyDescent="0.25"/>
    <row r="48541" customFormat="1" x14ac:dyDescent="0.25"/>
    <row r="48542" customFormat="1" x14ac:dyDescent="0.25"/>
    <row r="48543" customFormat="1" x14ac:dyDescent="0.25"/>
    <row r="48544" customFormat="1" x14ac:dyDescent="0.25"/>
    <row r="48545" customFormat="1" x14ac:dyDescent="0.25"/>
    <row r="48546" customFormat="1" x14ac:dyDescent="0.25"/>
    <row r="48547" customFormat="1" x14ac:dyDescent="0.25"/>
    <row r="48548" customFormat="1" x14ac:dyDescent="0.25"/>
    <row r="48549" customFormat="1" x14ac:dyDescent="0.25"/>
    <row r="48550" customFormat="1" x14ac:dyDescent="0.25"/>
    <row r="48551" customFormat="1" x14ac:dyDescent="0.25"/>
    <row r="48552" customFormat="1" x14ac:dyDescent="0.25"/>
    <row r="48553" customFormat="1" x14ac:dyDescent="0.25"/>
    <row r="48554" customFormat="1" x14ac:dyDescent="0.25"/>
    <row r="48555" customFormat="1" x14ac:dyDescent="0.25"/>
    <row r="48556" customFormat="1" x14ac:dyDescent="0.25"/>
    <row r="48557" customFormat="1" x14ac:dyDescent="0.25"/>
    <row r="48558" customFormat="1" x14ac:dyDescent="0.25"/>
    <row r="48559" customFormat="1" x14ac:dyDescent="0.25"/>
    <row r="48560" customFormat="1" x14ac:dyDescent="0.25"/>
    <row r="48561" customFormat="1" x14ac:dyDescent="0.25"/>
    <row r="48562" customFormat="1" x14ac:dyDescent="0.25"/>
    <row r="48563" customFormat="1" x14ac:dyDescent="0.25"/>
    <row r="48564" customFormat="1" x14ac:dyDescent="0.25"/>
    <row r="48565" customFormat="1" x14ac:dyDescent="0.25"/>
    <row r="48566" customFormat="1" x14ac:dyDescent="0.25"/>
    <row r="48567" customFormat="1" x14ac:dyDescent="0.25"/>
    <row r="48568" customFormat="1" x14ac:dyDescent="0.25"/>
    <row r="48569" customFormat="1" x14ac:dyDescent="0.25"/>
    <row r="48570" customFormat="1" x14ac:dyDescent="0.25"/>
    <row r="48571" customFormat="1" x14ac:dyDescent="0.25"/>
    <row r="48572" customFormat="1" x14ac:dyDescent="0.25"/>
    <row r="48573" customFormat="1" x14ac:dyDescent="0.25"/>
    <row r="48574" customFormat="1" x14ac:dyDescent="0.25"/>
    <row r="48575" customFormat="1" x14ac:dyDescent="0.25"/>
    <row r="48576" customFormat="1" x14ac:dyDescent="0.25"/>
    <row r="48577" customFormat="1" x14ac:dyDescent="0.25"/>
    <row r="48578" customFormat="1" x14ac:dyDescent="0.25"/>
    <row r="48579" customFormat="1" x14ac:dyDescent="0.25"/>
    <row r="48580" customFormat="1" x14ac:dyDescent="0.25"/>
    <row r="48581" customFormat="1" x14ac:dyDescent="0.25"/>
    <row r="48582" customFormat="1" x14ac:dyDescent="0.25"/>
    <row r="48583" customFormat="1" x14ac:dyDescent="0.25"/>
    <row r="48584" customFormat="1" x14ac:dyDescent="0.25"/>
    <row r="48585" customFormat="1" x14ac:dyDescent="0.25"/>
    <row r="48586" customFormat="1" x14ac:dyDescent="0.25"/>
    <row r="48587" customFormat="1" x14ac:dyDescent="0.25"/>
    <row r="48588" customFormat="1" x14ac:dyDescent="0.25"/>
    <row r="48589" customFormat="1" x14ac:dyDescent="0.25"/>
    <row r="48590" customFormat="1" x14ac:dyDescent="0.25"/>
    <row r="48591" customFormat="1" x14ac:dyDescent="0.25"/>
    <row r="48592" customFormat="1" x14ac:dyDescent="0.25"/>
    <row r="48593" customFormat="1" x14ac:dyDescent="0.25"/>
    <row r="48594" customFormat="1" x14ac:dyDescent="0.25"/>
    <row r="48595" customFormat="1" x14ac:dyDescent="0.25"/>
    <row r="48596" customFormat="1" x14ac:dyDescent="0.25"/>
    <row r="48597" customFormat="1" x14ac:dyDescent="0.25"/>
    <row r="48598" customFormat="1" x14ac:dyDescent="0.25"/>
    <row r="48599" customFormat="1" x14ac:dyDescent="0.25"/>
    <row r="48600" customFormat="1" x14ac:dyDescent="0.25"/>
    <row r="48601" customFormat="1" x14ac:dyDescent="0.25"/>
    <row r="48602" customFormat="1" x14ac:dyDescent="0.25"/>
    <row r="48603" customFormat="1" x14ac:dyDescent="0.25"/>
    <row r="48604" customFormat="1" x14ac:dyDescent="0.25"/>
    <row r="48605" customFormat="1" x14ac:dyDescent="0.25"/>
    <row r="48606" customFormat="1" x14ac:dyDescent="0.25"/>
    <row r="48607" customFormat="1" x14ac:dyDescent="0.25"/>
    <row r="48608" customFormat="1" x14ac:dyDescent="0.25"/>
    <row r="48609" customFormat="1" x14ac:dyDescent="0.25"/>
    <row r="48610" customFormat="1" x14ac:dyDescent="0.25"/>
    <row r="48611" customFormat="1" x14ac:dyDescent="0.25"/>
    <row r="48612" customFormat="1" x14ac:dyDescent="0.25"/>
    <row r="48613" customFormat="1" x14ac:dyDescent="0.25"/>
    <row r="48614" customFormat="1" x14ac:dyDescent="0.25"/>
    <row r="48615" customFormat="1" x14ac:dyDescent="0.25"/>
    <row r="48616" customFormat="1" x14ac:dyDescent="0.25"/>
    <row r="48617" customFormat="1" x14ac:dyDescent="0.25"/>
    <row r="48618" customFormat="1" x14ac:dyDescent="0.25"/>
    <row r="48619" customFormat="1" x14ac:dyDescent="0.25"/>
    <row r="48620" customFormat="1" x14ac:dyDescent="0.25"/>
    <row r="48621" customFormat="1" x14ac:dyDescent="0.25"/>
    <row r="48622" customFormat="1" x14ac:dyDescent="0.25"/>
    <row r="48623" customFormat="1" x14ac:dyDescent="0.25"/>
    <row r="48624" customFormat="1" x14ac:dyDescent="0.25"/>
    <row r="48625" customFormat="1" x14ac:dyDescent="0.25"/>
    <row r="48626" customFormat="1" x14ac:dyDescent="0.25"/>
    <row r="48627" customFormat="1" x14ac:dyDescent="0.25"/>
    <row r="48628" customFormat="1" x14ac:dyDescent="0.25"/>
    <row r="48629" customFormat="1" x14ac:dyDescent="0.25"/>
    <row r="48630" customFormat="1" x14ac:dyDescent="0.25"/>
    <row r="48631" customFormat="1" x14ac:dyDescent="0.25"/>
    <row r="48632" customFormat="1" x14ac:dyDescent="0.25"/>
    <row r="48633" customFormat="1" x14ac:dyDescent="0.25"/>
    <row r="48634" customFormat="1" x14ac:dyDescent="0.25"/>
    <row r="48635" customFormat="1" x14ac:dyDescent="0.25"/>
    <row r="48636" customFormat="1" x14ac:dyDescent="0.25"/>
    <row r="48637" customFormat="1" x14ac:dyDescent="0.25"/>
    <row r="48638" customFormat="1" x14ac:dyDescent="0.25"/>
    <row r="48639" customFormat="1" x14ac:dyDescent="0.25"/>
    <row r="48640" customFormat="1" x14ac:dyDescent="0.25"/>
    <row r="48641" customFormat="1" x14ac:dyDescent="0.25"/>
    <row r="48642" customFormat="1" x14ac:dyDescent="0.25"/>
    <row r="48643" customFormat="1" x14ac:dyDescent="0.25"/>
    <row r="48644" customFormat="1" x14ac:dyDescent="0.25"/>
    <row r="48645" customFormat="1" x14ac:dyDescent="0.25"/>
    <row r="48646" customFormat="1" x14ac:dyDescent="0.25"/>
    <row r="48647" customFormat="1" x14ac:dyDescent="0.25"/>
    <row r="48648" customFormat="1" x14ac:dyDescent="0.25"/>
    <row r="48649" customFormat="1" x14ac:dyDescent="0.25"/>
    <row r="48650" customFormat="1" x14ac:dyDescent="0.25"/>
    <row r="48651" customFormat="1" x14ac:dyDescent="0.25"/>
    <row r="48652" customFormat="1" x14ac:dyDescent="0.25"/>
    <row r="48653" customFormat="1" x14ac:dyDescent="0.25"/>
    <row r="48654" customFormat="1" x14ac:dyDescent="0.25"/>
    <row r="48655" customFormat="1" x14ac:dyDescent="0.25"/>
    <row r="48656" customFormat="1" x14ac:dyDescent="0.25"/>
    <row r="48657" customFormat="1" x14ac:dyDescent="0.25"/>
    <row r="48658" customFormat="1" x14ac:dyDescent="0.25"/>
    <row r="48659" customFormat="1" x14ac:dyDescent="0.25"/>
    <row r="48660" customFormat="1" x14ac:dyDescent="0.25"/>
    <row r="48661" customFormat="1" x14ac:dyDescent="0.25"/>
    <row r="48662" customFormat="1" x14ac:dyDescent="0.25"/>
    <row r="48663" customFormat="1" x14ac:dyDescent="0.25"/>
    <row r="48664" customFormat="1" x14ac:dyDescent="0.25"/>
    <row r="48665" customFormat="1" x14ac:dyDescent="0.25"/>
    <row r="48666" customFormat="1" x14ac:dyDescent="0.25"/>
    <row r="48667" customFormat="1" x14ac:dyDescent="0.25"/>
    <row r="48668" customFormat="1" x14ac:dyDescent="0.25"/>
    <row r="48669" customFormat="1" x14ac:dyDescent="0.25"/>
    <row r="48670" customFormat="1" x14ac:dyDescent="0.25"/>
    <row r="48671" customFormat="1" x14ac:dyDescent="0.25"/>
    <row r="48672" customFormat="1" x14ac:dyDescent="0.25"/>
    <row r="48673" customFormat="1" x14ac:dyDescent="0.25"/>
    <row r="48674" customFormat="1" x14ac:dyDescent="0.25"/>
    <row r="48675" customFormat="1" x14ac:dyDescent="0.25"/>
    <row r="48676" customFormat="1" x14ac:dyDescent="0.25"/>
    <row r="48677" customFormat="1" x14ac:dyDescent="0.25"/>
    <row r="48678" customFormat="1" x14ac:dyDescent="0.25"/>
    <row r="48679" customFormat="1" x14ac:dyDescent="0.25"/>
    <row r="48680" customFormat="1" x14ac:dyDescent="0.25"/>
    <row r="48681" customFormat="1" x14ac:dyDescent="0.25"/>
    <row r="48682" customFormat="1" x14ac:dyDescent="0.25"/>
    <row r="48683" customFormat="1" x14ac:dyDescent="0.25"/>
    <row r="48684" customFormat="1" x14ac:dyDescent="0.25"/>
    <row r="48685" customFormat="1" x14ac:dyDescent="0.25"/>
    <row r="48686" customFormat="1" x14ac:dyDescent="0.25"/>
    <row r="48687" customFormat="1" x14ac:dyDescent="0.25"/>
    <row r="48688" customFormat="1" x14ac:dyDescent="0.25"/>
    <row r="48689" customFormat="1" x14ac:dyDescent="0.25"/>
    <row r="48690" customFormat="1" x14ac:dyDescent="0.25"/>
    <row r="48691" customFormat="1" x14ac:dyDescent="0.25"/>
    <row r="48692" customFormat="1" x14ac:dyDescent="0.25"/>
    <row r="48693" customFormat="1" x14ac:dyDescent="0.25"/>
    <row r="48694" customFormat="1" x14ac:dyDescent="0.25"/>
    <row r="48695" customFormat="1" x14ac:dyDescent="0.25"/>
    <row r="48696" customFormat="1" x14ac:dyDescent="0.25"/>
    <row r="48697" customFormat="1" x14ac:dyDescent="0.25"/>
    <row r="48698" customFormat="1" x14ac:dyDescent="0.25"/>
    <row r="48699" customFormat="1" x14ac:dyDescent="0.25"/>
    <row r="48700" customFormat="1" x14ac:dyDescent="0.25"/>
    <row r="48701" customFormat="1" x14ac:dyDescent="0.25"/>
    <row r="48702" customFormat="1" x14ac:dyDescent="0.25"/>
    <row r="48703" customFormat="1" x14ac:dyDescent="0.25"/>
    <row r="48704" customFormat="1" x14ac:dyDescent="0.25"/>
    <row r="48705" customFormat="1" x14ac:dyDescent="0.25"/>
    <row r="48706" customFormat="1" x14ac:dyDescent="0.25"/>
    <row r="48707" customFormat="1" x14ac:dyDescent="0.25"/>
    <row r="48708" customFormat="1" x14ac:dyDescent="0.25"/>
    <row r="48709" customFormat="1" x14ac:dyDescent="0.25"/>
    <row r="48710" customFormat="1" x14ac:dyDescent="0.25"/>
    <row r="48711" customFormat="1" x14ac:dyDescent="0.25"/>
    <row r="48712" customFormat="1" x14ac:dyDescent="0.25"/>
    <row r="48713" customFormat="1" x14ac:dyDescent="0.25"/>
    <row r="48714" customFormat="1" x14ac:dyDescent="0.25"/>
    <row r="48715" customFormat="1" x14ac:dyDescent="0.25"/>
    <row r="48716" customFormat="1" x14ac:dyDescent="0.25"/>
    <row r="48717" customFormat="1" x14ac:dyDescent="0.25"/>
    <row r="48718" customFormat="1" x14ac:dyDescent="0.25"/>
    <row r="48719" customFormat="1" x14ac:dyDescent="0.25"/>
    <row r="48720" customFormat="1" x14ac:dyDescent="0.25"/>
    <row r="48721" customFormat="1" x14ac:dyDescent="0.25"/>
    <row r="48722" customFormat="1" x14ac:dyDescent="0.25"/>
    <row r="48723" customFormat="1" x14ac:dyDescent="0.25"/>
    <row r="48724" customFormat="1" x14ac:dyDescent="0.25"/>
    <row r="48725" customFormat="1" x14ac:dyDescent="0.25"/>
    <row r="48726" customFormat="1" x14ac:dyDescent="0.25"/>
    <row r="48727" customFormat="1" x14ac:dyDescent="0.25"/>
    <row r="48728" customFormat="1" x14ac:dyDescent="0.25"/>
    <row r="48729" customFormat="1" x14ac:dyDescent="0.25"/>
    <row r="48730" customFormat="1" x14ac:dyDescent="0.25"/>
    <row r="48731" customFormat="1" x14ac:dyDescent="0.25"/>
    <row r="48732" customFormat="1" x14ac:dyDescent="0.25"/>
    <row r="48733" customFormat="1" x14ac:dyDescent="0.25"/>
    <row r="48734" customFormat="1" x14ac:dyDescent="0.25"/>
    <row r="48735" customFormat="1" x14ac:dyDescent="0.25"/>
    <row r="48736" customFormat="1" x14ac:dyDescent="0.25"/>
    <row r="48737" customFormat="1" x14ac:dyDescent="0.25"/>
    <row r="48738" customFormat="1" x14ac:dyDescent="0.25"/>
    <row r="48739" customFormat="1" x14ac:dyDescent="0.25"/>
    <row r="48740" customFormat="1" x14ac:dyDescent="0.25"/>
    <row r="48741" customFormat="1" x14ac:dyDescent="0.25"/>
    <row r="48742" customFormat="1" x14ac:dyDescent="0.25"/>
    <row r="48743" customFormat="1" x14ac:dyDescent="0.25"/>
    <row r="48744" customFormat="1" x14ac:dyDescent="0.25"/>
    <row r="48745" customFormat="1" x14ac:dyDescent="0.25"/>
    <row r="48746" customFormat="1" x14ac:dyDescent="0.25"/>
    <row r="48747" customFormat="1" x14ac:dyDescent="0.25"/>
    <row r="48748" customFormat="1" x14ac:dyDescent="0.25"/>
    <row r="48749" customFormat="1" x14ac:dyDescent="0.25"/>
    <row r="48750" customFormat="1" x14ac:dyDescent="0.25"/>
    <row r="48751" customFormat="1" x14ac:dyDescent="0.25"/>
    <row r="48752" customFormat="1" x14ac:dyDescent="0.25"/>
    <row r="48753" customFormat="1" x14ac:dyDescent="0.25"/>
    <row r="48754" customFormat="1" x14ac:dyDescent="0.25"/>
    <row r="48755" customFormat="1" x14ac:dyDescent="0.25"/>
    <row r="48756" customFormat="1" x14ac:dyDescent="0.25"/>
    <row r="48757" customFormat="1" x14ac:dyDescent="0.25"/>
    <row r="48758" customFormat="1" x14ac:dyDescent="0.25"/>
    <row r="48759" customFormat="1" x14ac:dyDescent="0.25"/>
    <row r="48760" customFormat="1" x14ac:dyDescent="0.25"/>
    <row r="48761" customFormat="1" x14ac:dyDescent="0.25"/>
    <row r="48762" customFormat="1" x14ac:dyDescent="0.25"/>
    <row r="48763" customFormat="1" x14ac:dyDescent="0.25"/>
    <row r="48764" customFormat="1" x14ac:dyDescent="0.25"/>
    <row r="48765" customFormat="1" x14ac:dyDescent="0.25"/>
    <row r="48766" customFormat="1" x14ac:dyDescent="0.25"/>
    <row r="48767" customFormat="1" x14ac:dyDescent="0.25"/>
    <row r="48768" customFormat="1" x14ac:dyDescent="0.25"/>
    <row r="48769" customFormat="1" x14ac:dyDescent="0.25"/>
    <row r="48770" customFormat="1" x14ac:dyDescent="0.25"/>
    <row r="48771" customFormat="1" x14ac:dyDescent="0.25"/>
    <row r="48772" customFormat="1" x14ac:dyDescent="0.25"/>
    <row r="48773" customFormat="1" x14ac:dyDescent="0.25"/>
    <row r="48774" customFormat="1" x14ac:dyDescent="0.25"/>
    <row r="48775" customFormat="1" x14ac:dyDescent="0.25"/>
    <row r="48776" customFormat="1" x14ac:dyDescent="0.25"/>
    <row r="48777" customFormat="1" x14ac:dyDescent="0.25"/>
    <row r="48778" customFormat="1" x14ac:dyDescent="0.25"/>
    <row r="48779" customFormat="1" x14ac:dyDescent="0.25"/>
    <row r="48780" customFormat="1" x14ac:dyDescent="0.25"/>
    <row r="48781" customFormat="1" x14ac:dyDescent="0.25"/>
    <row r="48782" customFormat="1" x14ac:dyDescent="0.25"/>
    <row r="48783" customFormat="1" x14ac:dyDescent="0.25"/>
    <row r="48784" customFormat="1" x14ac:dyDescent="0.25"/>
    <row r="48785" customFormat="1" x14ac:dyDescent="0.25"/>
    <row r="48786" customFormat="1" x14ac:dyDescent="0.25"/>
    <row r="48787" customFormat="1" x14ac:dyDescent="0.25"/>
    <row r="48788" customFormat="1" x14ac:dyDescent="0.25"/>
    <row r="48789" customFormat="1" x14ac:dyDescent="0.25"/>
    <row r="48790" customFormat="1" x14ac:dyDescent="0.25"/>
    <row r="48791" customFormat="1" x14ac:dyDescent="0.25"/>
    <row r="48792" customFormat="1" x14ac:dyDescent="0.25"/>
    <row r="48793" customFormat="1" x14ac:dyDescent="0.25"/>
    <row r="48794" customFormat="1" x14ac:dyDescent="0.25"/>
    <row r="48795" customFormat="1" x14ac:dyDescent="0.25"/>
    <row r="48796" customFormat="1" x14ac:dyDescent="0.25"/>
    <row r="48797" customFormat="1" x14ac:dyDescent="0.25"/>
    <row r="48798" customFormat="1" x14ac:dyDescent="0.25"/>
    <row r="48799" customFormat="1" x14ac:dyDescent="0.25"/>
    <row r="48800" customFormat="1" x14ac:dyDescent="0.25"/>
    <row r="48801" customFormat="1" x14ac:dyDescent="0.25"/>
    <row r="48802" customFormat="1" x14ac:dyDescent="0.25"/>
    <row r="48803" customFormat="1" x14ac:dyDescent="0.25"/>
    <row r="48804" customFormat="1" x14ac:dyDescent="0.25"/>
    <row r="48805" customFormat="1" x14ac:dyDescent="0.25"/>
    <row r="48806" customFormat="1" x14ac:dyDescent="0.25"/>
    <row r="48807" customFormat="1" x14ac:dyDescent="0.25"/>
    <row r="48808" customFormat="1" x14ac:dyDescent="0.25"/>
    <row r="48809" customFormat="1" x14ac:dyDescent="0.25"/>
    <row r="48810" customFormat="1" x14ac:dyDescent="0.25"/>
    <row r="48811" customFormat="1" x14ac:dyDescent="0.25"/>
    <row r="48812" customFormat="1" x14ac:dyDescent="0.25"/>
    <row r="48813" customFormat="1" x14ac:dyDescent="0.25"/>
    <row r="48814" customFormat="1" x14ac:dyDescent="0.25"/>
    <row r="48815" customFormat="1" x14ac:dyDescent="0.25"/>
    <row r="48816" customFormat="1" x14ac:dyDescent="0.25"/>
    <row r="48817" customFormat="1" x14ac:dyDescent="0.25"/>
    <row r="48818" customFormat="1" x14ac:dyDescent="0.25"/>
    <row r="48819" customFormat="1" x14ac:dyDescent="0.25"/>
    <row r="48820" customFormat="1" x14ac:dyDescent="0.25"/>
    <row r="48821" customFormat="1" x14ac:dyDescent="0.25"/>
    <row r="48822" customFormat="1" x14ac:dyDescent="0.25"/>
    <row r="48823" customFormat="1" x14ac:dyDescent="0.25"/>
    <row r="48824" customFormat="1" x14ac:dyDescent="0.25"/>
    <row r="48825" customFormat="1" x14ac:dyDescent="0.25"/>
    <row r="48826" customFormat="1" x14ac:dyDescent="0.25"/>
    <row r="48827" customFormat="1" x14ac:dyDescent="0.25"/>
    <row r="48828" customFormat="1" x14ac:dyDescent="0.25"/>
    <row r="48829" customFormat="1" x14ac:dyDescent="0.25"/>
    <row r="48830" customFormat="1" x14ac:dyDescent="0.25"/>
    <row r="48831" customFormat="1" x14ac:dyDescent="0.25"/>
    <row r="48832" customFormat="1" x14ac:dyDescent="0.25"/>
    <row r="48833" customFormat="1" x14ac:dyDescent="0.25"/>
    <row r="48834" customFormat="1" x14ac:dyDescent="0.25"/>
    <row r="48835" customFormat="1" x14ac:dyDescent="0.25"/>
    <row r="48836" customFormat="1" x14ac:dyDescent="0.25"/>
    <row r="48837" customFormat="1" x14ac:dyDescent="0.25"/>
    <row r="48838" customFormat="1" x14ac:dyDescent="0.25"/>
    <row r="48839" customFormat="1" x14ac:dyDescent="0.25"/>
    <row r="48840" customFormat="1" x14ac:dyDescent="0.25"/>
    <row r="48841" customFormat="1" x14ac:dyDescent="0.25"/>
    <row r="48842" customFormat="1" x14ac:dyDescent="0.25"/>
    <row r="48843" customFormat="1" x14ac:dyDescent="0.25"/>
    <row r="48844" customFormat="1" x14ac:dyDescent="0.25"/>
    <row r="48845" customFormat="1" x14ac:dyDescent="0.25"/>
    <row r="48846" customFormat="1" x14ac:dyDescent="0.25"/>
    <row r="48847" customFormat="1" x14ac:dyDescent="0.25"/>
    <row r="48848" customFormat="1" x14ac:dyDescent="0.25"/>
    <row r="48849" customFormat="1" x14ac:dyDescent="0.25"/>
    <row r="48850" customFormat="1" x14ac:dyDescent="0.25"/>
    <row r="48851" customFormat="1" x14ac:dyDescent="0.25"/>
    <row r="48852" customFormat="1" x14ac:dyDescent="0.25"/>
    <row r="48853" customFormat="1" x14ac:dyDescent="0.25"/>
    <row r="48854" customFormat="1" x14ac:dyDescent="0.25"/>
    <row r="48855" customFormat="1" x14ac:dyDescent="0.25"/>
    <row r="48856" customFormat="1" x14ac:dyDescent="0.25"/>
    <row r="48857" customFormat="1" x14ac:dyDescent="0.25"/>
    <row r="48858" customFormat="1" x14ac:dyDescent="0.25"/>
    <row r="48859" customFormat="1" x14ac:dyDescent="0.25"/>
    <row r="48860" customFormat="1" x14ac:dyDescent="0.25"/>
    <row r="48861" customFormat="1" x14ac:dyDescent="0.25"/>
    <row r="48862" customFormat="1" x14ac:dyDescent="0.25"/>
    <row r="48863" customFormat="1" x14ac:dyDescent="0.25"/>
    <row r="48864" customFormat="1" x14ac:dyDescent="0.25"/>
    <row r="48865" customFormat="1" x14ac:dyDescent="0.25"/>
    <row r="48866" customFormat="1" x14ac:dyDescent="0.25"/>
    <row r="48867" customFormat="1" x14ac:dyDescent="0.25"/>
    <row r="48868" customFormat="1" x14ac:dyDescent="0.25"/>
    <row r="48869" customFormat="1" x14ac:dyDescent="0.25"/>
    <row r="48870" customFormat="1" x14ac:dyDescent="0.25"/>
    <row r="48871" customFormat="1" x14ac:dyDescent="0.25"/>
    <row r="48872" customFormat="1" x14ac:dyDescent="0.25"/>
    <row r="48873" customFormat="1" x14ac:dyDescent="0.25"/>
    <row r="48874" customFormat="1" x14ac:dyDescent="0.25"/>
    <row r="48875" customFormat="1" x14ac:dyDescent="0.25"/>
    <row r="48876" customFormat="1" x14ac:dyDescent="0.25"/>
    <row r="48877" customFormat="1" x14ac:dyDescent="0.25"/>
    <row r="48878" customFormat="1" x14ac:dyDescent="0.25"/>
    <row r="48879" customFormat="1" x14ac:dyDescent="0.25"/>
    <row r="48880" customFormat="1" x14ac:dyDescent="0.25"/>
    <row r="48881" customFormat="1" x14ac:dyDescent="0.25"/>
    <row r="48882" customFormat="1" x14ac:dyDescent="0.25"/>
    <row r="48883" customFormat="1" x14ac:dyDescent="0.25"/>
    <row r="48884" customFormat="1" x14ac:dyDescent="0.25"/>
    <row r="48885" customFormat="1" x14ac:dyDescent="0.25"/>
    <row r="48886" customFormat="1" x14ac:dyDescent="0.25"/>
    <row r="48887" customFormat="1" x14ac:dyDescent="0.25"/>
    <row r="48888" customFormat="1" x14ac:dyDescent="0.25"/>
    <row r="48889" customFormat="1" x14ac:dyDescent="0.25"/>
    <row r="48890" customFormat="1" x14ac:dyDescent="0.25"/>
    <row r="48891" customFormat="1" x14ac:dyDescent="0.25"/>
    <row r="48892" customFormat="1" x14ac:dyDescent="0.25"/>
    <row r="48893" customFormat="1" x14ac:dyDescent="0.25"/>
    <row r="48894" customFormat="1" x14ac:dyDescent="0.25"/>
    <row r="48895" customFormat="1" x14ac:dyDescent="0.25"/>
    <row r="48896" customFormat="1" x14ac:dyDescent="0.25"/>
    <row r="48897" customFormat="1" x14ac:dyDescent="0.25"/>
    <row r="48898" customFormat="1" x14ac:dyDescent="0.25"/>
    <row r="48899" customFormat="1" x14ac:dyDescent="0.25"/>
    <row r="48900" customFormat="1" x14ac:dyDescent="0.25"/>
    <row r="48901" customFormat="1" x14ac:dyDescent="0.25"/>
    <row r="48902" customFormat="1" x14ac:dyDescent="0.25"/>
    <row r="48903" customFormat="1" x14ac:dyDescent="0.25"/>
    <row r="48904" customFormat="1" x14ac:dyDescent="0.25"/>
    <row r="48905" customFormat="1" x14ac:dyDescent="0.25"/>
    <row r="48906" customFormat="1" x14ac:dyDescent="0.25"/>
    <row r="48907" customFormat="1" x14ac:dyDescent="0.25"/>
    <row r="48908" customFormat="1" x14ac:dyDescent="0.25"/>
    <row r="48909" customFormat="1" x14ac:dyDescent="0.25"/>
    <row r="48910" customFormat="1" x14ac:dyDescent="0.25"/>
    <row r="48911" customFormat="1" x14ac:dyDescent="0.25"/>
    <row r="48912" customFormat="1" x14ac:dyDescent="0.25"/>
    <row r="48913" customFormat="1" x14ac:dyDescent="0.25"/>
    <row r="48914" customFormat="1" x14ac:dyDescent="0.25"/>
    <row r="48915" customFormat="1" x14ac:dyDescent="0.25"/>
    <row r="48916" customFormat="1" x14ac:dyDescent="0.25"/>
    <row r="48917" customFormat="1" x14ac:dyDescent="0.25"/>
    <row r="48918" customFormat="1" x14ac:dyDescent="0.25"/>
    <row r="48919" customFormat="1" x14ac:dyDescent="0.25"/>
    <row r="48920" customFormat="1" x14ac:dyDescent="0.25"/>
    <row r="48921" customFormat="1" x14ac:dyDescent="0.25"/>
    <row r="48922" customFormat="1" x14ac:dyDescent="0.25"/>
    <row r="48923" customFormat="1" x14ac:dyDescent="0.25"/>
    <row r="48924" customFormat="1" x14ac:dyDescent="0.25"/>
    <row r="48925" customFormat="1" x14ac:dyDescent="0.25"/>
    <row r="48926" customFormat="1" x14ac:dyDescent="0.25"/>
    <row r="48927" customFormat="1" x14ac:dyDescent="0.25"/>
    <row r="48928" customFormat="1" x14ac:dyDescent="0.25"/>
    <row r="48929" customFormat="1" x14ac:dyDescent="0.25"/>
    <row r="48930" customFormat="1" x14ac:dyDescent="0.25"/>
    <row r="48931" customFormat="1" x14ac:dyDescent="0.25"/>
    <row r="48932" customFormat="1" x14ac:dyDescent="0.25"/>
    <row r="48933" customFormat="1" x14ac:dyDescent="0.25"/>
    <row r="48934" customFormat="1" x14ac:dyDescent="0.25"/>
    <row r="48935" customFormat="1" x14ac:dyDescent="0.25"/>
    <row r="48936" customFormat="1" x14ac:dyDescent="0.25"/>
    <row r="48937" customFormat="1" x14ac:dyDescent="0.25"/>
    <row r="48938" customFormat="1" x14ac:dyDescent="0.25"/>
    <row r="48939" customFormat="1" x14ac:dyDescent="0.25"/>
    <row r="48940" customFormat="1" x14ac:dyDescent="0.25"/>
    <row r="48941" customFormat="1" x14ac:dyDescent="0.25"/>
    <row r="48942" customFormat="1" x14ac:dyDescent="0.25"/>
    <row r="48943" customFormat="1" x14ac:dyDescent="0.25"/>
    <row r="48944" customFormat="1" x14ac:dyDescent="0.25"/>
    <row r="48945" customFormat="1" x14ac:dyDescent="0.25"/>
    <row r="48946" customFormat="1" x14ac:dyDescent="0.25"/>
    <row r="48947" customFormat="1" x14ac:dyDescent="0.25"/>
    <row r="48948" customFormat="1" x14ac:dyDescent="0.25"/>
    <row r="48949" customFormat="1" x14ac:dyDescent="0.25"/>
    <row r="48950" customFormat="1" x14ac:dyDescent="0.25"/>
    <row r="48951" customFormat="1" x14ac:dyDescent="0.25"/>
    <row r="48952" customFormat="1" x14ac:dyDescent="0.25"/>
    <row r="48953" customFormat="1" x14ac:dyDescent="0.25"/>
    <row r="48954" customFormat="1" x14ac:dyDescent="0.25"/>
    <row r="48955" customFormat="1" x14ac:dyDescent="0.25"/>
    <row r="48956" customFormat="1" x14ac:dyDescent="0.25"/>
    <row r="48957" customFormat="1" x14ac:dyDescent="0.25"/>
    <row r="48958" customFormat="1" x14ac:dyDescent="0.25"/>
    <row r="48959" customFormat="1" x14ac:dyDescent="0.25"/>
    <row r="48960" customFormat="1" x14ac:dyDescent="0.25"/>
    <row r="48961" customFormat="1" x14ac:dyDescent="0.25"/>
    <row r="48962" customFormat="1" x14ac:dyDescent="0.25"/>
    <row r="48963" customFormat="1" x14ac:dyDescent="0.25"/>
    <row r="48964" customFormat="1" x14ac:dyDescent="0.25"/>
    <row r="48965" customFormat="1" x14ac:dyDescent="0.25"/>
    <row r="48966" customFormat="1" x14ac:dyDescent="0.25"/>
    <row r="48967" customFormat="1" x14ac:dyDescent="0.25"/>
    <row r="48968" customFormat="1" x14ac:dyDescent="0.25"/>
    <row r="48969" customFormat="1" x14ac:dyDescent="0.25"/>
    <row r="48970" customFormat="1" x14ac:dyDescent="0.25"/>
    <row r="48971" customFormat="1" x14ac:dyDescent="0.25"/>
    <row r="48972" customFormat="1" x14ac:dyDescent="0.25"/>
    <row r="48973" customFormat="1" x14ac:dyDescent="0.25"/>
    <row r="48974" customFormat="1" x14ac:dyDescent="0.25"/>
    <row r="48975" customFormat="1" x14ac:dyDescent="0.25"/>
    <row r="48976" customFormat="1" x14ac:dyDescent="0.25"/>
    <row r="48977" customFormat="1" x14ac:dyDescent="0.25"/>
    <row r="48978" customFormat="1" x14ac:dyDescent="0.25"/>
    <row r="48979" customFormat="1" x14ac:dyDescent="0.25"/>
    <row r="48980" customFormat="1" x14ac:dyDescent="0.25"/>
    <row r="48981" customFormat="1" x14ac:dyDescent="0.25"/>
    <row r="48982" customFormat="1" x14ac:dyDescent="0.25"/>
    <row r="48983" customFormat="1" x14ac:dyDescent="0.25"/>
    <row r="48984" customFormat="1" x14ac:dyDescent="0.25"/>
    <row r="48985" customFormat="1" x14ac:dyDescent="0.25"/>
    <row r="48986" customFormat="1" x14ac:dyDescent="0.25"/>
    <row r="48987" customFormat="1" x14ac:dyDescent="0.25"/>
    <row r="48988" customFormat="1" x14ac:dyDescent="0.25"/>
    <row r="48989" customFormat="1" x14ac:dyDescent="0.25"/>
    <row r="48990" customFormat="1" x14ac:dyDescent="0.25"/>
    <row r="48991" customFormat="1" x14ac:dyDescent="0.25"/>
    <row r="48992" customFormat="1" x14ac:dyDescent="0.25"/>
    <row r="48993" customFormat="1" x14ac:dyDescent="0.25"/>
    <row r="48994" customFormat="1" x14ac:dyDescent="0.25"/>
    <row r="48995" customFormat="1" x14ac:dyDescent="0.25"/>
    <row r="48996" customFormat="1" x14ac:dyDescent="0.25"/>
    <row r="48997" customFormat="1" x14ac:dyDescent="0.25"/>
    <row r="48998" customFormat="1" x14ac:dyDescent="0.25"/>
    <row r="48999" customFormat="1" x14ac:dyDescent="0.25"/>
    <row r="49000" customFormat="1" x14ac:dyDescent="0.25"/>
    <row r="49001" customFormat="1" x14ac:dyDescent="0.25"/>
    <row r="49002" customFormat="1" x14ac:dyDescent="0.25"/>
    <row r="49003" customFormat="1" x14ac:dyDescent="0.25"/>
    <row r="49004" customFormat="1" x14ac:dyDescent="0.25"/>
    <row r="49005" customFormat="1" x14ac:dyDescent="0.25"/>
    <row r="49006" customFormat="1" x14ac:dyDescent="0.25"/>
    <row r="49007" customFormat="1" x14ac:dyDescent="0.25"/>
    <row r="49008" customFormat="1" x14ac:dyDescent="0.25"/>
    <row r="49009" customFormat="1" x14ac:dyDescent="0.25"/>
    <row r="49010" customFormat="1" x14ac:dyDescent="0.25"/>
    <row r="49011" customFormat="1" x14ac:dyDescent="0.25"/>
    <row r="49012" customFormat="1" x14ac:dyDescent="0.25"/>
    <row r="49013" customFormat="1" x14ac:dyDescent="0.25"/>
    <row r="49014" customFormat="1" x14ac:dyDescent="0.25"/>
    <row r="49015" customFormat="1" x14ac:dyDescent="0.25"/>
    <row r="49016" customFormat="1" x14ac:dyDescent="0.25"/>
    <row r="49017" customFormat="1" x14ac:dyDescent="0.25"/>
    <row r="49018" customFormat="1" x14ac:dyDescent="0.25"/>
    <row r="49019" customFormat="1" x14ac:dyDescent="0.25"/>
    <row r="49020" customFormat="1" x14ac:dyDescent="0.25"/>
    <row r="49021" customFormat="1" x14ac:dyDescent="0.25"/>
    <row r="49022" customFormat="1" x14ac:dyDescent="0.25"/>
    <row r="49023" customFormat="1" x14ac:dyDescent="0.25"/>
    <row r="49024" customFormat="1" x14ac:dyDescent="0.25"/>
    <row r="49025" customFormat="1" x14ac:dyDescent="0.25"/>
    <row r="49026" customFormat="1" x14ac:dyDescent="0.25"/>
    <row r="49027" customFormat="1" x14ac:dyDescent="0.25"/>
    <row r="49028" customFormat="1" x14ac:dyDescent="0.25"/>
    <row r="49029" customFormat="1" x14ac:dyDescent="0.25"/>
    <row r="49030" customFormat="1" x14ac:dyDescent="0.25"/>
    <row r="49031" customFormat="1" x14ac:dyDescent="0.25"/>
    <row r="49032" customFormat="1" x14ac:dyDescent="0.25"/>
    <row r="49033" customFormat="1" x14ac:dyDescent="0.25"/>
    <row r="49034" customFormat="1" x14ac:dyDescent="0.25"/>
    <row r="49035" customFormat="1" x14ac:dyDescent="0.25"/>
    <row r="49036" customFormat="1" x14ac:dyDescent="0.25"/>
    <row r="49037" customFormat="1" x14ac:dyDescent="0.25"/>
    <row r="49038" customFormat="1" x14ac:dyDescent="0.25"/>
    <row r="49039" customFormat="1" x14ac:dyDescent="0.25"/>
    <row r="49040" customFormat="1" x14ac:dyDescent="0.25"/>
    <row r="49041" customFormat="1" x14ac:dyDescent="0.25"/>
    <row r="49042" customFormat="1" x14ac:dyDescent="0.25"/>
    <row r="49043" customFormat="1" x14ac:dyDescent="0.25"/>
    <row r="49044" customFormat="1" x14ac:dyDescent="0.25"/>
    <row r="49045" customFormat="1" x14ac:dyDescent="0.25"/>
    <row r="49046" customFormat="1" x14ac:dyDescent="0.25"/>
    <row r="49047" customFormat="1" x14ac:dyDescent="0.25"/>
    <row r="49048" customFormat="1" x14ac:dyDescent="0.25"/>
    <row r="49049" customFormat="1" x14ac:dyDescent="0.25"/>
    <row r="49050" customFormat="1" x14ac:dyDescent="0.25"/>
    <row r="49051" customFormat="1" x14ac:dyDescent="0.25"/>
    <row r="49052" customFormat="1" x14ac:dyDescent="0.25"/>
    <row r="49053" customFormat="1" x14ac:dyDescent="0.25"/>
    <row r="49054" customFormat="1" x14ac:dyDescent="0.25"/>
    <row r="49055" customFormat="1" x14ac:dyDescent="0.25"/>
    <row r="49056" customFormat="1" x14ac:dyDescent="0.25"/>
    <row r="49057" customFormat="1" x14ac:dyDescent="0.25"/>
    <row r="49058" customFormat="1" x14ac:dyDescent="0.25"/>
    <row r="49059" customFormat="1" x14ac:dyDescent="0.25"/>
    <row r="49060" customFormat="1" x14ac:dyDescent="0.25"/>
    <row r="49061" customFormat="1" x14ac:dyDescent="0.25"/>
    <row r="49062" customFormat="1" x14ac:dyDescent="0.25"/>
    <row r="49063" customFormat="1" x14ac:dyDescent="0.25"/>
    <row r="49064" customFormat="1" x14ac:dyDescent="0.25"/>
    <row r="49065" customFormat="1" x14ac:dyDescent="0.25"/>
    <row r="49066" customFormat="1" x14ac:dyDescent="0.25"/>
    <row r="49067" customFormat="1" x14ac:dyDescent="0.25"/>
    <row r="49068" customFormat="1" x14ac:dyDescent="0.25"/>
    <row r="49069" customFormat="1" x14ac:dyDescent="0.25"/>
    <row r="49070" customFormat="1" x14ac:dyDescent="0.25"/>
    <row r="49071" customFormat="1" x14ac:dyDescent="0.25"/>
    <row r="49072" customFormat="1" x14ac:dyDescent="0.25"/>
    <row r="49073" customFormat="1" x14ac:dyDescent="0.25"/>
    <row r="49074" customFormat="1" x14ac:dyDescent="0.25"/>
    <row r="49075" customFormat="1" x14ac:dyDescent="0.25"/>
    <row r="49076" customFormat="1" x14ac:dyDescent="0.25"/>
    <row r="49077" customFormat="1" x14ac:dyDescent="0.25"/>
    <row r="49078" customFormat="1" x14ac:dyDescent="0.25"/>
    <row r="49079" customFormat="1" x14ac:dyDescent="0.25"/>
    <row r="49080" customFormat="1" x14ac:dyDescent="0.25"/>
    <row r="49081" customFormat="1" x14ac:dyDescent="0.25"/>
    <row r="49082" customFormat="1" x14ac:dyDescent="0.25"/>
    <row r="49083" customFormat="1" x14ac:dyDescent="0.25"/>
    <row r="49084" customFormat="1" x14ac:dyDescent="0.25"/>
    <row r="49085" customFormat="1" x14ac:dyDescent="0.25"/>
    <row r="49086" customFormat="1" x14ac:dyDescent="0.25"/>
    <row r="49087" customFormat="1" x14ac:dyDescent="0.25"/>
    <row r="49088" customFormat="1" x14ac:dyDescent="0.25"/>
    <row r="49089" customFormat="1" x14ac:dyDescent="0.25"/>
    <row r="49090" customFormat="1" x14ac:dyDescent="0.25"/>
    <row r="49091" customFormat="1" x14ac:dyDescent="0.25"/>
    <row r="49092" customFormat="1" x14ac:dyDescent="0.25"/>
    <row r="49093" customFormat="1" x14ac:dyDescent="0.25"/>
    <row r="49094" customFormat="1" x14ac:dyDescent="0.25"/>
    <row r="49095" customFormat="1" x14ac:dyDescent="0.25"/>
    <row r="49096" customFormat="1" x14ac:dyDescent="0.25"/>
    <row r="49097" customFormat="1" x14ac:dyDescent="0.25"/>
    <row r="49098" customFormat="1" x14ac:dyDescent="0.25"/>
    <row r="49099" customFormat="1" x14ac:dyDescent="0.25"/>
    <row r="49100" customFormat="1" x14ac:dyDescent="0.25"/>
    <row r="49101" customFormat="1" x14ac:dyDescent="0.25"/>
    <row r="49102" customFormat="1" x14ac:dyDescent="0.25"/>
    <row r="49103" customFormat="1" x14ac:dyDescent="0.25"/>
    <row r="49104" customFormat="1" x14ac:dyDescent="0.25"/>
    <row r="49105" customFormat="1" x14ac:dyDescent="0.25"/>
    <row r="49106" customFormat="1" x14ac:dyDescent="0.25"/>
    <row r="49107" customFormat="1" x14ac:dyDescent="0.25"/>
    <row r="49108" customFormat="1" x14ac:dyDescent="0.25"/>
    <row r="49109" customFormat="1" x14ac:dyDescent="0.25"/>
    <row r="49110" customFormat="1" x14ac:dyDescent="0.25"/>
    <row r="49111" customFormat="1" x14ac:dyDescent="0.25"/>
    <row r="49112" customFormat="1" x14ac:dyDescent="0.25"/>
    <row r="49113" customFormat="1" x14ac:dyDescent="0.25"/>
    <row r="49114" customFormat="1" x14ac:dyDescent="0.25"/>
    <row r="49115" customFormat="1" x14ac:dyDescent="0.25"/>
    <row r="49116" customFormat="1" x14ac:dyDescent="0.25"/>
    <row r="49117" customFormat="1" x14ac:dyDescent="0.25"/>
    <row r="49118" customFormat="1" x14ac:dyDescent="0.25"/>
    <row r="49119" customFormat="1" x14ac:dyDescent="0.25"/>
    <row r="49120" customFormat="1" x14ac:dyDescent="0.25"/>
    <row r="49121" customFormat="1" x14ac:dyDescent="0.25"/>
    <row r="49122" customFormat="1" x14ac:dyDescent="0.25"/>
    <row r="49123" customFormat="1" x14ac:dyDescent="0.25"/>
    <row r="49124" customFormat="1" x14ac:dyDescent="0.25"/>
    <row r="49125" customFormat="1" x14ac:dyDescent="0.25"/>
    <row r="49126" customFormat="1" x14ac:dyDescent="0.25"/>
    <row r="49127" customFormat="1" x14ac:dyDescent="0.25"/>
    <row r="49128" customFormat="1" x14ac:dyDescent="0.25"/>
    <row r="49129" customFormat="1" x14ac:dyDescent="0.25"/>
    <row r="49130" customFormat="1" x14ac:dyDescent="0.25"/>
    <row r="49131" customFormat="1" x14ac:dyDescent="0.25"/>
    <row r="49132" customFormat="1" x14ac:dyDescent="0.25"/>
    <row r="49133" customFormat="1" x14ac:dyDescent="0.25"/>
    <row r="49134" customFormat="1" x14ac:dyDescent="0.25"/>
    <row r="49135" customFormat="1" x14ac:dyDescent="0.25"/>
    <row r="49136" customFormat="1" x14ac:dyDescent="0.25"/>
    <row r="49137" customFormat="1" x14ac:dyDescent="0.25"/>
    <row r="49138" customFormat="1" x14ac:dyDescent="0.25"/>
    <row r="49139" customFormat="1" x14ac:dyDescent="0.25"/>
    <row r="49140" customFormat="1" x14ac:dyDescent="0.25"/>
    <row r="49141" customFormat="1" x14ac:dyDescent="0.25"/>
    <row r="49142" customFormat="1" x14ac:dyDescent="0.25"/>
    <row r="49143" customFormat="1" x14ac:dyDescent="0.25"/>
    <row r="49144" customFormat="1" x14ac:dyDescent="0.25"/>
    <row r="49145" customFormat="1" x14ac:dyDescent="0.25"/>
    <row r="49146" customFormat="1" x14ac:dyDescent="0.25"/>
    <row r="49147" customFormat="1" x14ac:dyDescent="0.25"/>
    <row r="49148" customFormat="1" x14ac:dyDescent="0.25"/>
    <row r="49149" customFormat="1" x14ac:dyDescent="0.25"/>
    <row r="49150" customFormat="1" x14ac:dyDescent="0.25"/>
    <row r="49151" customFormat="1" x14ac:dyDescent="0.25"/>
    <row r="49152" customFormat="1" x14ac:dyDescent="0.25"/>
    <row r="49153" customFormat="1" x14ac:dyDescent="0.25"/>
    <row r="49154" customFormat="1" x14ac:dyDescent="0.25"/>
    <row r="49155" customFormat="1" x14ac:dyDescent="0.25"/>
    <row r="49156" customFormat="1" x14ac:dyDescent="0.25"/>
    <row r="49157" customFormat="1" x14ac:dyDescent="0.25"/>
    <row r="49158" customFormat="1" x14ac:dyDescent="0.25"/>
    <row r="49159" customFormat="1" x14ac:dyDescent="0.25"/>
    <row r="49160" customFormat="1" x14ac:dyDescent="0.25"/>
    <row r="49161" customFormat="1" x14ac:dyDescent="0.25"/>
    <row r="49162" customFormat="1" x14ac:dyDescent="0.25"/>
    <row r="49163" customFormat="1" x14ac:dyDescent="0.25"/>
    <row r="49164" customFormat="1" x14ac:dyDescent="0.25"/>
    <row r="49165" customFormat="1" x14ac:dyDescent="0.25"/>
    <row r="49166" customFormat="1" x14ac:dyDescent="0.25"/>
    <row r="49167" customFormat="1" x14ac:dyDescent="0.25"/>
    <row r="49168" customFormat="1" x14ac:dyDescent="0.25"/>
    <row r="49169" customFormat="1" x14ac:dyDescent="0.25"/>
    <row r="49170" customFormat="1" x14ac:dyDescent="0.25"/>
    <row r="49171" customFormat="1" x14ac:dyDescent="0.25"/>
    <row r="49172" customFormat="1" x14ac:dyDescent="0.25"/>
    <row r="49173" customFormat="1" x14ac:dyDescent="0.25"/>
    <row r="49174" customFormat="1" x14ac:dyDescent="0.25"/>
    <row r="49175" customFormat="1" x14ac:dyDescent="0.25"/>
    <row r="49176" customFormat="1" x14ac:dyDescent="0.25"/>
    <row r="49177" customFormat="1" x14ac:dyDescent="0.25"/>
    <row r="49178" customFormat="1" x14ac:dyDescent="0.25"/>
    <row r="49179" customFormat="1" x14ac:dyDescent="0.25"/>
    <row r="49180" customFormat="1" x14ac:dyDescent="0.25"/>
    <row r="49181" customFormat="1" x14ac:dyDescent="0.25"/>
    <row r="49182" customFormat="1" x14ac:dyDescent="0.25"/>
    <row r="49183" customFormat="1" x14ac:dyDescent="0.25"/>
    <row r="49184" customFormat="1" x14ac:dyDescent="0.25"/>
    <row r="49185" customFormat="1" x14ac:dyDescent="0.25"/>
    <row r="49186" customFormat="1" x14ac:dyDescent="0.25"/>
    <row r="49187" customFormat="1" x14ac:dyDescent="0.25"/>
    <row r="49188" customFormat="1" x14ac:dyDescent="0.25"/>
    <row r="49189" customFormat="1" x14ac:dyDescent="0.25"/>
    <row r="49190" customFormat="1" x14ac:dyDescent="0.25"/>
    <row r="49191" customFormat="1" x14ac:dyDescent="0.25"/>
    <row r="49192" customFormat="1" x14ac:dyDescent="0.25"/>
    <row r="49193" customFormat="1" x14ac:dyDescent="0.25"/>
    <row r="49194" customFormat="1" x14ac:dyDescent="0.25"/>
    <row r="49195" customFormat="1" x14ac:dyDescent="0.25"/>
    <row r="49196" customFormat="1" x14ac:dyDescent="0.25"/>
    <row r="49197" customFormat="1" x14ac:dyDescent="0.25"/>
    <row r="49198" customFormat="1" x14ac:dyDescent="0.25"/>
    <row r="49199" customFormat="1" x14ac:dyDescent="0.25"/>
    <row r="49200" customFormat="1" x14ac:dyDescent="0.25"/>
    <row r="49201" customFormat="1" x14ac:dyDescent="0.25"/>
    <row r="49202" customFormat="1" x14ac:dyDescent="0.25"/>
    <row r="49203" customFormat="1" x14ac:dyDescent="0.25"/>
    <row r="49204" customFormat="1" x14ac:dyDescent="0.25"/>
    <row r="49205" customFormat="1" x14ac:dyDescent="0.25"/>
    <row r="49206" customFormat="1" x14ac:dyDescent="0.25"/>
    <row r="49207" customFormat="1" x14ac:dyDescent="0.25"/>
    <row r="49208" customFormat="1" x14ac:dyDescent="0.25"/>
    <row r="49209" customFormat="1" x14ac:dyDescent="0.25"/>
    <row r="49210" customFormat="1" x14ac:dyDescent="0.25"/>
    <row r="49211" customFormat="1" x14ac:dyDescent="0.25"/>
    <row r="49212" customFormat="1" x14ac:dyDescent="0.25"/>
    <row r="49213" customFormat="1" x14ac:dyDescent="0.25"/>
    <row r="49214" customFormat="1" x14ac:dyDescent="0.25"/>
    <row r="49215" customFormat="1" x14ac:dyDescent="0.25"/>
    <row r="49216" customFormat="1" x14ac:dyDescent="0.25"/>
    <row r="49217" customFormat="1" x14ac:dyDescent="0.25"/>
    <row r="49218" customFormat="1" x14ac:dyDescent="0.25"/>
    <row r="49219" customFormat="1" x14ac:dyDescent="0.25"/>
    <row r="49220" customFormat="1" x14ac:dyDescent="0.25"/>
    <row r="49221" customFormat="1" x14ac:dyDescent="0.25"/>
    <row r="49222" customFormat="1" x14ac:dyDescent="0.25"/>
    <row r="49223" customFormat="1" x14ac:dyDescent="0.25"/>
    <row r="49224" customFormat="1" x14ac:dyDescent="0.25"/>
    <row r="49225" customFormat="1" x14ac:dyDescent="0.25"/>
    <row r="49226" customFormat="1" x14ac:dyDescent="0.25"/>
    <row r="49227" customFormat="1" x14ac:dyDescent="0.25"/>
    <row r="49228" customFormat="1" x14ac:dyDescent="0.25"/>
    <row r="49229" customFormat="1" x14ac:dyDescent="0.25"/>
    <row r="49230" customFormat="1" x14ac:dyDescent="0.25"/>
    <row r="49231" customFormat="1" x14ac:dyDescent="0.25"/>
    <row r="49232" customFormat="1" x14ac:dyDescent="0.25"/>
    <row r="49233" customFormat="1" x14ac:dyDescent="0.25"/>
    <row r="49234" customFormat="1" x14ac:dyDescent="0.25"/>
    <row r="49235" customFormat="1" x14ac:dyDescent="0.25"/>
    <row r="49236" customFormat="1" x14ac:dyDescent="0.25"/>
    <row r="49237" customFormat="1" x14ac:dyDescent="0.25"/>
    <row r="49238" customFormat="1" x14ac:dyDescent="0.25"/>
    <row r="49239" customFormat="1" x14ac:dyDescent="0.25"/>
    <row r="49240" customFormat="1" x14ac:dyDescent="0.25"/>
    <row r="49241" customFormat="1" x14ac:dyDescent="0.25"/>
    <row r="49242" customFormat="1" x14ac:dyDescent="0.25"/>
    <row r="49243" customFormat="1" x14ac:dyDescent="0.25"/>
    <row r="49244" customFormat="1" x14ac:dyDescent="0.25"/>
    <row r="49245" customFormat="1" x14ac:dyDescent="0.25"/>
    <row r="49246" customFormat="1" x14ac:dyDescent="0.25"/>
    <row r="49247" customFormat="1" x14ac:dyDescent="0.25"/>
    <row r="49248" customFormat="1" x14ac:dyDescent="0.25"/>
    <row r="49249" customFormat="1" x14ac:dyDescent="0.25"/>
    <row r="49250" customFormat="1" x14ac:dyDescent="0.25"/>
    <row r="49251" customFormat="1" x14ac:dyDescent="0.25"/>
    <row r="49252" customFormat="1" x14ac:dyDescent="0.25"/>
    <row r="49253" customFormat="1" x14ac:dyDescent="0.25"/>
    <row r="49254" customFormat="1" x14ac:dyDescent="0.25"/>
    <row r="49255" customFormat="1" x14ac:dyDescent="0.25"/>
    <row r="49256" customFormat="1" x14ac:dyDescent="0.25"/>
    <row r="49257" customFormat="1" x14ac:dyDescent="0.25"/>
    <row r="49258" customFormat="1" x14ac:dyDescent="0.25"/>
    <row r="49259" customFormat="1" x14ac:dyDescent="0.25"/>
    <row r="49260" customFormat="1" x14ac:dyDescent="0.25"/>
    <row r="49261" customFormat="1" x14ac:dyDescent="0.25"/>
    <row r="49262" customFormat="1" x14ac:dyDescent="0.25"/>
    <row r="49263" customFormat="1" x14ac:dyDescent="0.25"/>
    <row r="49264" customFormat="1" x14ac:dyDescent="0.25"/>
    <row r="49265" customFormat="1" x14ac:dyDescent="0.25"/>
    <row r="49266" customFormat="1" x14ac:dyDescent="0.25"/>
    <row r="49267" customFormat="1" x14ac:dyDescent="0.25"/>
    <row r="49268" customFormat="1" x14ac:dyDescent="0.25"/>
    <row r="49269" customFormat="1" x14ac:dyDescent="0.25"/>
    <row r="49270" customFormat="1" x14ac:dyDescent="0.25"/>
    <row r="49271" customFormat="1" x14ac:dyDescent="0.25"/>
    <row r="49272" customFormat="1" x14ac:dyDescent="0.25"/>
    <row r="49273" customFormat="1" x14ac:dyDescent="0.25"/>
    <row r="49274" customFormat="1" x14ac:dyDescent="0.25"/>
    <row r="49275" customFormat="1" x14ac:dyDescent="0.25"/>
    <row r="49276" customFormat="1" x14ac:dyDescent="0.25"/>
    <row r="49277" customFormat="1" x14ac:dyDescent="0.25"/>
    <row r="49278" customFormat="1" x14ac:dyDescent="0.25"/>
    <row r="49279" customFormat="1" x14ac:dyDescent="0.25"/>
    <row r="49280" customFormat="1" x14ac:dyDescent="0.25"/>
    <row r="49281" customFormat="1" x14ac:dyDescent="0.25"/>
    <row r="49282" customFormat="1" x14ac:dyDescent="0.25"/>
    <row r="49283" customFormat="1" x14ac:dyDescent="0.25"/>
    <row r="49284" customFormat="1" x14ac:dyDescent="0.25"/>
    <row r="49285" customFormat="1" x14ac:dyDescent="0.25"/>
    <row r="49286" customFormat="1" x14ac:dyDescent="0.25"/>
    <row r="49287" customFormat="1" x14ac:dyDescent="0.25"/>
    <row r="49288" customFormat="1" x14ac:dyDescent="0.25"/>
    <row r="49289" customFormat="1" x14ac:dyDescent="0.25"/>
    <row r="49290" customFormat="1" x14ac:dyDescent="0.25"/>
    <row r="49291" customFormat="1" x14ac:dyDescent="0.25"/>
    <row r="49292" customFormat="1" x14ac:dyDescent="0.25"/>
    <row r="49293" customFormat="1" x14ac:dyDescent="0.25"/>
    <row r="49294" customFormat="1" x14ac:dyDescent="0.25"/>
    <row r="49295" customFormat="1" x14ac:dyDescent="0.25"/>
    <row r="49296" customFormat="1" x14ac:dyDescent="0.25"/>
    <row r="49297" customFormat="1" x14ac:dyDescent="0.25"/>
    <row r="49298" customFormat="1" x14ac:dyDescent="0.25"/>
    <row r="49299" customFormat="1" x14ac:dyDescent="0.25"/>
    <row r="49300" customFormat="1" x14ac:dyDescent="0.25"/>
    <row r="49301" customFormat="1" x14ac:dyDescent="0.25"/>
    <row r="49302" customFormat="1" x14ac:dyDescent="0.25"/>
    <row r="49303" customFormat="1" x14ac:dyDescent="0.25"/>
    <row r="49304" customFormat="1" x14ac:dyDescent="0.25"/>
    <row r="49305" customFormat="1" x14ac:dyDescent="0.25"/>
    <row r="49306" customFormat="1" x14ac:dyDescent="0.25"/>
    <row r="49307" customFormat="1" x14ac:dyDescent="0.25"/>
    <row r="49308" customFormat="1" x14ac:dyDescent="0.25"/>
    <row r="49309" customFormat="1" x14ac:dyDescent="0.25"/>
    <row r="49310" customFormat="1" x14ac:dyDescent="0.25"/>
    <row r="49311" customFormat="1" x14ac:dyDescent="0.25"/>
    <row r="49312" customFormat="1" x14ac:dyDescent="0.25"/>
    <row r="49313" customFormat="1" x14ac:dyDescent="0.25"/>
    <row r="49314" customFormat="1" x14ac:dyDescent="0.25"/>
    <row r="49315" customFormat="1" x14ac:dyDescent="0.25"/>
    <row r="49316" customFormat="1" x14ac:dyDescent="0.25"/>
    <row r="49317" customFormat="1" x14ac:dyDescent="0.25"/>
    <row r="49318" customFormat="1" x14ac:dyDescent="0.25"/>
    <row r="49319" customFormat="1" x14ac:dyDescent="0.25"/>
    <row r="49320" customFormat="1" x14ac:dyDescent="0.25"/>
    <row r="49321" customFormat="1" x14ac:dyDescent="0.25"/>
    <row r="49322" customFormat="1" x14ac:dyDescent="0.25"/>
    <row r="49323" customFormat="1" x14ac:dyDescent="0.25"/>
    <row r="49324" customFormat="1" x14ac:dyDescent="0.25"/>
    <row r="49325" customFormat="1" x14ac:dyDescent="0.25"/>
    <row r="49326" customFormat="1" x14ac:dyDescent="0.25"/>
    <row r="49327" customFormat="1" x14ac:dyDescent="0.25"/>
    <row r="49328" customFormat="1" x14ac:dyDescent="0.25"/>
    <row r="49329" customFormat="1" x14ac:dyDescent="0.25"/>
    <row r="49330" customFormat="1" x14ac:dyDescent="0.25"/>
    <row r="49331" customFormat="1" x14ac:dyDescent="0.25"/>
    <row r="49332" customFormat="1" x14ac:dyDescent="0.25"/>
    <row r="49333" customFormat="1" x14ac:dyDescent="0.25"/>
    <row r="49334" customFormat="1" x14ac:dyDescent="0.25"/>
    <row r="49335" customFormat="1" x14ac:dyDescent="0.25"/>
    <row r="49336" customFormat="1" x14ac:dyDescent="0.25"/>
    <row r="49337" customFormat="1" x14ac:dyDescent="0.25"/>
    <row r="49338" customFormat="1" x14ac:dyDescent="0.25"/>
    <row r="49339" customFormat="1" x14ac:dyDescent="0.25"/>
    <row r="49340" customFormat="1" x14ac:dyDescent="0.25"/>
    <row r="49341" customFormat="1" x14ac:dyDescent="0.25"/>
    <row r="49342" customFormat="1" x14ac:dyDescent="0.25"/>
    <row r="49343" customFormat="1" x14ac:dyDescent="0.25"/>
    <row r="49344" customFormat="1" x14ac:dyDescent="0.25"/>
    <row r="49345" customFormat="1" x14ac:dyDescent="0.25"/>
    <row r="49346" customFormat="1" x14ac:dyDescent="0.25"/>
    <row r="49347" customFormat="1" x14ac:dyDescent="0.25"/>
    <row r="49348" customFormat="1" x14ac:dyDescent="0.25"/>
    <row r="49349" customFormat="1" x14ac:dyDescent="0.25"/>
    <row r="49350" customFormat="1" x14ac:dyDescent="0.25"/>
    <row r="49351" customFormat="1" x14ac:dyDescent="0.25"/>
    <row r="49352" customFormat="1" x14ac:dyDescent="0.25"/>
    <row r="49353" customFormat="1" x14ac:dyDescent="0.25"/>
    <row r="49354" customFormat="1" x14ac:dyDescent="0.25"/>
    <row r="49355" customFormat="1" x14ac:dyDescent="0.25"/>
    <row r="49356" customFormat="1" x14ac:dyDescent="0.25"/>
    <row r="49357" customFormat="1" x14ac:dyDescent="0.25"/>
    <row r="49358" customFormat="1" x14ac:dyDescent="0.25"/>
    <row r="49359" customFormat="1" x14ac:dyDescent="0.25"/>
    <row r="49360" customFormat="1" x14ac:dyDescent="0.25"/>
    <row r="49361" customFormat="1" x14ac:dyDescent="0.25"/>
    <row r="49362" customFormat="1" x14ac:dyDescent="0.25"/>
    <row r="49363" customFormat="1" x14ac:dyDescent="0.25"/>
    <row r="49364" customFormat="1" x14ac:dyDescent="0.25"/>
    <row r="49365" customFormat="1" x14ac:dyDescent="0.25"/>
    <row r="49366" customFormat="1" x14ac:dyDescent="0.25"/>
    <row r="49367" customFormat="1" x14ac:dyDescent="0.25"/>
    <row r="49368" customFormat="1" x14ac:dyDescent="0.25"/>
    <row r="49369" customFormat="1" x14ac:dyDescent="0.25"/>
    <row r="49370" customFormat="1" x14ac:dyDescent="0.25"/>
    <row r="49371" customFormat="1" x14ac:dyDescent="0.25"/>
    <row r="49372" customFormat="1" x14ac:dyDescent="0.25"/>
    <row r="49373" customFormat="1" x14ac:dyDescent="0.25"/>
    <row r="49374" customFormat="1" x14ac:dyDescent="0.25"/>
    <row r="49375" customFormat="1" x14ac:dyDescent="0.25"/>
    <row r="49376" customFormat="1" x14ac:dyDescent="0.25"/>
    <row r="49377" customFormat="1" x14ac:dyDescent="0.25"/>
    <row r="49378" customFormat="1" x14ac:dyDescent="0.25"/>
    <row r="49379" customFormat="1" x14ac:dyDescent="0.25"/>
    <row r="49380" customFormat="1" x14ac:dyDescent="0.25"/>
    <row r="49381" customFormat="1" x14ac:dyDescent="0.25"/>
    <row r="49382" customFormat="1" x14ac:dyDescent="0.25"/>
    <row r="49383" customFormat="1" x14ac:dyDescent="0.25"/>
    <row r="49384" customFormat="1" x14ac:dyDescent="0.25"/>
    <row r="49385" customFormat="1" x14ac:dyDescent="0.25"/>
    <row r="49386" customFormat="1" x14ac:dyDescent="0.25"/>
    <row r="49387" customFormat="1" x14ac:dyDescent="0.25"/>
    <row r="49388" customFormat="1" x14ac:dyDescent="0.25"/>
    <row r="49389" customFormat="1" x14ac:dyDescent="0.25"/>
    <row r="49390" customFormat="1" x14ac:dyDescent="0.25"/>
    <row r="49391" customFormat="1" x14ac:dyDescent="0.25"/>
    <row r="49392" customFormat="1" x14ac:dyDescent="0.25"/>
    <row r="49393" customFormat="1" x14ac:dyDescent="0.25"/>
    <row r="49394" customFormat="1" x14ac:dyDescent="0.25"/>
    <row r="49395" customFormat="1" x14ac:dyDescent="0.25"/>
    <row r="49396" customFormat="1" x14ac:dyDescent="0.25"/>
    <row r="49397" customFormat="1" x14ac:dyDescent="0.25"/>
    <row r="49398" customFormat="1" x14ac:dyDescent="0.25"/>
    <row r="49399" customFormat="1" x14ac:dyDescent="0.25"/>
    <row r="49400" customFormat="1" x14ac:dyDescent="0.25"/>
    <row r="49401" customFormat="1" x14ac:dyDescent="0.25"/>
    <row r="49402" customFormat="1" x14ac:dyDescent="0.25"/>
    <row r="49403" customFormat="1" x14ac:dyDescent="0.25"/>
    <row r="49404" customFormat="1" x14ac:dyDescent="0.25"/>
    <row r="49405" customFormat="1" x14ac:dyDescent="0.25"/>
    <row r="49406" customFormat="1" x14ac:dyDescent="0.25"/>
    <row r="49407" customFormat="1" x14ac:dyDescent="0.25"/>
    <row r="49408" customFormat="1" x14ac:dyDescent="0.25"/>
    <row r="49409" customFormat="1" x14ac:dyDescent="0.25"/>
    <row r="49410" customFormat="1" x14ac:dyDescent="0.25"/>
    <row r="49411" customFormat="1" x14ac:dyDescent="0.25"/>
    <row r="49412" customFormat="1" x14ac:dyDescent="0.25"/>
    <row r="49413" customFormat="1" x14ac:dyDescent="0.25"/>
    <row r="49414" customFormat="1" x14ac:dyDescent="0.25"/>
    <row r="49415" customFormat="1" x14ac:dyDescent="0.25"/>
    <row r="49416" customFormat="1" x14ac:dyDescent="0.25"/>
    <row r="49417" customFormat="1" x14ac:dyDescent="0.25"/>
    <row r="49418" customFormat="1" x14ac:dyDescent="0.25"/>
    <row r="49419" customFormat="1" x14ac:dyDescent="0.25"/>
    <row r="49420" customFormat="1" x14ac:dyDescent="0.25"/>
    <row r="49421" customFormat="1" x14ac:dyDescent="0.25"/>
    <row r="49422" customFormat="1" x14ac:dyDescent="0.25"/>
    <row r="49423" customFormat="1" x14ac:dyDescent="0.25"/>
    <row r="49424" customFormat="1" x14ac:dyDescent="0.25"/>
    <row r="49425" customFormat="1" x14ac:dyDescent="0.25"/>
    <row r="49426" customFormat="1" x14ac:dyDescent="0.25"/>
    <row r="49427" customFormat="1" x14ac:dyDescent="0.25"/>
    <row r="49428" customFormat="1" x14ac:dyDescent="0.25"/>
    <row r="49429" customFormat="1" x14ac:dyDescent="0.25"/>
    <row r="49430" customFormat="1" x14ac:dyDescent="0.25"/>
    <row r="49431" customFormat="1" x14ac:dyDescent="0.25"/>
    <row r="49432" customFormat="1" x14ac:dyDescent="0.25"/>
    <row r="49433" customFormat="1" x14ac:dyDescent="0.25"/>
    <row r="49434" customFormat="1" x14ac:dyDescent="0.25"/>
    <row r="49435" customFormat="1" x14ac:dyDescent="0.25"/>
    <row r="49436" customFormat="1" x14ac:dyDescent="0.25"/>
    <row r="49437" customFormat="1" x14ac:dyDescent="0.25"/>
    <row r="49438" customFormat="1" x14ac:dyDescent="0.25"/>
    <row r="49439" customFormat="1" x14ac:dyDescent="0.25"/>
    <row r="49440" customFormat="1" x14ac:dyDescent="0.25"/>
    <row r="49441" customFormat="1" x14ac:dyDescent="0.25"/>
    <row r="49442" customFormat="1" x14ac:dyDescent="0.25"/>
    <row r="49443" customFormat="1" x14ac:dyDescent="0.25"/>
    <row r="49444" customFormat="1" x14ac:dyDescent="0.25"/>
    <row r="49445" customFormat="1" x14ac:dyDescent="0.25"/>
    <row r="49446" customFormat="1" x14ac:dyDescent="0.25"/>
    <row r="49447" customFormat="1" x14ac:dyDescent="0.25"/>
    <row r="49448" customFormat="1" x14ac:dyDescent="0.25"/>
    <row r="49449" customFormat="1" x14ac:dyDescent="0.25"/>
    <row r="49450" customFormat="1" x14ac:dyDescent="0.25"/>
    <row r="49451" customFormat="1" x14ac:dyDescent="0.25"/>
    <row r="49452" customFormat="1" x14ac:dyDescent="0.25"/>
    <row r="49453" customFormat="1" x14ac:dyDescent="0.25"/>
    <row r="49454" customFormat="1" x14ac:dyDescent="0.25"/>
    <row r="49455" customFormat="1" x14ac:dyDescent="0.25"/>
    <row r="49456" customFormat="1" x14ac:dyDescent="0.25"/>
    <row r="49457" customFormat="1" x14ac:dyDescent="0.25"/>
    <row r="49458" customFormat="1" x14ac:dyDescent="0.25"/>
    <row r="49459" customFormat="1" x14ac:dyDescent="0.25"/>
    <row r="49460" customFormat="1" x14ac:dyDescent="0.25"/>
    <row r="49461" customFormat="1" x14ac:dyDescent="0.25"/>
    <row r="49462" customFormat="1" x14ac:dyDescent="0.25"/>
    <row r="49463" customFormat="1" x14ac:dyDescent="0.25"/>
    <row r="49464" customFormat="1" x14ac:dyDescent="0.25"/>
    <row r="49465" customFormat="1" x14ac:dyDescent="0.25"/>
    <row r="49466" customFormat="1" x14ac:dyDescent="0.25"/>
    <row r="49467" customFormat="1" x14ac:dyDescent="0.25"/>
    <row r="49468" customFormat="1" x14ac:dyDescent="0.25"/>
    <row r="49469" customFormat="1" x14ac:dyDescent="0.25"/>
    <row r="49470" customFormat="1" x14ac:dyDescent="0.25"/>
    <row r="49471" customFormat="1" x14ac:dyDescent="0.25"/>
    <row r="49472" customFormat="1" x14ac:dyDescent="0.25"/>
    <row r="49473" customFormat="1" x14ac:dyDescent="0.25"/>
    <row r="49474" customFormat="1" x14ac:dyDescent="0.25"/>
    <row r="49475" customFormat="1" x14ac:dyDescent="0.25"/>
    <row r="49476" customFormat="1" x14ac:dyDescent="0.25"/>
    <row r="49477" customFormat="1" x14ac:dyDescent="0.25"/>
    <row r="49478" customFormat="1" x14ac:dyDescent="0.25"/>
    <row r="49479" customFormat="1" x14ac:dyDescent="0.25"/>
    <row r="49480" customFormat="1" x14ac:dyDescent="0.25"/>
    <row r="49481" customFormat="1" x14ac:dyDescent="0.25"/>
    <row r="49482" customFormat="1" x14ac:dyDescent="0.25"/>
    <row r="49483" customFormat="1" x14ac:dyDescent="0.25"/>
    <row r="49484" customFormat="1" x14ac:dyDescent="0.25"/>
    <row r="49485" customFormat="1" x14ac:dyDescent="0.25"/>
    <row r="49486" customFormat="1" x14ac:dyDescent="0.25"/>
    <row r="49487" customFormat="1" x14ac:dyDescent="0.25"/>
    <row r="49488" customFormat="1" x14ac:dyDescent="0.25"/>
    <row r="49489" customFormat="1" x14ac:dyDescent="0.25"/>
    <row r="49490" customFormat="1" x14ac:dyDescent="0.25"/>
    <row r="49491" customFormat="1" x14ac:dyDescent="0.25"/>
    <row r="49492" customFormat="1" x14ac:dyDescent="0.25"/>
    <row r="49493" customFormat="1" x14ac:dyDescent="0.25"/>
    <row r="49494" customFormat="1" x14ac:dyDescent="0.25"/>
    <row r="49495" customFormat="1" x14ac:dyDescent="0.25"/>
    <row r="49496" customFormat="1" x14ac:dyDescent="0.25"/>
    <row r="49497" customFormat="1" x14ac:dyDescent="0.25"/>
    <row r="49498" customFormat="1" x14ac:dyDescent="0.25"/>
    <row r="49499" customFormat="1" x14ac:dyDescent="0.25"/>
    <row r="49500" customFormat="1" x14ac:dyDescent="0.25"/>
    <row r="49501" customFormat="1" x14ac:dyDescent="0.25"/>
    <row r="49502" customFormat="1" x14ac:dyDescent="0.25"/>
    <row r="49503" customFormat="1" x14ac:dyDescent="0.25"/>
    <row r="49504" customFormat="1" x14ac:dyDescent="0.25"/>
    <row r="49505" customFormat="1" x14ac:dyDescent="0.25"/>
    <row r="49506" customFormat="1" x14ac:dyDescent="0.25"/>
    <row r="49507" customFormat="1" x14ac:dyDescent="0.25"/>
    <row r="49508" customFormat="1" x14ac:dyDescent="0.25"/>
    <row r="49509" customFormat="1" x14ac:dyDescent="0.25"/>
    <row r="49510" customFormat="1" x14ac:dyDescent="0.25"/>
    <row r="49511" customFormat="1" x14ac:dyDescent="0.25"/>
    <row r="49512" customFormat="1" x14ac:dyDescent="0.25"/>
    <row r="49513" customFormat="1" x14ac:dyDescent="0.25"/>
    <row r="49514" customFormat="1" x14ac:dyDescent="0.25"/>
    <row r="49515" customFormat="1" x14ac:dyDescent="0.25"/>
    <row r="49516" customFormat="1" x14ac:dyDescent="0.25"/>
    <row r="49517" customFormat="1" x14ac:dyDescent="0.25"/>
    <row r="49518" customFormat="1" x14ac:dyDescent="0.25"/>
    <row r="49519" customFormat="1" x14ac:dyDescent="0.25"/>
    <row r="49520" customFormat="1" x14ac:dyDescent="0.25"/>
    <row r="49521" customFormat="1" x14ac:dyDescent="0.25"/>
    <row r="49522" customFormat="1" x14ac:dyDescent="0.25"/>
    <row r="49523" customFormat="1" x14ac:dyDescent="0.25"/>
    <row r="49524" customFormat="1" x14ac:dyDescent="0.25"/>
    <row r="49525" customFormat="1" x14ac:dyDescent="0.25"/>
    <row r="49526" customFormat="1" x14ac:dyDescent="0.25"/>
    <row r="49527" customFormat="1" x14ac:dyDescent="0.25"/>
    <row r="49528" customFormat="1" x14ac:dyDescent="0.25"/>
    <row r="49529" customFormat="1" x14ac:dyDescent="0.25"/>
    <row r="49530" customFormat="1" x14ac:dyDescent="0.25"/>
    <row r="49531" customFormat="1" x14ac:dyDescent="0.25"/>
    <row r="49532" customFormat="1" x14ac:dyDescent="0.25"/>
    <row r="49533" customFormat="1" x14ac:dyDescent="0.25"/>
    <row r="49534" customFormat="1" x14ac:dyDescent="0.25"/>
    <row r="49535" customFormat="1" x14ac:dyDescent="0.25"/>
    <row r="49536" customFormat="1" x14ac:dyDescent="0.25"/>
    <row r="49537" customFormat="1" x14ac:dyDescent="0.25"/>
    <row r="49538" customFormat="1" x14ac:dyDescent="0.25"/>
    <row r="49539" customFormat="1" x14ac:dyDescent="0.25"/>
    <row r="49540" customFormat="1" x14ac:dyDescent="0.25"/>
    <row r="49541" customFormat="1" x14ac:dyDescent="0.25"/>
    <row r="49542" customFormat="1" x14ac:dyDescent="0.25"/>
    <row r="49543" customFormat="1" x14ac:dyDescent="0.25"/>
    <row r="49544" customFormat="1" x14ac:dyDescent="0.25"/>
    <row r="49545" customFormat="1" x14ac:dyDescent="0.25"/>
    <row r="49546" customFormat="1" x14ac:dyDescent="0.25"/>
    <row r="49547" customFormat="1" x14ac:dyDescent="0.25"/>
    <row r="49548" customFormat="1" x14ac:dyDescent="0.25"/>
    <row r="49549" customFormat="1" x14ac:dyDescent="0.25"/>
    <row r="49550" customFormat="1" x14ac:dyDescent="0.25"/>
    <row r="49551" customFormat="1" x14ac:dyDescent="0.25"/>
    <row r="49552" customFormat="1" x14ac:dyDescent="0.25"/>
    <row r="49553" customFormat="1" x14ac:dyDescent="0.25"/>
    <row r="49554" customFormat="1" x14ac:dyDescent="0.25"/>
    <row r="49555" customFormat="1" x14ac:dyDescent="0.25"/>
    <row r="49556" customFormat="1" x14ac:dyDescent="0.25"/>
    <row r="49557" customFormat="1" x14ac:dyDescent="0.25"/>
    <row r="49558" customFormat="1" x14ac:dyDescent="0.25"/>
    <row r="49559" customFormat="1" x14ac:dyDescent="0.25"/>
    <row r="49560" customFormat="1" x14ac:dyDescent="0.25"/>
    <row r="49561" customFormat="1" x14ac:dyDescent="0.25"/>
    <row r="49562" customFormat="1" x14ac:dyDescent="0.25"/>
    <row r="49563" customFormat="1" x14ac:dyDescent="0.25"/>
    <row r="49564" customFormat="1" x14ac:dyDescent="0.25"/>
    <row r="49565" customFormat="1" x14ac:dyDescent="0.25"/>
    <row r="49566" customFormat="1" x14ac:dyDescent="0.25"/>
    <row r="49567" customFormat="1" x14ac:dyDescent="0.25"/>
    <row r="49568" customFormat="1" x14ac:dyDescent="0.25"/>
    <row r="49569" customFormat="1" x14ac:dyDescent="0.25"/>
    <row r="49570" customFormat="1" x14ac:dyDescent="0.25"/>
    <row r="49571" customFormat="1" x14ac:dyDescent="0.25"/>
    <row r="49572" customFormat="1" x14ac:dyDescent="0.25"/>
    <row r="49573" customFormat="1" x14ac:dyDescent="0.25"/>
    <row r="49574" customFormat="1" x14ac:dyDescent="0.25"/>
    <row r="49575" customFormat="1" x14ac:dyDescent="0.25"/>
    <row r="49576" customFormat="1" x14ac:dyDescent="0.25"/>
    <row r="49577" customFormat="1" x14ac:dyDescent="0.25"/>
    <row r="49578" customFormat="1" x14ac:dyDescent="0.25"/>
    <row r="49579" customFormat="1" x14ac:dyDescent="0.25"/>
    <row r="49580" customFormat="1" x14ac:dyDescent="0.25"/>
    <row r="49581" customFormat="1" x14ac:dyDescent="0.25"/>
    <row r="49582" customFormat="1" x14ac:dyDescent="0.25"/>
    <row r="49583" customFormat="1" x14ac:dyDescent="0.25"/>
    <row r="49584" customFormat="1" x14ac:dyDescent="0.25"/>
    <row r="49585" customFormat="1" x14ac:dyDescent="0.25"/>
    <row r="49586" customFormat="1" x14ac:dyDescent="0.25"/>
    <row r="49587" customFormat="1" x14ac:dyDescent="0.25"/>
    <row r="49588" customFormat="1" x14ac:dyDescent="0.25"/>
    <row r="49589" customFormat="1" x14ac:dyDescent="0.25"/>
    <row r="49590" customFormat="1" x14ac:dyDescent="0.25"/>
    <row r="49591" customFormat="1" x14ac:dyDescent="0.25"/>
    <row r="49592" customFormat="1" x14ac:dyDescent="0.25"/>
    <row r="49593" customFormat="1" x14ac:dyDescent="0.25"/>
    <row r="49594" customFormat="1" x14ac:dyDescent="0.25"/>
    <row r="49595" customFormat="1" x14ac:dyDescent="0.25"/>
    <row r="49596" customFormat="1" x14ac:dyDescent="0.25"/>
    <row r="49597" customFormat="1" x14ac:dyDescent="0.25"/>
    <row r="49598" customFormat="1" x14ac:dyDescent="0.25"/>
    <row r="49599" customFormat="1" x14ac:dyDescent="0.25"/>
    <row r="49600" customFormat="1" x14ac:dyDescent="0.25"/>
    <row r="49601" customFormat="1" x14ac:dyDescent="0.25"/>
    <row r="49602" customFormat="1" x14ac:dyDescent="0.25"/>
    <row r="49603" customFormat="1" x14ac:dyDescent="0.25"/>
    <row r="49604" customFormat="1" x14ac:dyDescent="0.25"/>
    <row r="49605" customFormat="1" x14ac:dyDescent="0.25"/>
    <row r="49606" customFormat="1" x14ac:dyDescent="0.25"/>
    <row r="49607" customFormat="1" x14ac:dyDescent="0.25"/>
    <row r="49608" customFormat="1" x14ac:dyDescent="0.25"/>
    <row r="49609" customFormat="1" x14ac:dyDescent="0.25"/>
    <row r="49610" customFormat="1" x14ac:dyDescent="0.25"/>
    <row r="49611" customFormat="1" x14ac:dyDescent="0.25"/>
    <row r="49612" customFormat="1" x14ac:dyDescent="0.25"/>
    <row r="49613" customFormat="1" x14ac:dyDescent="0.25"/>
    <row r="49614" customFormat="1" x14ac:dyDescent="0.25"/>
    <row r="49615" customFormat="1" x14ac:dyDescent="0.25"/>
    <row r="49616" customFormat="1" x14ac:dyDescent="0.25"/>
    <row r="49617" customFormat="1" x14ac:dyDescent="0.25"/>
    <row r="49618" customFormat="1" x14ac:dyDescent="0.25"/>
    <row r="49619" customFormat="1" x14ac:dyDescent="0.25"/>
    <row r="49620" customFormat="1" x14ac:dyDescent="0.25"/>
    <row r="49621" customFormat="1" x14ac:dyDescent="0.25"/>
    <row r="49622" customFormat="1" x14ac:dyDescent="0.25"/>
    <row r="49623" customFormat="1" x14ac:dyDescent="0.25"/>
    <row r="49624" customFormat="1" x14ac:dyDescent="0.25"/>
    <row r="49625" customFormat="1" x14ac:dyDescent="0.25"/>
    <row r="49626" customFormat="1" x14ac:dyDescent="0.25"/>
    <row r="49627" customFormat="1" x14ac:dyDescent="0.25"/>
    <row r="49628" customFormat="1" x14ac:dyDescent="0.25"/>
    <row r="49629" customFormat="1" x14ac:dyDescent="0.25"/>
    <row r="49630" customFormat="1" x14ac:dyDescent="0.25"/>
    <row r="49631" customFormat="1" x14ac:dyDescent="0.25"/>
    <row r="49632" customFormat="1" x14ac:dyDescent="0.25"/>
    <row r="49633" customFormat="1" x14ac:dyDescent="0.25"/>
    <row r="49634" customFormat="1" x14ac:dyDescent="0.25"/>
    <row r="49635" customFormat="1" x14ac:dyDescent="0.25"/>
    <row r="49636" customFormat="1" x14ac:dyDescent="0.25"/>
    <row r="49637" customFormat="1" x14ac:dyDescent="0.25"/>
    <row r="49638" customFormat="1" x14ac:dyDescent="0.25"/>
    <row r="49639" customFormat="1" x14ac:dyDescent="0.25"/>
    <row r="49640" customFormat="1" x14ac:dyDescent="0.25"/>
    <row r="49641" customFormat="1" x14ac:dyDescent="0.25"/>
    <row r="49642" customFormat="1" x14ac:dyDescent="0.25"/>
    <row r="49643" customFormat="1" x14ac:dyDescent="0.25"/>
    <row r="49644" customFormat="1" x14ac:dyDescent="0.25"/>
    <row r="49645" customFormat="1" x14ac:dyDescent="0.25"/>
    <row r="49646" customFormat="1" x14ac:dyDescent="0.25"/>
    <row r="49647" customFormat="1" x14ac:dyDescent="0.25"/>
    <row r="49648" customFormat="1" x14ac:dyDescent="0.25"/>
    <row r="49649" customFormat="1" x14ac:dyDescent="0.25"/>
    <row r="49650" customFormat="1" x14ac:dyDescent="0.25"/>
    <row r="49651" customFormat="1" x14ac:dyDescent="0.25"/>
    <row r="49652" customFormat="1" x14ac:dyDescent="0.25"/>
    <row r="49653" customFormat="1" x14ac:dyDescent="0.25"/>
    <row r="49654" customFormat="1" x14ac:dyDescent="0.25"/>
    <row r="49655" customFormat="1" x14ac:dyDescent="0.25"/>
    <row r="49656" customFormat="1" x14ac:dyDescent="0.25"/>
    <row r="49657" customFormat="1" x14ac:dyDescent="0.25"/>
    <row r="49658" customFormat="1" x14ac:dyDescent="0.25"/>
    <row r="49659" customFormat="1" x14ac:dyDescent="0.25"/>
    <row r="49660" customFormat="1" x14ac:dyDescent="0.25"/>
    <row r="49661" customFormat="1" x14ac:dyDescent="0.25"/>
    <row r="49662" customFormat="1" x14ac:dyDescent="0.25"/>
    <row r="49663" customFormat="1" x14ac:dyDescent="0.25"/>
    <row r="49664" customFormat="1" x14ac:dyDescent="0.25"/>
    <row r="49665" customFormat="1" x14ac:dyDescent="0.25"/>
    <row r="49666" customFormat="1" x14ac:dyDescent="0.25"/>
    <row r="49667" customFormat="1" x14ac:dyDescent="0.25"/>
    <row r="49668" customFormat="1" x14ac:dyDescent="0.25"/>
    <row r="49669" customFormat="1" x14ac:dyDescent="0.25"/>
    <row r="49670" customFormat="1" x14ac:dyDescent="0.25"/>
    <row r="49671" customFormat="1" x14ac:dyDescent="0.25"/>
    <row r="49672" customFormat="1" x14ac:dyDescent="0.25"/>
    <row r="49673" customFormat="1" x14ac:dyDescent="0.25"/>
    <row r="49674" customFormat="1" x14ac:dyDescent="0.25"/>
    <row r="49675" customFormat="1" x14ac:dyDescent="0.25"/>
    <row r="49676" customFormat="1" x14ac:dyDescent="0.25"/>
    <row r="49677" customFormat="1" x14ac:dyDescent="0.25"/>
    <row r="49678" customFormat="1" x14ac:dyDescent="0.25"/>
    <row r="49679" customFormat="1" x14ac:dyDescent="0.25"/>
    <row r="49680" customFormat="1" x14ac:dyDescent="0.25"/>
    <row r="49681" customFormat="1" x14ac:dyDescent="0.25"/>
    <row r="49682" customFormat="1" x14ac:dyDescent="0.25"/>
    <row r="49683" customFormat="1" x14ac:dyDescent="0.25"/>
    <row r="49684" customFormat="1" x14ac:dyDescent="0.25"/>
    <row r="49685" customFormat="1" x14ac:dyDescent="0.25"/>
    <row r="49686" customFormat="1" x14ac:dyDescent="0.25"/>
    <row r="49687" customFormat="1" x14ac:dyDescent="0.25"/>
    <row r="49688" customFormat="1" x14ac:dyDescent="0.25"/>
    <row r="49689" customFormat="1" x14ac:dyDescent="0.25"/>
    <row r="49690" customFormat="1" x14ac:dyDescent="0.25"/>
    <row r="49691" customFormat="1" x14ac:dyDescent="0.25"/>
    <row r="49692" customFormat="1" x14ac:dyDescent="0.25"/>
    <row r="49693" customFormat="1" x14ac:dyDescent="0.25"/>
    <row r="49694" customFormat="1" x14ac:dyDescent="0.25"/>
    <row r="49695" customFormat="1" x14ac:dyDescent="0.25"/>
    <row r="49696" customFormat="1" x14ac:dyDescent="0.25"/>
    <row r="49697" customFormat="1" x14ac:dyDescent="0.25"/>
    <row r="49698" customFormat="1" x14ac:dyDescent="0.25"/>
    <row r="49699" customFormat="1" x14ac:dyDescent="0.25"/>
    <row r="49700" customFormat="1" x14ac:dyDescent="0.25"/>
    <row r="49701" customFormat="1" x14ac:dyDescent="0.25"/>
    <row r="49702" customFormat="1" x14ac:dyDescent="0.25"/>
    <row r="49703" customFormat="1" x14ac:dyDescent="0.25"/>
    <row r="49704" customFormat="1" x14ac:dyDescent="0.25"/>
    <row r="49705" customFormat="1" x14ac:dyDescent="0.25"/>
    <row r="49706" customFormat="1" x14ac:dyDescent="0.25"/>
    <row r="49707" customFormat="1" x14ac:dyDescent="0.25"/>
    <row r="49708" customFormat="1" x14ac:dyDescent="0.25"/>
    <row r="49709" customFormat="1" x14ac:dyDescent="0.25"/>
    <row r="49710" customFormat="1" x14ac:dyDescent="0.25"/>
    <row r="49711" customFormat="1" x14ac:dyDescent="0.25"/>
    <row r="49712" customFormat="1" x14ac:dyDescent="0.25"/>
    <row r="49713" customFormat="1" x14ac:dyDescent="0.25"/>
    <row r="49714" customFormat="1" x14ac:dyDescent="0.25"/>
    <row r="49715" customFormat="1" x14ac:dyDescent="0.25"/>
    <row r="49716" customFormat="1" x14ac:dyDescent="0.25"/>
    <row r="49717" customFormat="1" x14ac:dyDescent="0.25"/>
    <row r="49718" customFormat="1" x14ac:dyDescent="0.25"/>
    <row r="49719" customFormat="1" x14ac:dyDescent="0.25"/>
    <row r="49720" customFormat="1" x14ac:dyDescent="0.25"/>
    <row r="49721" customFormat="1" x14ac:dyDescent="0.25"/>
    <row r="49722" customFormat="1" x14ac:dyDescent="0.25"/>
    <row r="49723" customFormat="1" x14ac:dyDescent="0.25"/>
    <row r="49724" customFormat="1" x14ac:dyDescent="0.25"/>
    <row r="49725" customFormat="1" x14ac:dyDescent="0.25"/>
    <row r="49726" customFormat="1" x14ac:dyDescent="0.25"/>
    <row r="49727" customFormat="1" x14ac:dyDescent="0.25"/>
    <row r="49728" customFormat="1" x14ac:dyDescent="0.25"/>
    <row r="49729" customFormat="1" x14ac:dyDescent="0.25"/>
    <row r="49730" customFormat="1" x14ac:dyDescent="0.25"/>
    <row r="49731" customFormat="1" x14ac:dyDescent="0.25"/>
    <row r="49732" customFormat="1" x14ac:dyDescent="0.25"/>
    <row r="49733" customFormat="1" x14ac:dyDescent="0.25"/>
    <row r="49734" customFormat="1" x14ac:dyDescent="0.25"/>
    <row r="49735" customFormat="1" x14ac:dyDescent="0.25"/>
    <row r="49736" customFormat="1" x14ac:dyDescent="0.25"/>
    <row r="49737" customFormat="1" x14ac:dyDescent="0.25"/>
    <row r="49738" customFormat="1" x14ac:dyDescent="0.25"/>
    <row r="49739" customFormat="1" x14ac:dyDescent="0.25"/>
    <row r="49740" customFormat="1" x14ac:dyDescent="0.25"/>
    <row r="49741" customFormat="1" x14ac:dyDescent="0.25"/>
    <row r="49742" customFormat="1" x14ac:dyDescent="0.25"/>
    <row r="49743" customFormat="1" x14ac:dyDescent="0.25"/>
    <row r="49744" customFormat="1" x14ac:dyDescent="0.25"/>
    <row r="49745" customFormat="1" x14ac:dyDescent="0.25"/>
    <row r="49746" customFormat="1" x14ac:dyDescent="0.25"/>
    <row r="49747" customFormat="1" x14ac:dyDescent="0.25"/>
    <row r="49748" customFormat="1" x14ac:dyDescent="0.25"/>
    <row r="49749" customFormat="1" x14ac:dyDescent="0.25"/>
    <row r="49750" customFormat="1" x14ac:dyDescent="0.25"/>
    <row r="49751" customFormat="1" x14ac:dyDescent="0.25"/>
    <row r="49752" customFormat="1" x14ac:dyDescent="0.25"/>
    <row r="49753" customFormat="1" x14ac:dyDescent="0.25"/>
    <row r="49754" customFormat="1" x14ac:dyDescent="0.25"/>
    <row r="49755" customFormat="1" x14ac:dyDescent="0.25"/>
    <row r="49756" customFormat="1" x14ac:dyDescent="0.25"/>
    <row r="49757" customFormat="1" x14ac:dyDescent="0.25"/>
    <row r="49758" customFormat="1" x14ac:dyDescent="0.25"/>
    <row r="49759" customFormat="1" x14ac:dyDescent="0.25"/>
    <row r="49760" customFormat="1" x14ac:dyDescent="0.25"/>
    <row r="49761" customFormat="1" x14ac:dyDescent="0.25"/>
    <row r="49762" customFormat="1" x14ac:dyDescent="0.25"/>
    <row r="49763" customFormat="1" x14ac:dyDescent="0.25"/>
    <row r="49764" customFormat="1" x14ac:dyDescent="0.25"/>
    <row r="49765" customFormat="1" x14ac:dyDescent="0.25"/>
    <row r="49766" customFormat="1" x14ac:dyDescent="0.25"/>
    <row r="49767" customFormat="1" x14ac:dyDescent="0.25"/>
    <row r="49768" customFormat="1" x14ac:dyDescent="0.25"/>
    <row r="49769" customFormat="1" x14ac:dyDescent="0.25"/>
    <row r="49770" customFormat="1" x14ac:dyDescent="0.25"/>
    <row r="49771" customFormat="1" x14ac:dyDescent="0.25"/>
    <row r="49772" customFormat="1" x14ac:dyDescent="0.25"/>
    <row r="49773" customFormat="1" x14ac:dyDescent="0.25"/>
    <row r="49774" customFormat="1" x14ac:dyDescent="0.25"/>
    <row r="49775" customFormat="1" x14ac:dyDescent="0.25"/>
    <row r="49776" customFormat="1" x14ac:dyDescent="0.25"/>
    <row r="49777" customFormat="1" x14ac:dyDescent="0.25"/>
    <row r="49778" customFormat="1" x14ac:dyDescent="0.25"/>
    <row r="49779" customFormat="1" x14ac:dyDescent="0.25"/>
    <row r="49780" customFormat="1" x14ac:dyDescent="0.25"/>
    <row r="49781" customFormat="1" x14ac:dyDescent="0.25"/>
    <row r="49782" customFormat="1" x14ac:dyDescent="0.25"/>
    <row r="49783" customFormat="1" x14ac:dyDescent="0.25"/>
    <row r="49784" customFormat="1" x14ac:dyDescent="0.25"/>
    <row r="49785" customFormat="1" x14ac:dyDescent="0.25"/>
    <row r="49786" customFormat="1" x14ac:dyDescent="0.25"/>
    <row r="49787" customFormat="1" x14ac:dyDescent="0.25"/>
    <row r="49788" customFormat="1" x14ac:dyDescent="0.25"/>
    <row r="49789" customFormat="1" x14ac:dyDescent="0.25"/>
    <row r="49790" customFormat="1" x14ac:dyDescent="0.25"/>
    <row r="49791" customFormat="1" x14ac:dyDescent="0.25"/>
    <row r="49792" customFormat="1" x14ac:dyDescent="0.25"/>
    <row r="49793" customFormat="1" x14ac:dyDescent="0.25"/>
    <row r="49794" customFormat="1" x14ac:dyDescent="0.25"/>
    <row r="49795" customFormat="1" x14ac:dyDescent="0.25"/>
    <row r="49796" customFormat="1" x14ac:dyDescent="0.25"/>
    <row r="49797" customFormat="1" x14ac:dyDescent="0.25"/>
    <row r="49798" customFormat="1" x14ac:dyDescent="0.25"/>
    <row r="49799" customFormat="1" x14ac:dyDescent="0.25"/>
    <row r="49800" customFormat="1" x14ac:dyDescent="0.25"/>
    <row r="49801" customFormat="1" x14ac:dyDescent="0.25"/>
    <row r="49802" customFormat="1" x14ac:dyDescent="0.25"/>
    <row r="49803" customFormat="1" x14ac:dyDescent="0.25"/>
    <row r="49804" customFormat="1" x14ac:dyDescent="0.25"/>
    <row r="49805" customFormat="1" x14ac:dyDescent="0.25"/>
    <row r="49806" customFormat="1" x14ac:dyDescent="0.25"/>
    <row r="49807" customFormat="1" x14ac:dyDescent="0.25"/>
    <row r="49808" customFormat="1" x14ac:dyDescent="0.25"/>
    <row r="49809" customFormat="1" x14ac:dyDescent="0.25"/>
    <row r="49810" customFormat="1" x14ac:dyDescent="0.25"/>
    <row r="49811" customFormat="1" x14ac:dyDescent="0.25"/>
    <row r="49812" customFormat="1" x14ac:dyDescent="0.25"/>
    <row r="49813" customFormat="1" x14ac:dyDescent="0.25"/>
    <row r="49814" customFormat="1" x14ac:dyDescent="0.25"/>
    <row r="49815" customFormat="1" x14ac:dyDescent="0.25"/>
    <row r="49816" customFormat="1" x14ac:dyDescent="0.25"/>
    <row r="49817" customFormat="1" x14ac:dyDescent="0.25"/>
    <row r="49818" customFormat="1" x14ac:dyDescent="0.25"/>
    <row r="49819" customFormat="1" x14ac:dyDescent="0.25"/>
    <row r="49820" customFormat="1" x14ac:dyDescent="0.25"/>
    <row r="49821" customFormat="1" x14ac:dyDescent="0.25"/>
    <row r="49822" customFormat="1" x14ac:dyDescent="0.25"/>
    <row r="49823" customFormat="1" x14ac:dyDescent="0.25"/>
    <row r="49824" customFormat="1" x14ac:dyDescent="0.25"/>
    <row r="49825" customFormat="1" x14ac:dyDescent="0.25"/>
    <row r="49826" customFormat="1" x14ac:dyDescent="0.25"/>
    <row r="49827" customFormat="1" x14ac:dyDescent="0.25"/>
    <row r="49828" customFormat="1" x14ac:dyDescent="0.25"/>
    <row r="49829" customFormat="1" x14ac:dyDescent="0.25"/>
    <row r="49830" customFormat="1" x14ac:dyDescent="0.25"/>
    <row r="49831" customFormat="1" x14ac:dyDescent="0.25"/>
    <row r="49832" customFormat="1" x14ac:dyDescent="0.25"/>
    <row r="49833" customFormat="1" x14ac:dyDescent="0.25"/>
    <row r="49834" customFormat="1" x14ac:dyDescent="0.25"/>
    <row r="49835" customFormat="1" x14ac:dyDescent="0.25"/>
    <row r="49836" customFormat="1" x14ac:dyDescent="0.25"/>
    <row r="49837" customFormat="1" x14ac:dyDescent="0.25"/>
    <row r="49838" customFormat="1" x14ac:dyDescent="0.25"/>
    <row r="49839" customFormat="1" x14ac:dyDescent="0.25"/>
    <row r="49840" customFormat="1" x14ac:dyDescent="0.25"/>
    <row r="49841" customFormat="1" x14ac:dyDescent="0.25"/>
    <row r="49842" customFormat="1" x14ac:dyDescent="0.25"/>
    <row r="49843" customFormat="1" x14ac:dyDescent="0.25"/>
    <row r="49844" customFormat="1" x14ac:dyDescent="0.25"/>
    <row r="49845" customFormat="1" x14ac:dyDescent="0.25"/>
    <row r="49846" customFormat="1" x14ac:dyDescent="0.25"/>
    <row r="49847" customFormat="1" x14ac:dyDescent="0.25"/>
    <row r="49848" customFormat="1" x14ac:dyDescent="0.25"/>
    <row r="49849" customFormat="1" x14ac:dyDescent="0.25"/>
    <row r="49850" customFormat="1" x14ac:dyDescent="0.25"/>
    <row r="49851" customFormat="1" x14ac:dyDescent="0.25"/>
    <row r="49852" customFormat="1" x14ac:dyDescent="0.25"/>
    <row r="49853" customFormat="1" x14ac:dyDescent="0.25"/>
    <row r="49854" customFormat="1" x14ac:dyDescent="0.25"/>
    <row r="49855" customFormat="1" x14ac:dyDescent="0.25"/>
    <row r="49856" customFormat="1" x14ac:dyDescent="0.25"/>
    <row r="49857" customFormat="1" x14ac:dyDescent="0.25"/>
    <row r="49858" customFormat="1" x14ac:dyDescent="0.25"/>
    <row r="49859" customFormat="1" x14ac:dyDescent="0.25"/>
    <row r="49860" customFormat="1" x14ac:dyDescent="0.25"/>
    <row r="49861" customFormat="1" x14ac:dyDescent="0.25"/>
    <row r="49862" customFormat="1" x14ac:dyDescent="0.25"/>
    <row r="49863" customFormat="1" x14ac:dyDescent="0.25"/>
    <row r="49864" customFormat="1" x14ac:dyDescent="0.25"/>
    <row r="49865" customFormat="1" x14ac:dyDescent="0.25"/>
    <row r="49866" customFormat="1" x14ac:dyDescent="0.25"/>
    <row r="49867" customFormat="1" x14ac:dyDescent="0.25"/>
    <row r="49868" customFormat="1" x14ac:dyDescent="0.25"/>
    <row r="49869" customFormat="1" x14ac:dyDescent="0.25"/>
    <row r="49870" customFormat="1" x14ac:dyDescent="0.25"/>
    <row r="49871" customFormat="1" x14ac:dyDescent="0.25"/>
    <row r="49872" customFormat="1" x14ac:dyDescent="0.25"/>
    <row r="49873" customFormat="1" x14ac:dyDescent="0.25"/>
    <row r="49874" customFormat="1" x14ac:dyDescent="0.25"/>
    <row r="49875" customFormat="1" x14ac:dyDescent="0.25"/>
    <row r="49876" customFormat="1" x14ac:dyDescent="0.25"/>
    <row r="49877" customFormat="1" x14ac:dyDescent="0.25"/>
    <row r="49878" customFormat="1" x14ac:dyDescent="0.25"/>
    <row r="49879" customFormat="1" x14ac:dyDescent="0.25"/>
    <row r="49880" customFormat="1" x14ac:dyDescent="0.25"/>
    <row r="49881" customFormat="1" x14ac:dyDescent="0.25"/>
    <row r="49882" customFormat="1" x14ac:dyDescent="0.25"/>
    <row r="49883" customFormat="1" x14ac:dyDescent="0.25"/>
    <row r="49884" customFormat="1" x14ac:dyDescent="0.25"/>
    <row r="49885" customFormat="1" x14ac:dyDescent="0.25"/>
    <row r="49886" customFormat="1" x14ac:dyDescent="0.25"/>
    <row r="49887" customFormat="1" x14ac:dyDescent="0.25"/>
    <row r="49888" customFormat="1" x14ac:dyDescent="0.25"/>
    <row r="49889" customFormat="1" x14ac:dyDescent="0.25"/>
    <row r="49890" customFormat="1" x14ac:dyDescent="0.25"/>
    <row r="49891" customFormat="1" x14ac:dyDescent="0.25"/>
    <row r="49892" customFormat="1" x14ac:dyDescent="0.25"/>
    <row r="49893" customFormat="1" x14ac:dyDescent="0.25"/>
    <row r="49894" customFormat="1" x14ac:dyDescent="0.25"/>
    <row r="49895" customFormat="1" x14ac:dyDescent="0.25"/>
    <row r="49896" customFormat="1" x14ac:dyDescent="0.25"/>
    <row r="49897" customFormat="1" x14ac:dyDescent="0.25"/>
    <row r="49898" customFormat="1" x14ac:dyDescent="0.25"/>
    <row r="49899" customFormat="1" x14ac:dyDescent="0.25"/>
    <row r="49900" customFormat="1" x14ac:dyDescent="0.25"/>
    <row r="49901" customFormat="1" x14ac:dyDescent="0.25"/>
    <row r="49902" customFormat="1" x14ac:dyDescent="0.25"/>
    <row r="49903" customFormat="1" x14ac:dyDescent="0.25"/>
    <row r="49904" customFormat="1" x14ac:dyDescent="0.25"/>
    <row r="49905" customFormat="1" x14ac:dyDescent="0.25"/>
    <row r="49906" customFormat="1" x14ac:dyDescent="0.25"/>
    <row r="49907" customFormat="1" x14ac:dyDescent="0.25"/>
    <row r="49908" customFormat="1" x14ac:dyDescent="0.25"/>
    <row r="49909" customFormat="1" x14ac:dyDescent="0.25"/>
    <row r="49910" customFormat="1" x14ac:dyDescent="0.25"/>
    <row r="49911" customFormat="1" x14ac:dyDescent="0.25"/>
    <row r="49912" customFormat="1" x14ac:dyDescent="0.25"/>
    <row r="49913" customFormat="1" x14ac:dyDescent="0.25"/>
    <row r="49914" customFormat="1" x14ac:dyDescent="0.25"/>
    <row r="49915" customFormat="1" x14ac:dyDescent="0.25"/>
    <row r="49916" customFormat="1" x14ac:dyDescent="0.25"/>
    <row r="49917" customFormat="1" x14ac:dyDescent="0.25"/>
    <row r="49918" customFormat="1" x14ac:dyDescent="0.25"/>
    <row r="49919" customFormat="1" x14ac:dyDescent="0.25"/>
    <row r="49920" customFormat="1" x14ac:dyDescent="0.25"/>
    <row r="49921" customFormat="1" x14ac:dyDescent="0.25"/>
    <row r="49922" customFormat="1" x14ac:dyDescent="0.25"/>
    <row r="49923" customFormat="1" x14ac:dyDescent="0.25"/>
    <row r="49924" customFormat="1" x14ac:dyDescent="0.25"/>
    <row r="49925" customFormat="1" x14ac:dyDescent="0.25"/>
    <row r="49926" customFormat="1" x14ac:dyDescent="0.25"/>
    <row r="49927" customFormat="1" x14ac:dyDescent="0.25"/>
    <row r="49928" customFormat="1" x14ac:dyDescent="0.25"/>
    <row r="49929" customFormat="1" x14ac:dyDescent="0.25"/>
    <row r="49930" customFormat="1" x14ac:dyDescent="0.25"/>
    <row r="49931" customFormat="1" x14ac:dyDescent="0.25"/>
    <row r="49932" customFormat="1" x14ac:dyDescent="0.25"/>
    <row r="49933" customFormat="1" x14ac:dyDescent="0.25"/>
    <row r="49934" customFormat="1" x14ac:dyDescent="0.25"/>
    <row r="49935" customFormat="1" x14ac:dyDescent="0.25"/>
    <row r="49936" customFormat="1" x14ac:dyDescent="0.25"/>
    <row r="49937" customFormat="1" x14ac:dyDescent="0.25"/>
    <row r="49938" customFormat="1" x14ac:dyDescent="0.25"/>
    <row r="49939" customFormat="1" x14ac:dyDescent="0.25"/>
    <row r="49940" customFormat="1" x14ac:dyDescent="0.25"/>
    <row r="49941" customFormat="1" x14ac:dyDescent="0.25"/>
    <row r="49942" customFormat="1" x14ac:dyDescent="0.25"/>
    <row r="49943" customFormat="1" x14ac:dyDescent="0.25"/>
    <row r="49944" customFormat="1" x14ac:dyDescent="0.25"/>
    <row r="49945" customFormat="1" x14ac:dyDescent="0.25"/>
    <row r="49946" customFormat="1" x14ac:dyDescent="0.25"/>
    <row r="49947" customFormat="1" x14ac:dyDescent="0.25"/>
    <row r="49948" customFormat="1" x14ac:dyDescent="0.25"/>
    <row r="49949" customFormat="1" x14ac:dyDescent="0.25"/>
    <row r="49950" customFormat="1" x14ac:dyDescent="0.25"/>
    <row r="49951" customFormat="1" x14ac:dyDescent="0.25"/>
    <row r="49952" customFormat="1" x14ac:dyDescent="0.25"/>
    <row r="49953" customFormat="1" x14ac:dyDescent="0.25"/>
    <row r="49954" customFormat="1" x14ac:dyDescent="0.25"/>
    <row r="49955" customFormat="1" x14ac:dyDescent="0.25"/>
    <row r="49956" customFormat="1" x14ac:dyDescent="0.25"/>
    <row r="49957" customFormat="1" x14ac:dyDescent="0.25"/>
    <row r="49958" customFormat="1" x14ac:dyDescent="0.25"/>
    <row r="49959" customFormat="1" x14ac:dyDescent="0.25"/>
    <row r="49960" customFormat="1" x14ac:dyDescent="0.25"/>
    <row r="49961" customFormat="1" x14ac:dyDescent="0.25"/>
    <row r="49962" customFormat="1" x14ac:dyDescent="0.25"/>
    <row r="49963" customFormat="1" x14ac:dyDescent="0.25"/>
    <row r="49964" customFormat="1" x14ac:dyDescent="0.25"/>
    <row r="49965" customFormat="1" x14ac:dyDescent="0.25"/>
    <row r="49966" customFormat="1" x14ac:dyDescent="0.25"/>
    <row r="49967" customFormat="1" x14ac:dyDescent="0.25"/>
    <row r="49968" customFormat="1" x14ac:dyDescent="0.25"/>
    <row r="49969" customFormat="1" x14ac:dyDescent="0.25"/>
    <row r="49970" customFormat="1" x14ac:dyDescent="0.25"/>
    <row r="49971" customFormat="1" x14ac:dyDescent="0.25"/>
    <row r="49972" customFormat="1" x14ac:dyDescent="0.25"/>
    <row r="49973" customFormat="1" x14ac:dyDescent="0.25"/>
    <row r="49974" customFormat="1" x14ac:dyDescent="0.25"/>
    <row r="49975" customFormat="1" x14ac:dyDescent="0.25"/>
    <row r="49976" customFormat="1" x14ac:dyDescent="0.25"/>
    <row r="49977" customFormat="1" x14ac:dyDescent="0.25"/>
    <row r="49978" customFormat="1" x14ac:dyDescent="0.25"/>
    <row r="49979" customFormat="1" x14ac:dyDescent="0.25"/>
    <row r="49980" customFormat="1" x14ac:dyDescent="0.25"/>
    <row r="49981" customFormat="1" x14ac:dyDescent="0.25"/>
    <row r="49982" customFormat="1" x14ac:dyDescent="0.25"/>
    <row r="49983" customFormat="1" x14ac:dyDescent="0.25"/>
    <row r="49984" customFormat="1" x14ac:dyDescent="0.25"/>
    <row r="49985" customFormat="1" x14ac:dyDescent="0.25"/>
    <row r="49986" customFormat="1" x14ac:dyDescent="0.25"/>
    <row r="49987" customFormat="1" x14ac:dyDescent="0.25"/>
    <row r="49988" customFormat="1" x14ac:dyDescent="0.25"/>
    <row r="49989" customFormat="1" x14ac:dyDescent="0.25"/>
    <row r="49990" customFormat="1" x14ac:dyDescent="0.25"/>
    <row r="49991" customFormat="1" x14ac:dyDescent="0.25"/>
    <row r="49992" customFormat="1" x14ac:dyDescent="0.25"/>
    <row r="49993" customFormat="1" x14ac:dyDescent="0.25"/>
    <row r="49994" customFormat="1" x14ac:dyDescent="0.25"/>
    <row r="49995" customFormat="1" x14ac:dyDescent="0.25"/>
    <row r="49996" customFormat="1" x14ac:dyDescent="0.25"/>
    <row r="49997" customFormat="1" x14ac:dyDescent="0.25"/>
    <row r="49998" customFormat="1" x14ac:dyDescent="0.25"/>
    <row r="49999" customFormat="1" x14ac:dyDescent="0.25"/>
    <row r="50000" customFormat="1" x14ac:dyDescent="0.25"/>
    <row r="50001" customFormat="1" x14ac:dyDescent="0.25"/>
    <row r="50002" customFormat="1" x14ac:dyDescent="0.25"/>
    <row r="50003" customFormat="1" x14ac:dyDescent="0.25"/>
    <row r="50004" customFormat="1" x14ac:dyDescent="0.25"/>
    <row r="50005" customFormat="1" x14ac:dyDescent="0.25"/>
    <row r="50006" customFormat="1" x14ac:dyDescent="0.25"/>
    <row r="50007" customFormat="1" x14ac:dyDescent="0.25"/>
    <row r="50008" customFormat="1" x14ac:dyDescent="0.25"/>
    <row r="50009" customFormat="1" x14ac:dyDescent="0.25"/>
    <row r="50010" customFormat="1" x14ac:dyDescent="0.25"/>
    <row r="50011" customFormat="1" x14ac:dyDescent="0.25"/>
    <row r="50012" customFormat="1" x14ac:dyDescent="0.25"/>
    <row r="50013" customFormat="1" x14ac:dyDescent="0.25"/>
    <row r="50014" customFormat="1" x14ac:dyDescent="0.25"/>
    <row r="50015" customFormat="1" x14ac:dyDescent="0.25"/>
    <row r="50016" customFormat="1" x14ac:dyDescent="0.25"/>
    <row r="50017" customFormat="1" x14ac:dyDescent="0.25"/>
    <row r="50018" customFormat="1" x14ac:dyDescent="0.25"/>
    <row r="50019" customFormat="1" x14ac:dyDescent="0.25"/>
    <row r="50020" customFormat="1" x14ac:dyDescent="0.25"/>
    <row r="50021" customFormat="1" x14ac:dyDescent="0.25"/>
    <row r="50022" customFormat="1" x14ac:dyDescent="0.25"/>
    <row r="50023" customFormat="1" x14ac:dyDescent="0.25"/>
    <row r="50024" customFormat="1" x14ac:dyDescent="0.25"/>
    <row r="50025" customFormat="1" x14ac:dyDescent="0.25"/>
    <row r="50026" customFormat="1" x14ac:dyDescent="0.25"/>
    <row r="50027" customFormat="1" x14ac:dyDescent="0.25"/>
    <row r="50028" customFormat="1" x14ac:dyDescent="0.25"/>
    <row r="50029" customFormat="1" x14ac:dyDescent="0.25"/>
    <row r="50030" customFormat="1" x14ac:dyDescent="0.25"/>
    <row r="50031" customFormat="1" x14ac:dyDescent="0.25"/>
    <row r="50032" customFormat="1" x14ac:dyDescent="0.25"/>
    <row r="50033" customFormat="1" x14ac:dyDescent="0.25"/>
    <row r="50034" customFormat="1" x14ac:dyDescent="0.25"/>
    <row r="50035" customFormat="1" x14ac:dyDescent="0.25"/>
    <row r="50036" customFormat="1" x14ac:dyDescent="0.25"/>
    <row r="50037" customFormat="1" x14ac:dyDescent="0.25"/>
    <row r="50038" customFormat="1" x14ac:dyDescent="0.25"/>
    <row r="50039" customFormat="1" x14ac:dyDescent="0.25"/>
    <row r="50040" customFormat="1" x14ac:dyDescent="0.25"/>
    <row r="50041" customFormat="1" x14ac:dyDescent="0.25"/>
    <row r="50042" customFormat="1" x14ac:dyDescent="0.25"/>
    <row r="50043" customFormat="1" x14ac:dyDescent="0.25"/>
    <row r="50044" customFormat="1" x14ac:dyDescent="0.25"/>
    <row r="50045" customFormat="1" x14ac:dyDescent="0.25"/>
    <row r="50046" customFormat="1" x14ac:dyDescent="0.25"/>
    <row r="50047" customFormat="1" x14ac:dyDescent="0.25"/>
    <row r="50048" customFormat="1" x14ac:dyDescent="0.25"/>
    <row r="50049" customFormat="1" x14ac:dyDescent="0.25"/>
    <row r="50050" customFormat="1" x14ac:dyDescent="0.25"/>
    <row r="50051" customFormat="1" x14ac:dyDescent="0.25"/>
    <row r="50052" customFormat="1" x14ac:dyDescent="0.25"/>
    <row r="50053" customFormat="1" x14ac:dyDescent="0.25"/>
    <row r="50054" customFormat="1" x14ac:dyDescent="0.25"/>
    <row r="50055" customFormat="1" x14ac:dyDescent="0.25"/>
    <row r="50056" customFormat="1" x14ac:dyDescent="0.25"/>
    <row r="50057" customFormat="1" x14ac:dyDescent="0.25"/>
    <row r="50058" customFormat="1" x14ac:dyDescent="0.25"/>
    <row r="50059" customFormat="1" x14ac:dyDescent="0.25"/>
    <row r="50060" customFormat="1" x14ac:dyDescent="0.25"/>
    <row r="50061" customFormat="1" x14ac:dyDescent="0.25"/>
    <row r="50062" customFormat="1" x14ac:dyDescent="0.25"/>
    <row r="50063" customFormat="1" x14ac:dyDescent="0.25"/>
    <row r="50064" customFormat="1" x14ac:dyDescent="0.25"/>
    <row r="50065" customFormat="1" x14ac:dyDescent="0.25"/>
    <row r="50066" customFormat="1" x14ac:dyDescent="0.25"/>
    <row r="50067" customFormat="1" x14ac:dyDescent="0.25"/>
    <row r="50068" customFormat="1" x14ac:dyDescent="0.25"/>
    <row r="50069" customFormat="1" x14ac:dyDescent="0.25"/>
    <row r="50070" customFormat="1" x14ac:dyDescent="0.25"/>
    <row r="50071" customFormat="1" x14ac:dyDescent="0.25"/>
    <row r="50072" customFormat="1" x14ac:dyDescent="0.25"/>
    <row r="50073" customFormat="1" x14ac:dyDescent="0.25"/>
    <row r="50074" customFormat="1" x14ac:dyDescent="0.25"/>
    <row r="50075" customFormat="1" x14ac:dyDescent="0.25"/>
    <row r="50076" customFormat="1" x14ac:dyDescent="0.25"/>
    <row r="50077" customFormat="1" x14ac:dyDescent="0.25"/>
    <row r="50078" customFormat="1" x14ac:dyDescent="0.25"/>
    <row r="50079" customFormat="1" x14ac:dyDescent="0.25"/>
    <row r="50080" customFormat="1" x14ac:dyDescent="0.25"/>
    <row r="50081" customFormat="1" x14ac:dyDescent="0.25"/>
    <row r="50082" customFormat="1" x14ac:dyDescent="0.25"/>
    <row r="50083" customFormat="1" x14ac:dyDescent="0.25"/>
    <row r="50084" customFormat="1" x14ac:dyDescent="0.25"/>
    <row r="50085" customFormat="1" x14ac:dyDescent="0.25"/>
    <row r="50086" customFormat="1" x14ac:dyDescent="0.25"/>
    <row r="50087" customFormat="1" x14ac:dyDescent="0.25"/>
    <row r="50088" customFormat="1" x14ac:dyDescent="0.25"/>
    <row r="50089" customFormat="1" x14ac:dyDescent="0.25"/>
    <row r="50090" customFormat="1" x14ac:dyDescent="0.25"/>
    <row r="50091" customFormat="1" x14ac:dyDescent="0.25"/>
    <row r="50092" customFormat="1" x14ac:dyDescent="0.25"/>
    <row r="50093" customFormat="1" x14ac:dyDescent="0.25"/>
    <row r="50094" customFormat="1" x14ac:dyDescent="0.25"/>
    <row r="50095" customFormat="1" x14ac:dyDescent="0.25"/>
    <row r="50096" customFormat="1" x14ac:dyDescent="0.25"/>
    <row r="50097" customFormat="1" x14ac:dyDescent="0.25"/>
    <row r="50098" customFormat="1" x14ac:dyDescent="0.25"/>
    <row r="50099" customFormat="1" x14ac:dyDescent="0.25"/>
    <row r="50100" customFormat="1" x14ac:dyDescent="0.25"/>
    <row r="50101" customFormat="1" x14ac:dyDescent="0.25"/>
    <row r="50102" customFormat="1" x14ac:dyDescent="0.25"/>
    <row r="50103" customFormat="1" x14ac:dyDescent="0.25"/>
    <row r="50104" customFormat="1" x14ac:dyDescent="0.25"/>
    <row r="50105" customFormat="1" x14ac:dyDescent="0.25"/>
    <row r="50106" customFormat="1" x14ac:dyDescent="0.25"/>
    <row r="50107" customFormat="1" x14ac:dyDescent="0.25"/>
    <row r="50108" customFormat="1" x14ac:dyDescent="0.25"/>
    <row r="50109" customFormat="1" x14ac:dyDescent="0.25"/>
    <row r="50110" customFormat="1" x14ac:dyDescent="0.25"/>
    <row r="50111" customFormat="1" x14ac:dyDescent="0.25"/>
    <row r="50112" customFormat="1" x14ac:dyDescent="0.25"/>
    <row r="50113" customFormat="1" x14ac:dyDescent="0.25"/>
    <row r="50114" customFormat="1" x14ac:dyDescent="0.25"/>
    <row r="50115" customFormat="1" x14ac:dyDescent="0.25"/>
    <row r="50116" customFormat="1" x14ac:dyDescent="0.25"/>
    <row r="50117" customFormat="1" x14ac:dyDescent="0.25"/>
    <row r="50118" customFormat="1" x14ac:dyDescent="0.25"/>
    <row r="50119" customFormat="1" x14ac:dyDescent="0.25"/>
    <row r="50120" customFormat="1" x14ac:dyDescent="0.25"/>
    <row r="50121" customFormat="1" x14ac:dyDescent="0.25"/>
    <row r="50122" customFormat="1" x14ac:dyDescent="0.25"/>
    <row r="50123" customFormat="1" x14ac:dyDescent="0.25"/>
    <row r="50124" customFormat="1" x14ac:dyDescent="0.25"/>
    <row r="50125" customFormat="1" x14ac:dyDescent="0.25"/>
    <row r="50126" customFormat="1" x14ac:dyDescent="0.25"/>
    <row r="50127" customFormat="1" x14ac:dyDescent="0.25"/>
    <row r="50128" customFormat="1" x14ac:dyDescent="0.25"/>
    <row r="50129" customFormat="1" x14ac:dyDescent="0.25"/>
    <row r="50130" customFormat="1" x14ac:dyDescent="0.25"/>
    <row r="50131" customFormat="1" x14ac:dyDescent="0.25"/>
    <row r="50132" customFormat="1" x14ac:dyDescent="0.25"/>
    <row r="50133" customFormat="1" x14ac:dyDescent="0.25"/>
    <row r="50134" customFormat="1" x14ac:dyDescent="0.25"/>
    <row r="50135" customFormat="1" x14ac:dyDescent="0.25"/>
    <row r="50136" customFormat="1" x14ac:dyDescent="0.25"/>
    <row r="50137" customFormat="1" x14ac:dyDescent="0.25"/>
    <row r="50138" customFormat="1" x14ac:dyDescent="0.25"/>
    <row r="50139" customFormat="1" x14ac:dyDescent="0.25"/>
    <row r="50140" customFormat="1" x14ac:dyDescent="0.25"/>
    <row r="50141" customFormat="1" x14ac:dyDescent="0.25"/>
    <row r="50142" customFormat="1" x14ac:dyDescent="0.25"/>
    <row r="50143" customFormat="1" x14ac:dyDescent="0.25"/>
    <row r="50144" customFormat="1" x14ac:dyDescent="0.25"/>
    <row r="50145" customFormat="1" x14ac:dyDescent="0.25"/>
    <row r="50146" customFormat="1" x14ac:dyDescent="0.25"/>
    <row r="50147" customFormat="1" x14ac:dyDescent="0.25"/>
    <row r="50148" customFormat="1" x14ac:dyDescent="0.25"/>
    <row r="50149" customFormat="1" x14ac:dyDescent="0.25"/>
    <row r="50150" customFormat="1" x14ac:dyDescent="0.25"/>
    <row r="50151" customFormat="1" x14ac:dyDescent="0.25"/>
    <row r="50152" customFormat="1" x14ac:dyDescent="0.25"/>
    <row r="50153" customFormat="1" x14ac:dyDescent="0.25"/>
    <row r="50154" customFormat="1" x14ac:dyDescent="0.25"/>
    <row r="50155" customFormat="1" x14ac:dyDescent="0.25"/>
    <row r="50156" customFormat="1" x14ac:dyDescent="0.25"/>
    <row r="50157" customFormat="1" x14ac:dyDescent="0.25"/>
    <row r="50158" customFormat="1" x14ac:dyDescent="0.25"/>
    <row r="50159" customFormat="1" x14ac:dyDescent="0.25"/>
    <row r="50160" customFormat="1" x14ac:dyDescent="0.25"/>
    <row r="50161" customFormat="1" x14ac:dyDescent="0.25"/>
    <row r="50162" customFormat="1" x14ac:dyDescent="0.25"/>
    <row r="50163" customFormat="1" x14ac:dyDescent="0.25"/>
    <row r="50164" customFormat="1" x14ac:dyDescent="0.25"/>
    <row r="50165" customFormat="1" x14ac:dyDescent="0.25"/>
    <row r="50166" customFormat="1" x14ac:dyDescent="0.25"/>
    <row r="50167" customFormat="1" x14ac:dyDescent="0.25"/>
    <row r="50168" customFormat="1" x14ac:dyDescent="0.25"/>
    <row r="50169" customFormat="1" x14ac:dyDescent="0.25"/>
    <row r="50170" customFormat="1" x14ac:dyDescent="0.25"/>
    <row r="50171" customFormat="1" x14ac:dyDescent="0.25"/>
    <row r="50172" customFormat="1" x14ac:dyDescent="0.25"/>
    <row r="50173" customFormat="1" x14ac:dyDescent="0.25"/>
    <row r="50174" customFormat="1" x14ac:dyDescent="0.25"/>
    <row r="50175" customFormat="1" x14ac:dyDescent="0.25"/>
    <row r="50176" customFormat="1" x14ac:dyDescent="0.25"/>
    <row r="50177" customFormat="1" x14ac:dyDescent="0.25"/>
    <row r="50178" customFormat="1" x14ac:dyDescent="0.25"/>
    <row r="50179" customFormat="1" x14ac:dyDescent="0.25"/>
    <row r="50180" customFormat="1" x14ac:dyDescent="0.25"/>
    <row r="50181" customFormat="1" x14ac:dyDescent="0.25"/>
    <row r="50182" customFormat="1" x14ac:dyDescent="0.25"/>
    <row r="50183" customFormat="1" x14ac:dyDescent="0.25"/>
    <row r="50184" customFormat="1" x14ac:dyDescent="0.25"/>
    <row r="50185" customFormat="1" x14ac:dyDescent="0.25"/>
    <row r="50186" customFormat="1" x14ac:dyDescent="0.25"/>
    <row r="50187" customFormat="1" x14ac:dyDescent="0.25"/>
    <row r="50188" customFormat="1" x14ac:dyDescent="0.25"/>
    <row r="50189" customFormat="1" x14ac:dyDescent="0.25"/>
    <row r="50190" customFormat="1" x14ac:dyDescent="0.25"/>
    <row r="50191" customFormat="1" x14ac:dyDescent="0.25"/>
    <row r="50192" customFormat="1" x14ac:dyDescent="0.25"/>
    <row r="50193" customFormat="1" x14ac:dyDescent="0.25"/>
    <row r="50194" customFormat="1" x14ac:dyDescent="0.25"/>
    <row r="50195" customFormat="1" x14ac:dyDescent="0.25"/>
    <row r="50196" customFormat="1" x14ac:dyDescent="0.25"/>
    <row r="50197" customFormat="1" x14ac:dyDescent="0.25"/>
    <row r="50198" customFormat="1" x14ac:dyDescent="0.25"/>
    <row r="50199" customFormat="1" x14ac:dyDescent="0.25"/>
    <row r="50200" customFormat="1" x14ac:dyDescent="0.25"/>
    <row r="50201" customFormat="1" x14ac:dyDescent="0.25"/>
    <row r="50202" customFormat="1" x14ac:dyDescent="0.25"/>
    <row r="50203" customFormat="1" x14ac:dyDescent="0.25"/>
    <row r="50204" customFormat="1" x14ac:dyDescent="0.25"/>
    <row r="50205" customFormat="1" x14ac:dyDescent="0.25"/>
    <row r="50206" customFormat="1" x14ac:dyDescent="0.25"/>
    <row r="50207" customFormat="1" x14ac:dyDescent="0.25"/>
    <row r="50208" customFormat="1" x14ac:dyDescent="0.25"/>
    <row r="50209" customFormat="1" x14ac:dyDescent="0.25"/>
    <row r="50210" customFormat="1" x14ac:dyDescent="0.25"/>
    <row r="50211" customFormat="1" x14ac:dyDescent="0.25"/>
    <row r="50212" customFormat="1" x14ac:dyDescent="0.25"/>
    <row r="50213" customFormat="1" x14ac:dyDescent="0.25"/>
    <row r="50214" customFormat="1" x14ac:dyDescent="0.25"/>
    <row r="50215" customFormat="1" x14ac:dyDescent="0.25"/>
    <row r="50216" customFormat="1" x14ac:dyDescent="0.25"/>
    <row r="50217" customFormat="1" x14ac:dyDescent="0.25"/>
    <row r="50218" customFormat="1" x14ac:dyDescent="0.25"/>
    <row r="50219" customFormat="1" x14ac:dyDescent="0.25"/>
    <row r="50220" customFormat="1" x14ac:dyDescent="0.25"/>
    <row r="50221" customFormat="1" x14ac:dyDescent="0.25"/>
    <row r="50222" customFormat="1" x14ac:dyDescent="0.25"/>
    <row r="50223" customFormat="1" x14ac:dyDescent="0.25"/>
    <row r="50224" customFormat="1" x14ac:dyDescent="0.25"/>
    <row r="50225" customFormat="1" x14ac:dyDescent="0.25"/>
    <row r="50226" customFormat="1" x14ac:dyDescent="0.25"/>
    <row r="50227" customFormat="1" x14ac:dyDescent="0.25"/>
    <row r="50228" customFormat="1" x14ac:dyDescent="0.25"/>
    <row r="50229" customFormat="1" x14ac:dyDescent="0.25"/>
    <row r="50230" customFormat="1" x14ac:dyDescent="0.25"/>
    <row r="50231" customFormat="1" x14ac:dyDescent="0.25"/>
    <row r="50232" customFormat="1" x14ac:dyDescent="0.25"/>
    <row r="50233" customFormat="1" x14ac:dyDescent="0.25"/>
    <row r="50234" customFormat="1" x14ac:dyDescent="0.25"/>
    <row r="50235" customFormat="1" x14ac:dyDescent="0.25"/>
    <row r="50236" customFormat="1" x14ac:dyDescent="0.25"/>
    <row r="50237" customFormat="1" x14ac:dyDescent="0.25"/>
    <row r="50238" customFormat="1" x14ac:dyDescent="0.25"/>
    <row r="50239" customFormat="1" x14ac:dyDescent="0.25"/>
    <row r="50240" customFormat="1" x14ac:dyDescent="0.25"/>
    <row r="50241" customFormat="1" x14ac:dyDescent="0.25"/>
    <row r="50242" customFormat="1" x14ac:dyDescent="0.25"/>
    <row r="50243" customFormat="1" x14ac:dyDescent="0.25"/>
    <row r="50244" customFormat="1" x14ac:dyDescent="0.25"/>
    <row r="50245" customFormat="1" x14ac:dyDescent="0.25"/>
    <row r="50246" customFormat="1" x14ac:dyDescent="0.25"/>
    <row r="50247" customFormat="1" x14ac:dyDescent="0.25"/>
    <row r="50248" customFormat="1" x14ac:dyDescent="0.25"/>
    <row r="50249" customFormat="1" x14ac:dyDescent="0.25"/>
    <row r="50250" customFormat="1" x14ac:dyDescent="0.25"/>
    <row r="50251" customFormat="1" x14ac:dyDescent="0.25"/>
    <row r="50252" customFormat="1" x14ac:dyDescent="0.25"/>
    <row r="50253" customFormat="1" x14ac:dyDescent="0.25"/>
    <row r="50254" customFormat="1" x14ac:dyDescent="0.25"/>
    <row r="50255" customFormat="1" x14ac:dyDescent="0.25"/>
    <row r="50256" customFormat="1" x14ac:dyDescent="0.25"/>
    <row r="50257" customFormat="1" x14ac:dyDescent="0.25"/>
    <row r="50258" customFormat="1" x14ac:dyDescent="0.25"/>
    <row r="50259" customFormat="1" x14ac:dyDescent="0.25"/>
    <row r="50260" customFormat="1" x14ac:dyDescent="0.25"/>
    <row r="50261" customFormat="1" x14ac:dyDescent="0.25"/>
    <row r="50262" customFormat="1" x14ac:dyDescent="0.25"/>
    <row r="50263" customFormat="1" x14ac:dyDescent="0.25"/>
    <row r="50264" customFormat="1" x14ac:dyDescent="0.25"/>
    <row r="50265" customFormat="1" x14ac:dyDescent="0.25"/>
    <row r="50266" customFormat="1" x14ac:dyDescent="0.25"/>
    <row r="50267" customFormat="1" x14ac:dyDescent="0.25"/>
    <row r="50268" customFormat="1" x14ac:dyDescent="0.25"/>
    <row r="50269" customFormat="1" x14ac:dyDescent="0.25"/>
    <row r="50270" customFormat="1" x14ac:dyDescent="0.25"/>
    <row r="50271" customFormat="1" x14ac:dyDescent="0.25"/>
    <row r="50272" customFormat="1" x14ac:dyDescent="0.25"/>
    <row r="50273" customFormat="1" x14ac:dyDescent="0.25"/>
    <row r="50274" customFormat="1" x14ac:dyDescent="0.25"/>
    <row r="50275" customFormat="1" x14ac:dyDescent="0.25"/>
    <row r="50276" customFormat="1" x14ac:dyDescent="0.25"/>
    <row r="50277" customFormat="1" x14ac:dyDescent="0.25"/>
    <row r="50278" customFormat="1" x14ac:dyDescent="0.25"/>
    <row r="50279" customFormat="1" x14ac:dyDescent="0.25"/>
    <row r="50280" customFormat="1" x14ac:dyDescent="0.25"/>
    <row r="50281" customFormat="1" x14ac:dyDescent="0.25"/>
    <row r="50282" customFormat="1" x14ac:dyDescent="0.25"/>
    <row r="50283" customFormat="1" x14ac:dyDescent="0.25"/>
    <row r="50284" customFormat="1" x14ac:dyDescent="0.25"/>
    <row r="50285" customFormat="1" x14ac:dyDescent="0.25"/>
    <row r="50286" customFormat="1" x14ac:dyDescent="0.25"/>
    <row r="50287" customFormat="1" x14ac:dyDescent="0.25"/>
    <row r="50288" customFormat="1" x14ac:dyDescent="0.25"/>
    <row r="50289" customFormat="1" x14ac:dyDescent="0.25"/>
    <row r="50290" customFormat="1" x14ac:dyDescent="0.25"/>
    <row r="50291" customFormat="1" x14ac:dyDescent="0.25"/>
    <row r="50292" customFormat="1" x14ac:dyDescent="0.25"/>
    <row r="50293" customFormat="1" x14ac:dyDescent="0.25"/>
    <row r="50294" customFormat="1" x14ac:dyDescent="0.25"/>
    <row r="50295" customFormat="1" x14ac:dyDescent="0.25"/>
    <row r="50296" customFormat="1" x14ac:dyDescent="0.25"/>
    <row r="50297" customFormat="1" x14ac:dyDescent="0.25"/>
    <row r="50298" customFormat="1" x14ac:dyDescent="0.25"/>
    <row r="50299" customFormat="1" x14ac:dyDescent="0.25"/>
    <row r="50300" customFormat="1" x14ac:dyDescent="0.25"/>
    <row r="50301" customFormat="1" x14ac:dyDescent="0.25"/>
    <row r="50302" customFormat="1" x14ac:dyDescent="0.25"/>
    <row r="50303" customFormat="1" x14ac:dyDescent="0.25"/>
    <row r="50304" customFormat="1" x14ac:dyDescent="0.25"/>
    <row r="50305" customFormat="1" x14ac:dyDescent="0.25"/>
    <row r="50306" customFormat="1" x14ac:dyDescent="0.25"/>
    <row r="50307" customFormat="1" x14ac:dyDescent="0.25"/>
    <row r="50308" customFormat="1" x14ac:dyDescent="0.25"/>
    <row r="50309" customFormat="1" x14ac:dyDescent="0.25"/>
    <row r="50310" customFormat="1" x14ac:dyDescent="0.25"/>
    <row r="50311" customFormat="1" x14ac:dyDescent="0.25"/>
    <row r="50312" customFormat="1" x14ac:dyDescent="0.25"/>
    <row r="50313" customFormat="1" x14ac:dyDescent="0.25"/>
    <row r="50314" customFormat="1" x14ac:dyDescent="0.25"/>
    <row r="50315" customFormat="1" x14ac:dyDescent="0.25"/>
    <row r="50316" customFormat="1" x14ac:dyDescent="0.25"/>
    <row r="50317" customFormat="1" x14ac:dyDescent="0.25"/>
    <row r="50318" customFormat="1" x14ac:dyDescent="0.25"/>
    <row r="50319" customFormat="1" x14ac:dyDescent="0.25"/>
    <row r="50320" customFormat="1" x14ac:dyDescent="0.25"/>
    <row r="50321" customFormat="1" x14ac:dyDescent="0.25"/>
    <row r="50322" customFormat="1" x14ac:dyDescent="0.25"/>
    <row r="50323" customFormat="1" x14ac:dyDescent="0.25"/>
    <row r="50324" customFormat="1" x14ac:dyDescent="0.25"/>
    <row r="50325" customFormat="1" x14ac:dyDescent="0.25"/>
    <row r="50326" customFormat="1" x14ac:dyDescent="0.25"/>
    <row r="50327" customFormat="1" x14ac:dyDescent="0.25"/>
    <row r="50328" customFormat="1" x14ac:dyDescent="0.25"/>
    <row r="50329" customFormat="1" x14ac:dyDescent="0.25"/>
    <row r="50330" customFormat="1" x14ac:dyDescent="0.25"/>
    <row r="50331" customFormat="1" x14ac:dyDescent="0.25"/>
    <row r="50332" customFormat="1" x14ac:dyDescent="0.25"/>
    <row r="50333" customFormat="1" x14ac:dyDescent="0.25"/>
    <row r="50334" customFormat="1" x14ac:dyDescent="0.25"/>
    <row r="50335" customFormat="1" x14ac:dyDescent="0.25"/>
    <row r="50336" customFormat="1" x14ac:dyDescent="0.25"/>
    <row r="50337" customFormat="1" x14ac:dyDescent="0.25"/>
    <row r="50338" customFormat="1" x14ac:dyDescent="0.25"/>
    <row r="50339" customFormat="1" x14ac:dyDescent="0.25"/>
    <row r="50340" customFormat="1" x14ac:dyDescent="0.25"/>
    <row r="50341" customFormat="1" x14ac:dyDescent="0.25"/>
    <row r="50342" customFormat="1" x14ac:dyDescent="0.25"/>
    <row r="50343" customFormat="1" x14ac:dyDescent="0.25"/>
    <row r="50344" customFormat="1" x14ac:dyDescent="0.25"/>
    <row r="50345" customFormat="1" x14ac:dyDescent="0.25"/>
    <row r="50346" customFormat="1" x14ac:dyDescent="0.25"/>
    <row r="50347" customFormat="1" x14ac:dyDescent="0.25"/>
    <row r="50348" customFormat="1" x14ac:dyDescent="0.25"/>
    <row r="50349" customFormat="1" x14ac:dyDescent="0.25"/>
    <row r="50350" customFormat="1" x14ac:dyDescent="0.25"/>
    <row r="50351" customFormat="1" x14ac:dyDescent="0.25"/>
    <row r="50352" customFormat="1" x14ac:dyDescent="0.25"/>
    <row r="50353" customFormat="1" x14ac:dyDescent="0.25"/>
    <row r="50354" customFormat="1" x14ac:dyDescent="0.25"/>
    <row r="50355" customFormat="1" x14ac:dyDescent="0.25"/>
    <row r="50356" customFormat="1" x14ac:dyDescent="0.25"/>
    <row r="50357" customFormat="1" x14ac:dyDescent="0.25"/>
    <row r="50358" customFormat="1" x14ac:dyDescent="0.25"/>
    <row r="50359" customFormat="1" x14ac:dyDescent="0.25"/>
    <row r="50360" customFormat="1" x14ac:dyDescent="0.25"/>
    <row r="50361" customFormat="1" x14ac:dyDescent="0.25"/>
    <row r="50362" customFormat="1" x14ac:dyDescent="0.25"/>
    <row r="50363" customFormat="1" x14ac:dyDescent="0.25"/>
    <row r="50364" customFormat="1" x14ac:dyDescent="0.25"/>
    <row r="50365" customFormat="1" x14ac:dyDescent="0.25"/>
    <row r="50366" customFormat="1" x14ac:dyDescent="0.25"/>
    <row r="50367" customFormat="1" x14ac:dyDescent="0.25"/>
    <row r="50368" customFormat="1" x14ac:dyDescent="0.25"/>
    <row r="50369" customFormat="1" x14ac:dyDescent="0.25"/>
    <row r="50370" customFormat="1" x14ac:dyDescent="0.25"/>
    <row r="50371" customFormat="1" x14ac:dyDescent="0.25"/>
    <row r="50372" customFormat="1" x14ac:dyDescent="0.25"/>
    <row r="50373" customFormat="1" x14ac:dyDescent="0.25"/>
    <row r="50374" customFormat="1" x14ac:dyDescent="0.25"/>
    <row r="50375" customFormat="1" x14ac:dyDescent="0.25"/>
    <row r="50376" customFormat="1" x14ac:dyDescent="0.25"/>
    <row r="50377" customFormat="1" x14ac:dyDescent="0.25"/>
    <row r="50378" customFormat="1" x14ac:dyDescent="0.25"/>
    <row r="50379" customFormat="1" x14ac:dyDescent="0.25"/>
    <row r="50380" customFormat="1" x14ac:dyDescent="0.25"/>
    <row r="50381" customFormat="1" x14ac:dyDescent="0.25"/>
    <row r="50382" customFormat="1" x14ac:dyDescent="0.25"/>
    <row r="50383" customFormat="1" x14ac:dyDescent="0.25"/>
    <row r="50384" customFormat="1" x14ac:dyDescent="0.25"/>
    <row r="50385" customFormat="1" x14ac:dyDescent="0.25"/>
    <row r="50386" customFormat="1" x14ac:dyDescent="0.25"/>
    <row r="50387" customFormat="1" x14ac:dyDescent="0.25"/>
    <row r="50388" customFormat="1" x14ac:dyDescent="0.25"/>
    <row r="50389" customFormat="1" x14ac:dyDescent="0.25"/>
    <row r="50390" customFormat="1" x14ac:dyDescent="0.25"/>
    <row r="50391" customFormat="1" x14ac:dyDescent="0.25"/>
    <row r="50392" customFormat="1" x14ac:dyDescent="0.25"/>
    <row r="50393" customFormat="1" x14ac:dyDescent="0.25"/>
    <row r="50394" customFormat="1" x14ac:dyDescent="0.25"/>
    <row r="50395" customFormat="1" x14ac:dyDescent="0.25"/>
    <row r="50396" customFormat="1" x14ac:dyDescent="0.25"/>
    <row r="50397" customFormat="1" x14ac:dyDescent="0.25"/>
    <row r="50398" customFormat="1" x14ac:dyDescent="0.25"/>
    <row r="50399" customFormat="1" x14ac:dyDescent="0.25"/>
    <row r="50400" customFormat="1" x14ac:dyDescent="0.25"/>
    <row r="50401" customFormat="1" x14ac:dyDescent="0.25"/>
    <row r="50402" customFormat="1" x14ac:dyDescent="0.25"/>
    <row r="50403" customFormat="1" x14ac:dyDescent="0.25"/>
    <row r="50404" customFormat="1" x14ac:dyDescent="0.25"/>
    <row r="50405" customFormat="1" x14ac:dyDescent="0.25"/>
    <row r="50406" customFormat="1" x14ac:dyDescent="0.25"/>
    <row r="50407" customFormat="1" x14ac:dyDescent="0.25"/>
    <row r="50408" customFormat="1" x14ac:dyDescent="0.25"/>
    <row r="50409" customFormat="1" x14ac:dyDescent="0.25"/>
    <row r="50410" customFormat="1" x14ac:dyDescent="0.25"/>
    <row r="50411" customFormat="1" x14ac:dyDescent="0.25"/>
    <row r="50412" customFormat="1" x14ac:dyDescent="0.25"/>
    <row r="50413" customFormat="1" x14ac:dyDescent="0.25"/>
    <row r="50414" customFormat="1" x14ac:dyDescent="0.25"/>
    <row r="50415" customFormat="1" x14ac:dyDescent="0.25"/>
    <row r="50416" customFormat="1" x14ac:dyDescent="0.25"/>
    <row r="50417" customFormat="1" x14ac:dyDescent="0.25"/>
    <row r="50418" customFormat="1" x14ac:dyDescent="0.25"/>
    <row r="50419" customFormat="1" x14ac:dyDescent="0.25"/>
    <row r="50420" customFormat="1" x14ac:dyDescent="0.25"/>
    <row r="50421" customFormat="1" x14ac:dyDescent="0.25"/>
    <row r="50422" customFormat="1" x14ac:dyDescent="0.25"/>
    <row r="50423" customFormat="1" x14ac:dyDescent="0.25"/>
    <row r="50424" customFormat="1" x14ac:dyDescent="0.25"/>
    <row r="50425" customFormat="1" x14ac:dyDescent="0.25"/>
    <row r="50426" customFormat="1" x14ac:dyDescent="0.25"/>
    <row r="50427" customFormat="1" x14ac:dyDescent="0.25"/>
    <row r="50428" customFormat="1" x14ac:dyDescent="0.25"/>
    <row r="50429" customFormat="1" x14ac:dyDescent="0.25"/>
    <row r="50430" customFormat="1" x14ac:dyDescent="0.25"/>
    <row r="50431" customFormat="1" x14ac:dyDescent="0.25"/>
    <row r="50432" customFormat="1" x14ac:dyDescent="0.25"/>
    <row r="50433" customFormat="1" x14ac:dyDescent="0.25"/>
    <row r="50434" customFormat="1" x14ac:dyDescent="0.25"/>
    <row r="50435" customFormat="1" x14ac:dyDescent="0.25"/>
    <row r="50436" customFormat="1" x14ac:dyDescent="0.25"/>
    <row r="50437" customFormat="1" x14ac:dyDescent="0.25"/>
    <row r="50438" customFormat="1" x14ac:dyDescent="0.25"/>
    <row r="50439" customFormat="1" x14ac:dyDescent="0.25"/>
    <row r="50440" customFormat="1" x14ac:dyDescent="0.25"/>
    <row r="50441" customFormat="1" x14ac:dyDescent="0.25"/>
    <row r="50442" customFormat="1" x14ac:dyDescent="0.25"/>
    <row r="50443" customFormat="1" x14ac:dyDescent="0.25"/>
    <row r="50444" customFormat="1" x14ac:dyDescent="0.25"/>
    <row r="50445" customFormat="1" x14ac:dyDescent="0.25"/>
    <row r="50446" customFormat="1" x14ac:dyDescent="0.25"/>
    <row r="50447" customFormat="1" x14ac:dyDescent="0.25"/>
    <row r="50448" customFormat="1" x14ac:dyDescent="0.25"/>
    <row r="50449" customFormat="1" x14ac:dyDescent="0.25"/>
    <row r="50450" customFormat="1" x14ac:dyDescent="0.25"/>
    <row r="50451" customFormat="1" x14ac:dyDescent="0.25"/>
    <row r="50452" customFormat="1" x14ac:dyDescent="0.25"/>
    <row r="50453" customFormat="1" x14ac:dyDescent="0.25"/>
    <row r="50454" customFormat="1" x14ac:dyDescent="0.25"/>
    <row r="50455" customFormat="1" x14ac:dyDescent="0.25"/>
    <row r="50456" customFormat="1" x14ac:dyDescent="0.25"/>
    <row r="50457" customFormat="1" x14ac:dyDescent="0.25"/>
    <row r="50458" customFormat="1" x14ac:dyDescent="0.25"/>
    <row r="50459" customFormat="1" x14ac:dyDescent="0.25"/>
    <row r="50460" customFormat="1" x14ac:dyDescent="0.25"/>
    <row r="50461" customFormat="1" x14ac:dyDescent="0.25"/>
    <row r="50462" customFormat="1" x14ac:dyDescent="0.25"/>
    <row r="50463" customFormat="1" x14ac:dyDescent="0.25"/>
    <row r="50464" customFormat="1" x14ac:dyDescent="0.25"/>
    <row r="50465" customFormat="1" x14ac:dyDescent="0.25"/>
    <row r="50466" customFormat="1" x14ac:dyDescent="0.25"/>
    <row r="50467" customFormat="1" x14ac:dyDescent="0.25"/>
    <row r="50468" customFormat="1" x14ac:dyDescent="0.25"/>
    <row r="50469" customFormat="1" x14ac:dyDescent="0.25"/>
    <row r="50470" customFormat="1" x14ac:dyDescent="0.25"/>
    <row r="50471" customFormat="1" x14ac:dyDescent="0.25"/>
    <row r="50472" customFormat="1" x14ac:dyDescent="0.25"/>
    <row r="50473" customFormat="1" x14ac:dyDescent="0.25"/>
    <row r="50474" customFormat="1" x14ac:dyDescent="0.25"/>
    <row r="50475" customFormat="1" x14ac:dyDescent="0.25"/>
    <row r="50476" customFormat="1" x14ac:dyDescent="0.25"/>
    <row r="50477" customFormat="1" x14ac:dyDescent="0.25"/>
    <row r="50478" customFormat="1" x14ac:dyDescent="0.25"/>
    <row r="50479" customFormat="1" x14ac:dyDescent="0.25"/>
    <row r="50480" customFormat="1" x14ac:dyDescent="0.25"/>
    <row r="50481" customFormat="1" x14ac:dyDescent="0.25"/>
    <row r="50482" customFormat="1" x14ac:dyDescent="0.25"/>
    <row r="50483" customFormat="1" x14ac:dyDescent="0.25"/>
    <row r="50484" customFormat="1" x14ac:dyDescent="0.25"/>
    <row r="50485" customFormat="1" x14ac:dyDescent="0.25"/>
    <row r="50486" customFormat="1" x14ac:dyDescent="0.25"/>
    <row r="50487" customFormat="1" x14ac:dyDescent="0.25"/>
    <row r="50488" customFormat="1" x14ac:dyDescent="0.25"/>
    <row r="50489" customFormat="1" x14ac:dyDescent="0.25"/>
    <row r="50490" customFormat="1" x14ac:dyDescent="0.25"/>
    <row r="50491" customFormat="1" x14ac:dyDescent="0.25"/>
    <row r="50492" customFormat="1" x14ac:dyDescent="0.25"/>
    <row r="50493" customFormat="1" x14ac:dyDescent="0.25"/>
    <row r="50494" customFormat="1" x14ac:dyDescent="0.25"/>
    <row r="50495" customFormat="1" x14ac:dyDescent="0.25"/>
    <row r="50496" customFormat="1" x14ac:dyDescent="0.25"/>
    <row r="50497" customFormat="1" x14ac:dyDescent="0.25"/>
    <row r="50498" customFormat="1" x14ac:dyDescent="0.25"/>
    <row r="50499" customFormat="1" x14ac:dyDescent="0.25"/>
    <row r="50500" customFormat="1" x14ac:dyDescent="0.25"/>
    <row r="50501" customFormat="1" x14ac:dyDescent="0.25"/>
    <row r="50502" customFormat="1" x14ac:dyDescent="0.25"/>
    <row r="50503" customFormat="1" x14ac:dyDescent="0.25"/>
    <row r="50504" customFormat="1" x14ac:dyDescent="0.25"/>
    <row r="50505" customFormat="1" x14ac:dyDescent="0.25"/>
    <row r="50506" customFormat="1" x14ac:dyDescent="0.25"/>
    <row r="50507" customFormat="1" x14ac:dyDescent="0.25"/>
    <row r="50508" customFormat="1" x14ac:dyDescent="0.25"/>
    <row r="50509" customFormat="1" x14ac:dyDescent="0.25"/>
    <row r="50510" customFormat="1" x14ac:dyDescent="0.25"/>
    <row r="50511" customFormat="1" x14ac:dyDescent="0.25"/>
    <row r="50512" customFormat="1" x14ac:dyDescent="0.25"/>
    <row r="50513" customFormat="1" x14ac:dyDescent="0.25"/>
    <row r="50514" customFormat="1" x14ac:dyDescent="0.25"/>
    <row r="50515" customFormat="1" x14ac:dyDescent="0.25"/>
    <row r="50516" customFormat="1" x14ac:dyDescent="0.25"/>
    <row r="50517" customFormat="1" x14ac:dyDescent="0.25"/>
    <row r="50518" customFormat="1" x14ac:dyDescent="0.25"/>
    <row r="50519" customFormat="1" x14ac:dyDescent="0.25"/>
    <row r="50520" customFormat="1" x14ac:dyDescent="0.25"/>
    <row r="50521" customFormat="1" x14ac:dyDescent="0.25"/>
    <row r="50522" customFormat="1" x14ac:dyDescent="0.25"/>
    <row r="50523" customFormat="1" x14ac:dyDescent="0.25"/>
    <row r="50524" customFormat="1" x14ac:dyDescent="0.25"/>
    <row r="50525" customFormat="1" x14ac:dyDescent="0.25"/>
    <row r="50526" customFormat="1" x14ac:dyDescent="0.25"/>
    <row r="50527" customFormat="1" x14ac:dyDescent="0.25"/>
    <row r="50528" customFormat="1" x14ac:dyDescent="0.25"/>
    <row r="50529" customFormat="1" x14ac:dyDescent="0.25"/>
    <row r="50530" customFormat="1" x14ac:dyDescent="0.25"/>
    <row r="50531" customFormat="1" x14ac:dyDescent="0.25"/>
    <row r="50532" customFormat="1" x14ac:dyDescent="0.25"/>
    <row r="50533" customFormat="1" x14ac:dyDescent="0.25"/>
    <row r="50534" customFormat="1" x14ac:dyDescent="0.25"/>
    <row r="50535" customFormat="1" x14ac:dyDescent="0.25"/>
    <row r="50536" customFormat="1" x14ac:dyDescent="0.25"/>
    <row r="50537" customFormat="1" x14ac:dyDescent="0.25"/>
    <row r="50538" customFormat="1" x14ac:dyDescent="0.25"/>
    <row r="50539" customFormat="1" x14ac:dyDescent="0.25"/>
    <row r="50540" customFormat="1" x14ac:dyDescent="0.25"/>
    <row r="50541" customFormat="1" x14ac:dyDescent="0.25"/>
    <row r="50542" customFormat="1" x14ac:dyDescent="0.25"/>
    <row r="50543" customFormat="1" x14ac:dyDescent="0.25"/>
    <row r="50544" customFormat="1" x14ac:dyDescent="0.25"/>
    <row r="50545" customFormat="1" x14ac:dyDescent="0.25"/>
    <row r="50546" customFormat="1" x14ac:dyDescent="0.25"/>
    <row r="50547" customFormat="1" x14ac:dyDescent="0.25"/>
    <row r="50548" customFormat="1" x14ac:dyDescent="0.25"/>
    <row r="50549" customFormat="1" x14ac:dyDescent="0.25"/>
    <row r="50550" customFormat="1" x14ac:dyDescent="0.25"/>
    <row r="50551" customFormat="1" x14ac:dyDescent="0.25"/>
    <row r="50552" customFormat="1" x14ac:dyDescent="0.25"/>
    <row r="50553" customFormat="1" x14ac:dyDescent="0.25"/>
    <row r="50554" customFormat="1" x14ac:dyDescent="0.25"/>
    <row r="50555" customFormat="1" x14ac:dyDescent="0.25"/>
    <row r="50556" customFormat="1" x14ac:dyDescent="0.25"/>
    <row r="50557" customFormat="1" x14ac:dyDescent="0.25"/>
    <row r="50558" customFormat="1" x14ac:dyDescent="0.25"/>
    <row r="50559" customFormat="1" x14ac:dyDescent="0.25"/>
    <row r="50560" customFormat="1" x14ac:dyDescent="0.25"/>
    <row r="50561" customFormat="1" x14ac:dyDescent="0.25"/>
    <row r="50562" customFormat="1" x14ac:dyDescent="0.25"/>
    <row r="50563" customFormat="1" x14ac:dyDescent="0.25"/>
    <row r="50564" customFormat="1" x14ac:dyDescent="0.25"/>
    <row r="50565" customFormat="1" x14ac:dyDescent="0.25"/>
    <row r="50566" customFormat="1" x14ac:dyDescent="0.25"/>
    <row r="50567" customFormat="1" x14ac:dyDescent="0.25"/>
    <row r="50568" customFormat="1" x14ac:dyDescent="0.25"/>
    <row r="50569" customFormat="1" x14ac:dyDescent="0.25"/>
    <row r="50570" customFormat="1" x14ac:dyDescent="0.25"/>
    <row r="50571" customFormat="1" x14ac:dyDescent="0.25"/>
    <row r="50572" customFormat="1" x14ac:dyDescent="0.25"/>
    <row r="50573" customFormat="1" x14ac:dyDescent="0.25"/>
    <row r="50574" customFormat="1" x14ac:dyDescent="0.25"/>
    <row r="50575" customFormat="1" x14ac:dyDescent="0.25"/>
    <row r="50576" customFormat="1" x14ac:dyDescent="0.25"/>
    <row r="50577" customFormat="1" x14ac:dyDescent="0.25"/>
    <row r="50578" customFormat="1" x14ac:dyDescent="0.25"/>
    <row r="50579" customFormat="1" x14ac:dyDescent="0.25"/>
    <row r="50580" customFormat="1" x14ac:dyDescent="0.25"/>
    <row r="50581" customFormat="1" x14ac:dyDescent="0.25"/>
    <row r="50582" customFormat="1" x14ac:dyDescent="0.25"/>
    <row r="50583" customFormat="1" x14ac:dyDescent="0.25"/>
    <row r="50584" customFormat="1" x14ac:dyDescent="0.25"/>
    <row r="50585" customFormat="1" x14ac:dyDescent="0.25"/>
    <row r="50586" customFormat="1" x14ac:dyDescent="0.25"/>
    <row r="50587" customFormat="1" x14ac:dyDescent="0.25"/>
    <row r="50588" customFormat="1" x14ac:dyDescent="0.25"/>
    <row r="50589" customFormat="1" x14ac:dyDescent="0.25"/>
    <row r="50590" customFormat="1" x14ac:dyDescent="0.25"/>
    <row r="50591" customFormat="1" x14ac:dyDescent="0.25"/>
    <row r="50592" customFormat="1" x14ac:dyDescent="0.25"/>
    <row r="50593" customFormat="1" x14ac:dyDescent="0.25"/>
    <row r="50594" customFormat="1" x14ac:dyDescent="0.25"/>
    <row r="50595" customFormat="1" x14ac:dyDescent="0.25"/>
    <row r="50596" customFormat="1" x14ac:dyDescent="0.25"/>
    <row r="50597" customFormat="1" x14ac:dyDescent="0.25"/>
    <row r="50598" customFormat="1" x14ac:dyDescent="0.25"/>
    <row r="50599" customFormat="1" x14ac:dyDescent="0.25"/>
    <row r="50600" customFormat="1" x14ac:dyDescent="0.25"/>
    <row r="50601" customFormat="1" x14ac:dyDescent="0.25"/>
    <row r="50602" customFormat="1" x14ac:dyDescent="0.25"/>
    <row r="50603" customFormat="1" x14ac:dyDescent="0.25"/>
    <row r="50604" customFormat="1" x14ac:dyDescent="0.25"/>
    <row r="50605" customFormat="1" x14ac:dyDescent="0.25"/>
    <row r="50606" customFormat="1" x14ac:dyDescent="0.25"/>
    <row r="50607" customFormat="1" x14ac:dyDescent="0.25"/>
    <row r="50608" customFormat="1" x14ac:dyDescent="0.25"/>
    <row r="50609" customFormat="1" x14ac:dyDescent="0.25"/>
    <row r="50610" customFormat="1" x14ac:dyDescent="0.25"/>
    <row r="50611" customFormat="1" x14ac:dyDescent="0.25"/>
    <row r="50612" customFormat="1" x14ac:dyDescent="0.25"/>
    <row r="50613" customFormat="1" x14ac:dyDescent="0.25"/>
    <row r="50614" customFormat="1" x14ac:dyDescent="0.25"/>
    <row r="50615" customFormat="1" x14ac:dyDescent="0.25"/>
    <row r="50616" customFormat="1" x14ac:dyDescent="0.25"/>
    <row r="50617" customFormat="1" x14ac:dyDescent="0.25"/>
    <row r="50618" customFormat="1" x14ac:dyDescent="0.25"/>
    <row r="50619" customFormat="1" x14ac:dyDescent="0.25"/>
    <row r="50620" customFormat="1" x14ac:dyDescent="0.25"/>
    <row r="50621" customFormat="1" x14ac:dyDescent="0.25"/>
    <row r="50622" customFormat="1" x14ac:dyDescent="0.25"/>
    <row r="50623" customFormat="1" x14ac:dyDescent="0.25"/>
    <row r="50624" customFormat="1" x14ac:dyDescent="0.25"/>
    <row r="50625" customFormat="1" x14ac:dyDescent="0.25"/>
    <row r="50626" customFormat="1" x14ac:dyDescent="0.25"/>
    <row r="50627" customFormat="1" x14ac:dyDescent="0.25"/>
    <row r="50628" customFormat="1" x14ac:dyDescent="0.25"/>
    <row r="50629" customFormat="1" x14ac:dyDescent="0.25"/>
    <row r="50630" customFormat="1" x14ac:dyDescent="0.25"/>
    <row r="50631" customFormat="1" x14ac:dyDescent="0.25"/>
    <row r="50632" customFormat="1" x14ac:dyDescent="0.25"/>
    <row r="50633" customFormat="1" x14ac:dyDescent="0.25"/>
    <row r="50634" customFormat="1" x14ac:dyDescent="0.25"/>
    <row r="50635" customFormat="1" x14ac:dyDescent="0.25"/>
    <row r="50636" customFormat="1" x14ac:dyDescent="0.25"/>
    <row r="50637" customFormat="1" x14ac:dyDescent="0.25"/>
    <row r="50638" customFormat="1" x14ac:dyDescent="0.25"/>
    <row r="50639" customFormat="1" x14ac:dyDescent="0.25"/>
    <row r="50640" customFormat="1" x14ac:dyDescent="0.25"/>
    <row r="50641" customFormat="1" x14ac:dyDescent="0.25"/>
    <row r="50642" customFormat="1" x14ac:dyDescent="0.25"/>
    <row r="50643" customFormat="1" x14ac:dyDescent="0.25"/>
    <row r="50644" customFormat="1" x14ac:dyDescent="0.25"/>
    <row r="50645" customFormat="1" x14ac:dyDescent="0.25"/>
    <row r="50646" customFormat="1" x14ac:dyDescent="0.25"/>
    <row r="50647" customFormat="1" x14ac:dyDescent="0.25"/>
    <row r="50648" customFormat="1" x14ac:dyDescent="0.25"/>
    <row r="50649" customFormat="1" x14ac:dyDescent="0.25"/>
    <row r="50650" customFormat="1" x14ac:dyDescent="0.25"/>
    <row r="50651" customFormat="1" x14ac:dyDescent="0.25"/>
    <row r="50652" customFormat="1" x14ac:dyDescent="0.25"/>
    <row r="50653" customFormat="1" x14ac:dyDescent="0.25"/>
    <row r="50654" customFormat="1" x14ac:dyDescent="0.25"/>
    <row r="50655" customFormat="1" x14ac:dyDescent="0.25"/>
    <row r="50656" customFormat="1" x14ac:dyDescent="0.25"/>
    <row r="50657" customFormat="1" x14ac:dyDescent="0.25"/>
    <row r="50658" customFormat="1" x14ac:dyDescent="0.25"/>
    <row r="50659" customFormat="1" x14ac:dyDescent="0.25"/>
    <row r="50660" customFormat="1" x14ac:dyDescent="0.25"/>
    <row r="50661" customFormat="1" x14ac:dyDescent="0.25"/>
    <row r="50662" customFormat="1" x14ac:dyDescent="0.25"/>
    <row r="50663" customFormat="1" x14ac:dyDescent="0.25"/>
    <row r="50664" customFormat="1" x14ac:dyDescent="0.25"/>
    <row r="50665" customFormat="1" x14ac:dyDescent="0.25"/>
    <row r="50666" customFormat="1" x14ac:dyDescent="0.25"/>
    <row r="50667" customFormat="1" x14ac:dyDescent="0.25"/>
    <row r="50668" customFormat="1" x14ac:dyDescent="0.25"/>
    <row r="50669" customFormat="1" x14ac:dyDescent="0.25"/>
    <row r="50670" customFormat="1" x14ac:dyDescent="0.25"/>
    <row r="50671" customFormat="1" x14ac:dyDescent="0.25"/>
    <row r="50672" customFormat="1" x14ac:dyDescent="0.25"/>
    <row r="50673" customFormat="1" x14ac:dyDescent="0.25"/>
    <row r="50674" customFormat="1" x14ac:dyDescent="0.25"/>
    <row r="50675" customFormat="1" x14ac:dyDescent="0.25"/>
    <row r="50676" customFormat="1" x14ac:dyDescent="0.25"/>
    <row r="50677" customFormat="1" x14ac:dyDescent="0.25"/>
    <row r="50678" customFormat="1" x14ac:dyDescent="0.25"/>
    <row r="50679" customFormat="1" x14ac:dyDescent="0.25"/>
    <row r="50680" customFormat="1" x14ac:dyDescent="0.25"/>
    <row r="50681" customFormat="1" x14ac:dyDescent="0.25"/>
    <row r="50682" customFormat="1" x14ac:dyDescent="0.25"/>
    <row r="50683" customFormat="1" x14ac:dyDescent="0.25"/>
    <row r="50684" customFormat="1" x14ac:dyDescent="0.25"/>
    <row r="50685" customFormat="1" x14ac:dyDescent="0.25"/>
    <row r="50686" customFormat="1" x14ac:dyDescent="0.25"/>
    <row r="50687" customFormat="1" x14ac:dyDescent="0.25"/>
    <row r="50688" customFormat="1" x14ac:dyDescent="0.25"/>
    <row r="50689" customFormat="1" x14ac:dyDescent="0.25"/>
    <row r="50690" customFormat="1" x14ac:dyDescent="0.25"/>
    <row r="50691" customFormat="1" x14ac:dyDescent="0.25"/>
    <row r="50692" customFormat="1" x14ac:dyDescent="0.25"/>
    <row r="50693" customFormat="1" x14ac:dyDescent="0.25"/>
    <row r="50694" customFormat="1" x14ac:dyDescent="0.25"/>
    <row r="50695" customFormat="1" x14ac:dyDescent="0.25"/>
    <row r="50696" customFormat="1" x14ac:dyDescent="0.25"/>
    <row r="50697" customFormat="1" x14ac:dyDescent="0.25"/>
    <row r="50698" customFormat="1" x14ac:dyDescent="0.25"/>
    <row r="50699" customFormat="1" x14ac:dyDescent="0.25"/>
    <row r="50700" customFormat="1" x14ac:dyDescent="0.25"/>
    <row r="50701" customFormat="1" x14ac:dyDescent="0.25"/>
    <row r="50702" customFormat="1" x14ac:dyDescent="0.25"/>
    <row r="50703" customFormat="1" x14ac:dyDescent="0.25"/>
    <row r="50704" customFormat="1" x14ac:dyDescent="0.25"/>
    <row r="50705" customFormat="1" x14ac:dyDescent="0.25"/>
    <row r="50706" customFormat="1" x14ac:dyDescent="0.25"/>
    <row r="50707" customFormat="1" x14ac:dyDescent="0.25"/>
    <row r="50708" customFormat="1" x14ac:dyDescent="0.25"/>
    <row r="50709" customFormat="1" x14ac:dyDescent="0.25"/>
    <row r="50710" customFormat="1" x14ac:dyDescent="0.25"/>
    <row r="50711" customFormat="1" x14ac:dyDescent="0.25"/>
    <row r="50712" customFormat="1" x14ac:dyDescent="0.25"/>
    <row r="50713" customFormat="1" x14ac:dyDescent="0.25"/>
    <row r="50714" customFormat="1" x14ac:dyDescent="0.25"/>
    <row r="50715" customFormat="1" x14ac:dyDescent="0.25"/>
    <row r="50716" customFormat="1" x14ac:dyDescent="0.25"/>
    <row r="50717" customFormat="1" x14ac:dyDescent="0.25"/>
    <row r="50718" customFormat="1" x14ac:dyDescent="0.25"/>
    <row r="50719" customFormat="1" x14ac:dyDescent="0.25"/>
    <row r="50720" customFormat="1" x14ac:dyDescent="0.25"/>
    <row r="50721" customFormat="1" x14ac:dyDescent="0.25"/>
    <row r="50722" customFormat="1" x14ac:dyDescent="0.25"/>
    <row r="50723" customFormat="1" x14ac:dyDescent="0.25"/>
    <row r="50724" customFormat="1" x14ac:dyDescent="0.25"/>
    <row r="50725" customFormat="1" x14ac:dyDescent="0.25"/>
    <row r="50726" customFormat="1" x14ac:dyDescent="0.25"/>
    <row r="50727" customFormat="1" x14ac:dyDescent="0.25"/>
    <row r="50728" customFormat="1" x14ac:dyDescent="0.25"/>
    <row r="50729" customFormat="1" x14ac:dyDescent="0.25"/>
    <row r="50730" customFormat="1" x14ac:dyDescent="0.25"/>
    <row r="50731" customFormat="1" x14ac:dyDescent="0.25"/>
    <row r="50732" customFormat="1" x14ac:dyDescent="0.25"/>
    <row r="50733" customFormat="1" x14ac:dyDescent="0.25"/>
    <row r="50734" customFormat="1" x14ac:dyDescent="0.25"/>
    <row r="50735" customFormat="1" x14ac:dyDescent="0.25"/>
    <row r="50736" customFormat="1" x14ac:dyDescent="0.25"/>
    <row r="50737" customFormat="1" x14ac:dyDescent="0.25"/>
    <row r="50738" customFormat="1" x14ac:dyDescent="0.25"/>
    <row r="50739" customFormat="1" x14ac:dyDescent="0.25"/>
    <row r="50740" customFormat="1" x14ac:dyDescent="0.25"/>
    <row r="50741" customFormat="1" x14ac:dyDescent="0.25"/>
    <row r="50742" customFormat="1" x14ac:dyDescent="0.25"/>
    <row r="50743" customFormat="1" x14ac:dyDescent="0.25"/>
    <row r="50744" customFormat="1" x14ac:dyDescent="0.25"/>
    <row r="50745" customFormat="1" x14ac:dyDescent="0.25"/>
    <row r="50746" customFormat="1" x14ac:dyDescent="0.25"/>
    <row r="50747" customFormat="1" x14ac:dyDescent="0.25"/>
    <row r="50748" customFormat="1" x14ac:dyDescent="0.25"/>
    <row r="50749" customFormat="1" x14ac:dyDescent="0.25"/>
    <row r="50750" customFormat="1" x14ac:dyDescent="0.25"/>
    <row r="50751" customFormat="1" x14ac:dyDescent="0.25"/>
    <row r="50752" customFormat="1" x14ac:dyDescent="0.25"/>
    <row r="50753" customFormat="1" x14ac:dyDescent="0.25"/>
    <row r="50754" customFormat="1" x14ac:dyDescent="0.25"/>
    <row r="50755" customFormat="1" x14ac:dyDescent="0.25"/>
    <row r="50756" customFormat="1" x14ac:dyDescent="0.25"/>
    <row r="50757" customFormat="1" x14ac:dyDescent="0.25"/>
    <row r="50758" customFormat="1" x14ac:dyDescent="0.25"/>
    <row r="50759" customFormat="1" x14ac:dyDescent="0.25"/>
    <row r="50760" customFormat="1" x14ac:dyDescent="0.25"/>
    <row r="50761" customFormat="1" x14ac:dyDescent="0.25"/>
    <row r="50762" customFormat="1" x14ac:dyDescent="0.25"/>
    <row r="50763" customFormat="1" x14ac:dyDescent="0.25"/>
    <row r="50764" customFormat="1" x14ac:dyDescent="0.25"/>
    <row r="50765" customFormat="1" x14ac:dyDescent="0.25"/>
    <row r="50766" customFormat="1" x14ac:dyDescent="0.25"/>
    <row r="50767" customFormat="1" x14ac:dyDescent="0.25"/>
    <row r="50768" customFormat="1" x14ac:dyDescent="0.25"/>
    <row r="50769" customFormat="1" x14ac:dyDescent="0.25"/>
    <row r="50770" customFormat="1" x14ac:dyDescent="0.25"/>
    <row r="50771" customFormat="1" x14ac:dyDescent="0.25"/>
    <row r="50772" customFormat="1" x14ac:dyDescent="0.25"/>
    <row r="50773" customFormat="1" x14ac:dyDescent="0.25"/>
    <row r="50774" customFormat="1" x14ac:dyDescent="0.25"/>
    <row r="50775" customFormat="1" x14ac:dyDescent="0.25"/>
    <row r="50776" customFormat="1" x14ac:dyDescent="0.25"/>
    <row r="50777" customFormat="1" x14ac:dyDescent="0.25"/>
    <row r="50778" customFormat="1" x14ac:dyDescent="0.25"/>
    <row r="50779" customFormat="1" x14ac:dyDescent="0.25"/>
    <row r="50780" customFormat="1" x14ac:dyDescent="0.25"/>
    <row r="50781" customFormat="1" x14ac:dyDescent="0.25"/>
    <row r="50782" customFormat="1" x14ac:dyDescent="0.25"/>
    <row r="50783" customFormat="1" x14ac:dyDescent="0.25"/>
    <row r="50784" customFormat="1" x14ac:dyDescent="0.25"/>
    <row r="50785" customFormat="1" x14ac:dyDescent="0.25"/>
    <row r="50786" customFormat="1" x14ac:dyDescent="0.25"/>
    <row r="50787" customFormat="1" x14ac:dyDescent="0.25"/>
    <row r="50788" customFormat="1" x14ac:dyDescent="0.25"/>
    <row r="50789" customFormat="1" x14ac:dyDescent="0.25"/>
    <row r="50790" customFormat="1" x14ac:dyDescent="0.25"/>
    <row r="50791" customFormat="1" x14ac:dyDescent="0.25"/>
    <row r="50792" customFormat="1" x14ac:dyDescent="0.25"/>
    <row r="50793" customFormat="1" x14ac:dyDescent="0.25"/>
    <row r="50794" customFormat="1" x14ac:dyDescent="0.25"/>
    <row r="50795" customFormat="1" x14ac:dyDescent="0.25"/>
    <row r="50796" customFormat="1" x14ac:dyDescent="0.25"/>
    <row r="50797" customFormat="1" x14ac:dyDescent="0.25"/>
    <row r="50798" customFormat="1" x14ac:dyDescent="0.25"/>
    <row r="50799" customFormat="1" x14ac:dyDescent="0.25"/>
    <row r="50800" customFormat="1" x14ac:dyDescent="0.25"/>
    <row r="50801" customFormat="1" x14ac:dyDescent="0.25"/>
    <row r="50802" customFormat="1" x14ac:dyDescent="0.25"/>
    <row r="50803" customFormat="1" x14ac:dyDescent="0.25"/>
    <row r="50804" customFormat="1" x14ac:dyDescent="0.25"/>
    <row r="50805" customFormat="1" x14ac:dyDescent="0.25"/>
    <row r="50806" customFormat="1" x14ac:dyDescent="0.25"/>
    <row r="50807" customFormat="1" x14ac:dyDescent="0.25"/>
    <row r="50808" customFormat="1" x14ac:dyDescent="0.25"/>
    <row r="50809" customFormat="1" x14ac:dyDescent="0.25"/>
    <row r="50810" customFormat="1" x14ac:dyDescent="0.25"/>
    <row r="50811" customFormat="1" x14ac:dyDescent="0.25"/>
    <row r="50812" customFormat="1" x14ac:dyDescent="0.25"/>
    <row r="50813" customFormat="1" x14ac:dyDescent="0.25"/>
    <row r="50814" customFormat="1" x14ac:dyDescent="0.25"/>
    <row r="50815" customFormat="1" x14ac:dyDescent="0.25"/>
    <row r="50816" customFormat="1" x14ac:dyDescent="0.25"/>
    <row r="50817" customFormat="1" x14ac:dyDescent="0.25"/>
    <row r="50818" customFormat="1" x14ac:dyDescent="0.25"/>
    <row r="50819" customFormat="1" x14ac:dyDescent="0.25"/>
    <row r="50820" customFormat="1" x14ac:dyDescent="0.25"/>
    <row r="50821" customFormat="1" x14ac:dyDescent="0.25"/>
    <row r="50822" customFormat="1" x14ac:dyDescent="0.25"/>
    <row r="50823" customFormat="1" x14ac:dyDescent="0.25"/>
    <row r="50824" customFormat="1" x14ac:dyDescent="0.25"/>
    <row r="50825" customFormat="1" x14ac:dyDescent="0.25"/>
    <row r="50826" customFormat="1" x14ac:dyDescent="0.25"/>
    <row r="50827" customFormat="1" x14ac:dyDescent="0.25"/>
    <row r="50828" customFormat="1" x14ac:dyDescent="0.25"/>
    <row r="50829" customFormat="1" x14ac:dyDescent="0.25"/>
    <row r="50830" customFormat="1" x14ac:dyDescent="0.25"/>
    <row r="50831" customFormat="1" x14ac:dyDescent="0.25"/>
    <row r="50832" customFormat="1" x14ac:dyDescent="0.25"/>
    <row r="50833" customFormat="1" x14ac:dyDescent="0.25"/>
    <row r="50834" customFormat="1" x14ac:dyDescent="0.25"/>
    <row r="50835" customFormat="1" x14ac:dyDescent="0.25"/>
    <row r="50836" customFormat="1" x14ac:dyDescent="0.25"/>
    <row r="50837" customFormat="1" x14ac:dyDescent="0.25"/>
    <row r="50838" customFormat="1" x14ac:dyDescent="0.25"/>
    <row r="50839" customFormat="1" x14ac:dyDescent="0.25"/>
    <row r="50840" customFormat="1" x14ac:dyDescent="0.25"/>
    <row r="50841" customFormat="1" x14ac:dyDescent="0.25"/>
    <row r="50842" customFormat="1" x14ac:dyDescent="0.25"/>
    <row r="50843" customFormat="1" x14ac:dyDescent="0.25"/>
    <row r="50844" customFormat="1" x14ac:dyDescent="0.25"/>
    <row r="50845" customFormat="1" x14ac:dyDescent="0.25"/>
    <row r="50846" customFormat="1" x14ac:dyDescent="0.25"/>
    <row r="50847" customFormat="1" x14ac:dyDescent="0.25"/>
    <row r="50848" customFormat="1" x14ac:dyDescent="0.25"/>
    <row r="50849" customFormat="1" x14ac:dyDescent="0.25"/>
    <row r="50850" customFormat="1" x14ac:dyDescent="0.25"/>
    <row r="50851" customFormat="1" x14ac:dyDescent="0.25"/>
    <row r="50852" customFormat="1" x14ac:dyDescent="0.25"/>
    <row r="50853" customFormat="1" x14ac:dyDescent="0.25"/>
    <row r="50854" customFormat="1" x14ac:dyDescent="0.25"/>
    <row r="50855" customFormat="1" x14ac:dyDescent="0.25"/>
    <row r="50856" customFormat="1" x14ac:dyDescent="0.25"/>
    <row r="50857" customFormat="1" x14ac:dyDescent="0.25"/>
    <row r="50858" customFormat="1" x14ac:dyDescent="0.25"/>
    <row r="50859" customFormat="1" x14ac:dyDescent="0.25"/>
    <row r="50860" customFormat="1" x14ac:dyDescent="0.25"/>
    <row r="50861" customFormat="1" x14ac:dyDescent="0.25"/>
    <row r="50862" customFormat="1" x14ac:dyDescent="0.25"/>
    <row r="50863" customFormat="1" x14ac:dyDescent="0.25"/>
    <row r="50864" customFormat="1" x14ac:dyDescent="0.25"/>
    <row r="50865" customFormat="1" x14ac:dyDescent="0.25"/>
    <row r="50866" customFormat="1" x14ac:dyDescent="0.25"/>
    <row r="50867" customFormat="1" x14ac:dyDescent="0.25"/>
    <row r="50868" customFormat="1" x14ac:dyDescent="0.25"/>
    <row r="50869" customFormat="1" x14ac:dyDescent="0.25"/>
    <row r="50870" customFormat="1" x14ac:dyDescent="0.25"/>
    <row r="50871" customFormat="1" x14ac:dyDescent="0.25"/>
    <row r="50872" customFormat="1" x14ac:dyDescent="0.25"/>
    <row r="50873" customFormat="1" x14ac:dyDescent="0.25"/>
    <row r="50874" customFormat="1" x14ac:dyDescent="0.25"/>
    <row r="50875" customFormat="1" x14ac:dyDescent="0.25"/>
    <row r="50876" customFormat="1" x14ac:dyDescent="0.25"/>
    <row r="50877" customFormat="1" x14ac:dyDescent="0.25"/>
    <row r="50878" customFormat="1" x14ac:dyDescent="0.25"/>
    <row r="50879" customFormat="1" x14ac:dyDescent="0.25"/>
    <row r="50880" customFormat="1" x14ac:dyDescent="0.25"/>
    <row r="50881" customFormat="1" x14ac:dyDescent="0.25"/>
    <row r="50882" customFormat="1" x14ac:dyDescent="0.25"/>
    <row r="50883" customFormat="1" x14ac:dyDescent="0.25"/>
    <row r="50884" customFormat="1" x14ac:dyDescent="0.25"/>
    <row r="50885" customFormat="1" x14ac:dyDescent="0.25"/>
    <row r="50886" customFormat="1" x14ac:dyDescent="0.25"/>
    <row r="50887" customFormat="1" x14ac:dyDescent="0.25"/>
    <row r="50888" customFormat="1" x14ac:dyDescent="0.25"/>
    <row r="50889" customFormat="1" x14ac:dyDescent="0.25"/>
    <row r="50890" customFormat="1" x14ac:dyDescent="0.25"/>
    <row r="50891" customFormat="1" x14ac:dyDescent="0.25"/>
    <row r="50892" customFormat="1" x14ac:dyDescent="0.25"/>
    <row r="50893" customFormat="1" x14ac:dyDescent="0.25"/>
    <row r="50894" customFormat="1" x14ac:dyDescent="0.25"/>
    <row r="50895" customFormat="1" x14ac:dyDescent="0.25"/>
    <row r="50896" customFormat="1" x14ac:dyDescent="0.25"/>
    <row r="50897" customFormat="1" x14ac:dyDescent="0.25"/>
    <row r="50898" customFormat="1" x14ac:dyDescent="0.25"/>
    <row r="50899" customFormat="1" x14ac:dyDescent="0.25"/>
    <row r="50900" customFormat="1" x14ac:dyDescent="0.25"/>
    <row r="50901" customFormat="1" x14ac:dyDescent="0.25"/>
    <row r="50902" customFormat="1" x14ac:dyDescent="0.25"/>
    <row r="50903" customFormat="1" x14ac:dyDescent="0.25"/>
    <row r="50904" customFormat="1" x14ac:dyDescent="0.25"/>
    <row r="50905" customFormat="1" x14ac:dyDescent="0.25"/>
    <row r="50906" customFormat="1" x14ac:dyDescent="0.25"/>
    <row r="50907" customFormat="1" x14ac:dyDescent="0.25"/>
    <row r="50908" customFormat="1" x14ac:dyDescent="0.25"/>
    <row r="50909" customFormat="1" x14ac:dyDescent="0.25"/>
    <row r="50910" customFormat="1" x14ac:dyDescent="0.25"/>
    <row r="50911" customFormat="1" x14ac:dyDescent="0.25"/>
    <row r="50912" customFormat="1" x14ac:dyDescent="0.25"/>
    <row r="50913" customFormat="1" x14ac:dyDescent="0.25"/>
    <row r="50914" customFormat="1" x14ac:dyDescent="0.25"/>
    <row r="50915" customFormat="1" x14ac:dyDescent="0.25"/>
    <row r="50916" customFormat="1" x14ac:dyDescent="0.25"/>
    <row r="50917" customFormat="1" x14ac:dyDescent="0.25"/>
    <row r="50918" customFormat="1" x14ac:dyDescent="0.25"/>
    <row r="50919" customFormat="1" x14ac:dyDescent="0.25"/>
    <row r="50920" customFormat="1" x14ac:dyDescent="0.25"/>
    <row r="50921" customFormat="1" x14ac:dyDescent="0.25"/>
    <row r="50922" customFormat="1" x14ac:dyDescent="0.25"/>
    <row r="50923" customFormat="1" x14ac:dyDescent="0.25"/>
    <row r="50924" customFormat="1" x14ac:dyDescent="0.25"/>
    <row r="50925" customFormat="1" x14ac:dyDescent="0.25"/>
    <row r="50926" customFormat="1" x14ac:dyDescent="0.25"/>
    <row r="50927" customFormat="1" x14ac:dyDescent="0.25"/>
    <row r="50928" customFormat="1" x14ac:dyDescent="0.25"/>
    <row r="50929" customFormat="1" x14ac:dyDescent="0.25"/>
    <row r="50930" customFormat="1" x14ac:dyDescent="0.25"/>
    <row r="50931" customFormat="1" x14ac:dyDescent="0.25"/>
    <row r="50932" customFormat="1" x14ac:dyDescent="0.25"/>
    <row r="50933" customFormat="1" x14ac:dyDescent="0.25"/>
    <row r="50934" customFormat="1" x14ac:dyDescent="0.25"/>
    <row r="50935" customFormat="1" x14ac:dyDescent="0.25"/>
    <row r="50936" customFormat="1" x14ac:dyDescent="0.25"/>
    <row r="50937" customFormat="1" x14ac:dyDescent="0.25"/>
    <row r="50938" customFormat="1" x14ac:dyDescent="0.25"/>
    <row r="50939" customFormat="1" x14ac:dyDescent="0.25"/>
    <row r="50940" customFormat="1" x14ac:dyDescent="0.25"/>
    <row r="50941" customFormat="1" x14ac:dyDescent="0.25"/>
    <row r="50942" customFormat="1" x14ac:dyDescent="0.25"/>
    <row r="50943" customFormat="1" x14ac:dyDescent="0.25"/>
    <row r="50944" customFormat="1" x14ac:dyDescent="0.25"/>
    <row r="50945" customFormat="1" x14ac:dyDescent="0.25"/>
    <row r="50946" customFormat="1" x14ac:dyDescent="0.25"/>
    <row r="50947" customFormat="1" x14ac:dyDescent="0.25"/>
    <row r="50948" customFormat="1" x14ac:dyDescent="0.25"/>
    <row r="50949" customFormat="1" x14ac:dyDescent="0.25"/>
    <row r="50950" customFormat="1" x14ac:dyDescent="0.25"/>
    <row r="50951" customFormat="1" x14ac:dyDescent="0.25"/>
    <row r="50952" customFormat="1" x14ac:dyDescent="0.25"/>
    <row r="50953" customFormat="1" x14ac:dyDescent="0.25"/>
    <row r="50954" customFormat="1" x14ac:dyDescent="0.25"/>
    <row r="50955" customFormat="1" x14ac:dyDescent="0.25"/>
    <row r="50956" customFormat="1" x14ac:dyDescent="0.25"/>
    <row r="50957" customFormat="1" x14ac:dyDescent="0.25"/>
    <row r="50958" customFormat="1" x14ac:dyDescent="0.25"/>
    <row r="50959" customFormat="1" x14ac:dyDescent="0.25"/>
    <row r="50960" customFormat="1" x14ac:dyDescent="0.25"/>
    <row r="50961" customFormat="1" x14ac:dyDescent="0.25"/>
    <row r="50962" customFormat="1" x14ac:dyDescent="0.25"/>
    <row r="50963" customFormat="1" x14ac:dyDescent="0.25"/>
    <row r="50964" customFormat="1" x14ac:dyDescent="0.25"/>
    <row r="50965" customFormat="1" x14ac:dyDescent="0.25"/>
    <row r="50966" customFormat="1" x14ac:dyDescent="0.25"/>
    <row r="50967" customFormat="1" x14ac:dyDescent="0.25"/>
    <row r="50968" customFormat="1" x14ac:dyDescent="0.25"/>
    <row r="50969" customFormat="1" x14ac:dyDescent="0.25"/>
    <row r="50970" customFormat="1" x14ac:dyDescent="0.25"/>
    <row r="50971" customFormat="1" x14ac:dyDescent="0.25"/>
    <row r="50972" customFormat="1" x14ac:dyDescent="0.25"/>
    <row r="50973" customFormat="1" x14ac:dyDescent="0.25"/>
    <row r="50974" customFormat="1" x14ac:dyDescent="0.25"/>
    <row r="50975" customFormat="1" x14ac:dyDescent="0.25"/>
    <row r="50976" customFormat="1" x14ac:dyDescent="0.25"/>
    <row r="50977" customFormat="1" x14ac:dyDescent="0.25"/>
    <row r="50978" customFormat="1" x14ac:dyDescent="0.25"/>
    <row r="50979" customFormat="1" x14ac:dyDescent="0.25"/>
    <row r="50980" customFormat="1" x14ac:dyDescent="0.25"/>
    <row r="50981" customFormat="1" x14ac:dyDescent="0.25"/>
    <row r="50982" customFormat="1" x14ac:dyDescent="0.25"/>
    <row r="50983" customFormat="1" x14ac:dyDescent="0.25"/>
    <row r="50984" customFormat="1" x14ac:dyDescent="0.25"/>
    <row r="50985" customFormat="1" x14ac:dyDescent="0.25"/>
    <row r="50986" customFormat="1" x14ac:dyDescent="0.25"/>
    <row r="50987" customFormat="1" x14ac:dyDescent="0.25"/>
    <row r="50988" customFormat="1" x14ac:dyDescent="0.25"/>
    <row r="50989" customFormat="1" x14ac:dyDescent="0.25"/>
    <row r="50990" customFormat="1" x14ac:dyDescent="0.25"/>
    <row r="50991" customFormat="1" x14ac:dyDescent="0.25"/>
    <row r="50992" customFormat="1" x14ac:dyDescent="0.25"/>
    <row r="50993" customFormat="1" x14ac:dyDescent="0.25"/>
    <row r="50994" customFormat="1" x14ac:dyDescent="0.25"/>
    <row r="50995" customFormat="1" x14ac:dyDescent="0.25"/>
    <row r="50996" customFormat="1" x14ac:dyDescent="0.25"/>
    <row r="50997" customFormat="1" x14ac:dyDescent="0.25"/>
    <row r="50998" customFormat="1" x14ac:dyDescent="0.25"/>
    <row r="50999" customFormat="1" x14ac:dyDescent="0.25"/>
    <row r="51000" customFormat="1" x14ac:dyDescent="0.25"/>
    <row r="51001" customFormat="1" x14ac:dyDescent="0.25"/>
    <row r="51002" customFormat="1" x14ac:dyDescent="0.25"/>
    <row r="51003" customFormat="1" x14ac:dyDescent="0.25"/>
    <row r="51004" customFormat="1" x14ac:dyDescent="0.25"/>
    <row r="51005" customFormat="1" x14ac:dyDescent="0.25"/>
    <row r="51006" customFormat="1" x14ac:dyDescent="0.25"/>
    <row r="51007" customFormat="1" x14ac:dyDescent="0.25"/>
    <row r="51008" customFormat="1" x14ac:dyDescent="0.25"/>
    <row r="51009" customFormat="1" x14ac:dyDescent="0.25"/>
    <row r="51010" customFormat="1" x14ac:dyDescent="0.25"/>
    <row r="51011" customFormat="1" x14ac:dyDescent="0.25"/>
    <row r="51012" customFormat="1" x14ac:dyDescent="0.25"/>
    <row r="51013" customFormat="1" x14ac:dyDescent="0.25"/>
    <row r="51014" customFormat="1" x14ac:dyDescent="0.25"/>
    <row r="51015" customFormat="1" x14ac:dyDescent="0.25"/>
    <row r="51016" customFormat="1" x14ac:dyDescent="0.25"/>
    <row r="51017" customFormat="1" x14ac:dyDescent="0.25"/>
    <row r="51018" customFormat="1" x14ac:dyDescent="0.25"/>
    <row r="51019" customFormat="1" x14ac:dyDescent="0.25"/>
    <row r="51020" customFormat="1" x14ac:dyDescent="0.25"/>
    <row r="51021" customFormat="1" x14ac:dyDescent="0.25"/>
    <row r="51022" customFormat="1" x14ac:dyDescent="0.25"/>
    <row r="51023" customFormat="1" x14ac:dyDescent="0.25"/>
    <row r="51024" customFormat="1" x14ac:dyDescent="0.25"/>
    <row r="51025" customFormat="1" x14ac:dyDescent="0.25"/>
    <row r="51026" customFormat="1" x14ac:dyDescent="0.25"/>
    <row r="51027" customFormat="1" x14ac:dyDescent="0.25"/>
    <row r="51028" customFormat="1" x14ac:dyDescent="0.25"/>
    <row r="51029" customFormat="1" x14ac:dyDescent="0.25"/>
    <row r="51030" customFormat="1" x14ac:dyDescent="0.25"/>
    <row r="51031" customFormat="1" x14ac:dyDescent="0.25"/>
    <row r="51032" customFormat="1" x14ac:dyDescent="0.25"/>
    <row r="51033" customFormat="1" x14ac:dyDescent="0.25"/>
    <row r="51034" customFormat="1" x14ac:dyDescent="0.25"/>
    <row r="51035" customFormat="1" x14ac:dyDescent="0.25"/>
    <row r="51036" customFormat="1" x14ac:dyDescent="0.25"/>
    <row r="51037" customFormat="1" x14ac:dyDescent="0.25"/>
    <row r="51038" customFormat="1" x14ac:dyDescent="0.25"/>
    <row r="51039" customFormat="1" x14ac:dyDescent="0.25"/>
    <row r="51040" customFormat="1" x14ac:dyDescent="0.25"/>
    <row r="51041" customFormat="1" x14ac:dyDescent="0.25"/>
    <row r="51042" customFormat="1" x14ac:dyDescent="0.25"/>
    <row r="51043" customFormat="1" x14ac:dyDescent="0.25"/>
    <row r="51044" customFormat="1" x14ac:dyDescent="0.25"/>
    <row r="51045" customFormat="1" x14ac:dyDescent="0.25"/>
    <row r="51046" customFormat="1" x14ac:dyDescent="0.25"/>
    <row r="51047" customFormat="1" x14ac:dyDescent="0.25"/>
    <row r="51048" customFormat="1" x14ac:dyDescent="0.25"/>
    <row r="51049" customFormat="1" x14ac:dyDescent="0.25"/>
    <row r="51050" customFormat="1" x14ac:dyDescent="0.25"/>
    <row r="51051" customFormat="1" x14ac:dyDescent="0.25"/>
    <row r="51052" customFormat="1" x14ac:dyDescent="0.25"/>
    <row r="51053" customFormat="1" x14ac:dyDescent="0.25"/>
    <row r="51054" customFormat="1" x14ac:dyDescent="0.25"/>
    <row r="51055" customFormat="1" x14ac:dyDescent="0.25"/>
    <row r="51056" customFormat="1" x14ac:dyDescent="0.25"/>
    <row r="51057" customFormat="1" x14ac:dyDescent="0.25"/>
    <row r="51058" customFormat="1" x14ac:dyDescent="0.25"/>
    <row r="51059" customFormat="1" x14ac:dyDescent="0.25"/>
    <row r="51060" customFormat="1" x14ac:dyDescent="0.25"/>
    <row r="51061" customFormat="1" x14ac:dyDescent="0.25"/>
    <row r="51062" customFormat="1" x14ac:dyDescent="0.25"/>
    <row r="51063" customFormat="1" x14ac:dyDescent="0.25"/>
    <row r="51064" customFormat="1" x14ac:dyDescent="0.25"/>
    <row r="51065" customFormat="1" x14ac:dyDescent="0.25"/>
    <row r="51066" customFormat="1" x14ac:dyDescent="0.25"/>
    <row r="51067" customFormat="1" x14ac:dyDescent="0.25"/>
    <row r="51068" customFormat="1" x14ac:dyDescent="0.25"/>
    <row r="51069" customFormat="1" x14ac:dyDescent="0.25"/>
    <row r="51070" customFormat="1" x14ac:dyDescent="0.25"/>
    <row r="51071" customFormat="1" x14ac:dyDescent="0.25"/>
    <row r="51072" customFormat="1" x14ac:dyDescent="0.25"/>
    <row r="51073" customFormat="1" x14ac:dyDescent="0.25"/>
    <row r="51074" customFormat="1" x14ac:dyDescent="0.25"/>
    <row r="51075" customFormat="1" x14ac:dyDescent="0.25"/>
    <row r="51076" customFormat="1" x14ac:dyDescent="0.25"/>
    <row r="51077" customFormat="1" x14ac:dyDescent="0.25"/>
    <row r="51078" customFormat="1" x14ac:dyDescent="0.25"/>
    <row r="51079" customFormat="1" x14ac:dyDescent="0.25"/>
    <row r="51080" customFormat="1" x14ac:dyDescent="0.25"/>
    <row r="51081" customFormat="1" x14ac:dyDescent="0.25"/>
    <row r="51082" customFormat="1" x14ac:dyDescent="0.25"/>
    <row r="51083" customFormat="1" x14ac:dyDescent="0.25"/>
    <row r="51084" customFormat="1" x14ac:dyDescent="0.25"/>
    <row r="51085" customFormat="1" x14ac:dyDescent="0.25"/>
    <row r="51086" customFormat="1" x14ac:dyDescent="0.25"/>
    <row r="51087" customFormat="1" x14ac:dyDescent="0.25"/>
    <row r="51088" customFormat="1" x14ac:dyDescent="0.25"/>
    <row r="51089" customFormat="1" x14ac:dyDescent="0.25"/>
    <row r="51090" customFormat="1" x14ac:dyDescent="0.25"/>
    <row r="51091" customFormat="1" x14ac:dyDescent="0.25"/>
    <row r="51092" customFormat="1" x14ac:dyDescent="0.25"/>
    <row r="51093" customFormat="1" x14ac:dyDescent="0.25"/>
    <row r="51094" customFormat="1" x14ac:dyDescent="0.25"/>
    <row r="51095" customFormat="1" x14ac:dyDescent="0.25"/>
    <row r="51096" customFormat="1" x14ac:dyDescent="0.25"/>
    <row r="51097" customFormat="1" x14ac:dyDescent="0.25"/>
    <row r="51098" customFormat="1" x14ac:dyDescent="0.25"/>
    <row r="51099" customFormat="1" x14ac:dyDescent="0.25"/>
    <row r="51100" customFormat="1" x14ac:dyDescent="0.25"/>
    <row r="51101" customFormat="1" x14ac:dyDescent="0.25"/>
    <row r="51102" customFormat="1" x14ac:dyDescent="0.25"/>
    <row r="51103" customFormat="1" x14ac:dyDescent="0.25"/>
    <row r="51104" customFormat="1" x14ac:dyDescent="0.25"/>
    <row r="51105" customFormat="1" x14ac:dyDescent="0.25"/>
    <row r="51106" customFormat="1" x14ac:dyDescent="0.25"/>
    <row r="51107" customFormat="1" x14ac:dyDescent="0.25"/>
    <row r="51108" customFormat="1" x14ac:dyDescent="0.25"/>
    <row r="51109" customFormat="1" x14ac:dyDescent="0.25"/>
    <row r="51110" customFormat="1" x14ac:dyDescent="0.25"/>
    <row r="51111" customFormat="1" x14ac:dyDescent="0.25"/>
    <row r="51112" customFormat="1" x14ac:dyDescent="0.25"/>
    <row r="51113" customFormat="1" x14ac:dyDescent="0.25"/>
    <row r="51114" customFormat="1" x14ac:dyDescent="0.25"/>
    <row r="51115" customFormat="1" x14ac:dyDescent="0.25"/>
    <row r="51116" customFormat="1" x14ac:dyDescent="0.25"/>
    <row r="51117" customFormat="1" x14ac:dyDescent="0.25"/>
    <row r="51118" customFormat="1" x14ac:dyDescent="0.25"/>
    <row r="51119" customFormat="1" x14ac:dyDescent="0.25"/>
    <row r="51120" customFormat="1" x14ac:dyDescent="0.25"/>
    <row r="51121" customFormat="1" x14ac:dyDescent="0.25"/>
    <row r="51122" customFormat="1" x14ac:dyDescent="0.25"/>
    <row r="51123" customFormat="1" x14ac:dyDescent="0.25"/>
    <row r="51124" customFormat="1" x14ac:dyDescent="0.25"/>
    <row r="51125" customFormat="1" x14ac:dyDescent="0.25"/>
    <row r="51126" customFormat="1" x14ac:dyDescent="0.25"/>
    <row r="51127" customFormat="1" x14ac:dyDescent="0.25"/>
    <row r="51128" customFormat="1" x14ac:dyDescent="0.25"/>
    <row r="51129" customFormat="1" x14ac:dyDescent="0.25"/>
    <row r="51130" customFormat="1" x14ac:dyDescent="0.25"/>
    <row r="51131" customFormat="1" x14ac:dyDescent="0.25"/>
    <row r="51132" customFormat="1" x14ac:dyDescent="0.25"/>
    <row r="51133" customFormat="1" x14ac:dyDescent="0.25"/>
    <row r="51134" customFormat="1" x14ac:dyDescent="0.25"/>
    <row r="51135" customFormat="1" x14ac:dyDescent="0.25"/>
    <row r="51136" customFormat="1" x14ac:dyDescent="0.25"/>
    <row r="51137" customFormat="1" x14ac:dyDescent="0.25"/>
    <row r="51138" customFormat="1" x14ac:dyDescent="0.25"/>
    <row r="51139" customFormat="1" x14ac:dyDescent="0.25"/>
    <row r="51140" customFormat="1" x14ac:dyDescent="0.25"/>
    <row r="51141" customFormat="1" x14ac:dyDescent="0.25"/>
    <row r="51142" customFormat="1" x14ac:dyDescent="0.25"/>
    <row r="51143" customFormat="1" x14ac:dyDescent="0.25"/>
    <row r="51144" customFormat="1" x14ac:dyDescent="0.25"/>
    <row r="51145" customFormat="1" x14ac:dyDescent="0.25"/>
    <row r="51146" customFormat="1" x14ac:dyDescent="0.25"/>
    <row r="51147" customFormat="1" x14ac:dyDescent="0.25"/>
    <row r="51148" customFormat="1" x14ac:dyDescent="0.25"/>
    <row r="51149" customFormat="1" x14ac:dyDescent="0.25"/>
    <row r="51150" customFormat="1" x14ac:dyDescent="0.25"/>
    <row r="51151" customFormat="1" x14ac:dyDescent="0.25"/>
    <row r="51152" customFormat="1" x14ac:dyDescent="0.25"/>
    <row r="51153" customFormat="1" x14ac:dyDescent="0.25"/>
    <row r="51154" customFormat="1" x14ac:dyDescent="0.25"/>
    <row r="51155" customFormat="1" x14ac:dyDescent="0.25"/>
    <row r="51156" customFormat="1" x14ac:dyDescent="0.25"/>
    <row r="51157" customFormat="1" x14ac:dyDescent="0.25"/>
    <row r="51158" customFormat="1" x14ac:dyDescent="0.25"/>
    <row r="51159" customFormat="1" x14ac:dyDescent="0.25"/>
    <row r="51160" customFormat="1" x14ac:dyDescent="0.25"/>
    <row r="51161" customFormat="1" x14ac:dyDescent="0.25"/>
    <row r="51162" customFormat="1" x14ac:dyDescent="0.25"/>
    <row r="51163" customFormat="1" x14ac:dyDescent="0.25"/>
    <row r="51164" customFormat="1" x14ac:dyDescent="0.25"/>
    <row r="51165" customFormat="1" x14ac:dyDescent="0.25"/>
    <row r="51166" customFormat="1" x14ac:dyDescent="0.25"/>
    <row r="51167" customFormat="1" x14ac:dyDescent="0.25"/>
    <row r="51168" customFormat="1" x14ac:dyDescent="0.25"/>
    <row r="51169" customFormat="1" x14ac:dyDescent="0.25"/>
    <row r="51170" customFormat="1" x14ac:dyDescent="0.25"/>
    <row r="51171" customFormat="1" x14ac:dyDescent="0.25"/>
    <row r="51172" customFormat="1" x14ac:dyDescent="0.25"/>
    <row r="51173" customFormat="1" x14ac:dyDescent="0.25"/>
    <row r="51174" customFormat="1" x14ac:dyDescent="0.25"/>
    <row r="51175" customFormat="1" x14ac:dyDescent="0.25"/>
    <row r="51176" customFormat="1" x14ac:dyDescent="0.25"/>
    <row r="51177" customFormat="1" x14ac:dyDescent="0.25"/>
    <row r="51178" customFormat="1" x14ac:dyDescent="0.25"/>
    <row r="51179" customFormat="1" x14ac:dyDescent="0.25"/>
    <row r="51180" customFormat="1" x14ac:dyDescent="0.25"/>
    <row r="51181" customFormat="1" x14ac:dyDescent="0.25"/>
    <row r="51182" customFormat="1" x14ac:dyDescent="0.25"/>
    <row r="51183" customFormat="1" x14ac:dyDescent="0.25"/>
    <row r="51184" customFormat="1" x14ac:dyDescent="0.25"/>
    <row r="51185" customFormat="1" x14ac:dyDescent="0.25"/>
    <row r="51186" customFormat="1" x14ac:dyDescent="0.25"/>
    <row r="51187" customFormat="1" x14ac:dyDescent="0.25"/>
    <row r="51188" customFormat="1" x14ac:dyDescent="0.25"/>
    <row r="51189" customFormat="1" x14ac:dyDescent="0.25"/>
    <row r="51190" customFormat="1" x14ac:dyDescent="0.25"/>
    <row r="51191" customFormat="1" x14ac:dyDescent="0.25"/>
    <row r="51192" customFormat="1" x14ac:dyDescent="0.25"/>
    <row r="51193" customFormat="1" x14ac:dyDescent="0.25"/>
    <row r="51194" customFormat="1" x14ac:dyDescent="0.25"/>
    <row r="51195" customFormat="1" x14ac:dyDescent="0.25"/>
    <row r="51196" customFormat="1" x14ac:dyDescent="0.25"/>
    <row r="51197" customFormat="1" x14ac:dyDescent="0.25"/>
    <row r="51198" customFormat="1" x14ac:dyDescent="0.25"/>
    <row r="51199" customFormat="1" x14ac:dyDescent="0.25"/>
    <row r="51200" customFormat="1" x14ac:dyDescent="0.25"/>
    <row r="51201" customFormat="1" x14ac:dyDescent="0.25"/>
    <row r="51202" customFormat="1" x14ac:dyDescent="0.25"/>
    <row r="51203" customFormat="1" x14ac:dyDescent="0.25"/>
    <row r="51204" customFormat="1" x14ac:dyDescent="0.25"/>
    <row r="51205" customFormat="1" x14ac:dyDescent="0.25"/>
    <row r="51206" customFormat="1" x14ac:dyDescent="0.25"/>
    <row r="51207" customFormat="1" x14ac:dyDescent="0.25"/>
    <row r="51208" customFormat="1" x14ac:dyDescent="0.25"/>
    <row r="51209" customFormat="1" x14ac:dyDescent="0.25"/>
    <row r="51210" customFormat="1" x14ac:dyDescent="0.25"/>
    <row r="51211" customFormat="1" x14ac:dyDescent="0.25"/>
    <row r="51212" customFormat="1" x14ac:dyDescent="0.25"/>
    <row r="51213" customFormat="1" x14ac:dyDescent="0.25"/>
    <row r="51214" customFormat="1" x14ac:dyDescent="0.25"/>
    <row r="51215" customFormat="1" x14ac:dyDescent="0.25"/>
    <row r="51216" customFormat="1" x14ac:dyDescent="0.25"/>
    <row r="51217" customFormat="1" x14ac:dyDescent="0.25"/>
    <row r="51218" customFormat="1" x14ac:dyDescent="0.25"/>
    <row r="51219" customFormat="1" x14ac:dyDescent="0.25"/>
    <row r="51220" customFormat="1" x14ac:dyDescent="0.25"/>
    <row r="51221" customFormat="1" x14ac:dyDescent="0.25"/>
    <row r="51222" customFormat="1" x14ac:dyDescent="0.25"/>
    <row r="51223" customFormat="1" x14ac:dyDescent="0.25"/>
    <row r="51224" customFormat="1" x14ac:dyDescent="0.25"/>
    <row r="51225" customFormat="1" x14ac:dyDescent="0.25"/>
    <row r="51226" customFormat="1" x14ac:dyDescent="0.25"/>
    <row r="51227" customFormat="1" x14ac:dyDescent="0.25"/>
    <row r="51228" customFormat="1" x14ac:dyDescent="0.25"/>
    <row r="51229" customFormat="1" x14ac:dyDescent="0.25"/>
    <row r="51230" customFormat="1" x14ac:dyDescent="0.25"/>
    <row r="51231" customFormat="1" x14ac:dyDescent="0.25"/>
    <row r="51232" customFormat="1" x14ac:dyDescent="0.25"/>
    <row r="51233" customFormat="1" x14ac:dyDescent="0.25"/>
    <row r="51234" customFormat="1" x14ac:dyDescent="0.25"/>
    <row r="51235" customFormat="1" x14ac:dyDescent="0.25"/>
    <row r="51236" customFormat="1" x14ac:dyDescent="0.25"/>
    <row r="51237" customFormat="1" x14ac:dyDescent="0.25"/>
    <row r="51238" customFormat="1" x14ac:dyDescent="0.25"/>
    <row r="51239" customFormat="1" x14ac:dyDescent="0.25"/>
    <row r="51240" customFormat="1" x14ac:dyDescent="0.25"/>
    <row r="51241" customFormat="1" x14ac:dyDescent="0.25"/>
    <row r="51242" customFormat="1" x14ac:dyDescent="0.25"/>
    <row r="51243" customFormat="1" x14ac:dyDescent="0.25"/>
    <row r="51244" customFormat="1" x14ac:dyDescent="0.25"/>
    <row r="51245" customFormat="1" x14ac:dyDescent="0.25"/>
    <row r="51246" customFormat="1" x14ac:dyDescent="0.25"/>
    <row r="51247" customFormat="1" x14ac:dyDescent="0.25"/>
    <row r="51248" customFormat="1" x14ac:dyDescent="0.25"/>
    <row r="51249" customFormat="1" x14ac:dyDescent="0.25"/>
    <row r="51250" customFormat="1" x14ac:dyDescent="0.25"/>
    <row r="51251" customFormat="1" x14ac:dyDescent="0.25"/>
    <row r="51252" customFormat="1" x14ac:dyDescent="0.25"/>
    <row r="51253" customFormat="1" x14ac:dyDescent="0.25"/>
    <row r="51254" customFormat="1" x14ac:dyDescent="0.25"/>
    <row r="51255" customFormat="1" x14ac:dyDescent="0.25"/>
    <row r="51256" customFormat="1" x14ac:dyDescent="0.25"/>
    <row r="51257" customFormat="1" x14ac:dyDescent="0.25"/>
    <row r="51258" customFormat="1" x14ac:dyDescent="0.25"/>
    <row r="51259" customFormat="1" x14ac:dyDescent="0.25"/>
    <row r="51260" customFormat="1" x14ac:dyDescent="0.25"/>
    <row r="51261" customFormat="1" x14ac:dyDescent="0.25"/>
    <row r="51262" customFormat="1" x14ac:dyDescent="0.25"/>
    <row r="51263" customFormat="1" x14ac:dyDescent="0.25"/>
    <row r="51264" customFormat="1" x14ac:dyDescent="0.25"/>
    <row r="51265" customFormat="1" x14ac:dyDescent="0.25"/>
    <row r="51266" customFormat="1" x14ac:dyDescent="0.25"/>
    <row r="51267" customFormat="1" x14ac:dyDescent="0.25"/>
    <row r="51268" customFormat="1" x14ac:dyDescent="0.25"/>
    <row r="51269" customFormat="1" x14ac:dyDescent="0.25"/>
    <row r="51270" customFormat="1" x14ac:dyDescent="0.25"/>
    <row r="51271" customFormat="1" x14ac:dyDescent="0.25"/>
    <row r="51272" customFormat="1" x14ac:dyDescent="0.25"/>
    <row r="51273" customFormat="1" x14ac:dyDescent="0.25"/>
    <row r="51274" customFormat="1" x14ac:dyDescent="0.25"/>
    <row r="51275" customFormat="1" x14ac:dyDescent="0.25"/>
    <row r="51276" customFormat="1" x14ac:dyDescent="0.25"/>
    <row r="51277" customFormat="1" x14ac:dyDescent="0.25"/>
    <row r="51278" customFormat="1" x14ac:dyDescent="0.25"/>
    <row r="51279" customFormat="1" x14ac:dyDescent="0.25"/>
    <row r="51280" customFormat="1" x14ac:dyDescent="0.25"/>
    <row r="51281" customFormat="1" x14ac:dyDescent="0.25"/>
    <row r="51282" customFormat="1" x14ac:dyDescent="0.25"/>
    <row r="51283" customFormat="1" x14ac:dyDescent="0.25"/>
    <row r="51284" customFormat="1" x14ac:dyDescent="0.25"/>
    <row r="51285" customFormat="1" x14ac:dyDescent="0.25"/>
    <row r="51286" customFormat="1" x14ac:dyDescent="0.25"/>
    <row r="51287" customFormat="1" x14ac:dyDescent="0.25"/>
    <row r="51288" customFormat="1" x14ac:dyDescent="0.25"/>
    <row r="51289" customFormat="1" x14ac:dyDescent="0.25"/>
    <row r="51290" customFormat="1" x14ac:dyDescent="0.25"/>
    <row r="51291" customFormat="1" x14ac:dyDescent="0.25"/>
    <row r="51292" customFormat="1" x14ac:dyDescent="0.25"/>
    <row r="51293" customFormat="1" x14ac:dyDescent="0.25"/>
    <row r="51294" customFormat="1" x14ac:dyDescent="0.25"/>
    <row r="51295" customFormat="1" x14ac:dyDescent="0.25"/>
    <row r="51296" customFormat="1" x14ac:dyDescent="0.25"/>
    <row r="51297" customFormat="1" x14ac:dyDescent="0.25"/>
    <row r="51298" customFormat="1" x14ac:dyDescent="0.25"/>
    <row r="51299" customFormat="1" x14ac:dyDescent="0.25"/>
    <row r="51300" customFormat="1" x14ac:dyDescent="0.25"/>
    <row r="51301" customFormat="1" x14ac:dyDescent="0.25"/>
    <row r="51302" customFormat="1" x14ac:dyDescent="0.25"/>
    <row r="51303" customFormat="1" x14ac:dyDescent="0.25"/>
    <row r="51304" customFormat="1" x14ac:dyDescent="0.25"/>
    <row r="51305" customFormat="1" x14ac:dyDescent="0.25"/>
    <row r="51306" customFormat="1" x14ac:dyDescent="0.25"/>
    <row r="51307" customFormat="1" x14ac:dyDescent="0.25"/>
    <row r="51308" customFormat="1" x14ac:dyDescent="0.25"/>
    <row r="51309" customFormat="1" x14ac:dyDescent="0.25"/>
    <row r="51310" customFormat="1" x14ac:dyDescent="0.25"/>
    <row r="51311" customFormat="1" x14ac:dyDescent="0.25"/>
    <row r="51312" customFormat="1" x14ac:dyDescent="0.25"/>
    <row r="51313" customFormat="1" x14ac:dyDescent="0.25"/>
    <row r="51314" customFormat="1" x14ac:dyDescent="0.25"/>
    <row r="51315" customFormat="1" x14ac:dyDescent="0.25"/>
    <row r="51316" customFormat="1" x14ac:dyDescent="0.25"/>
    <row r="51317" customFormat="1" x14ac:dyDescent="0.25"/>
    <row r="51318" customFormat="1" x14ac:dyDescent="0.25"/>
    <row r="51319" customFormat="1" x14ac:dyDescent="0.25"/>
    <row r="51320" customFormat="1" x14ac:dyDescent="0.25"/>
    <row r="51321" customFormat="1" x14ac:dyDescent="0.25"/>
    <row r="51322" customFormat="1" x14ac:dyDescent="0.25"/>
    <row r="51323" customFormat="1" x14ac:dyDescent="0.25"/>
    <row r="51324" customFormat="1" x14ac:dyDescent="0.25"/>
    <row r="51325" customFormat="1" x14ac:dyDescent="0.25"/>
    <row r="51326" customFormat="1" x14ac:dyDescent="0.25"/>
    <row r="51327" customFormat="1" x14ac:dyDescent="0.25"/>
    <row r="51328" customFormat="1" x14ac:dyDescent="0.25"/>
    <row r="51329" customFormat="1" x14ac:dyDescent="0.25"/>
    <row r="51330" customFormat="1" x14ac:dyDescent="0.25"/>
    <row r="51331" customFormat="1" x14ac:dyDescent="0.25"/>
    <row r="51332" customFormat="1" x14ac:dyDescent="0.25"/>
    <row r="51333" customFormat="1" x14ac:dyDescent="0.25"/>
    <row r="51334" customFormat="1" x14ac:dyDescent="0.25"/>
    <row r="51335" customFormat="1" x14ac:dyDescent="0.25"/>
    <row r="51336" customFormat="1" x14ac:dyDescent="0.25"/>
    <row r="51337" customFormat="1" x14ac:dyDescent="0.25"/>
    <row r="51338" customFormat="1" x14ac:dyDescent="0.25"/>
    <row r="51339" customFormat="1" x14ac:dyDescent="0.25"/>
    <row r="51340" customFormat="1" x14ac:dyDescent="0.25"/>
    <row r="51341" customFormat="1" x14ac:dyDescent="0.25"/>
    <row r="51342" customFormat="1" x14ac:dyDescent="0.25"/>
    <row r="51343" customFormat="1" x14ac:dyDescent="0.25"/>
    <row r="51344" customFormat="1" x14ac:dyDescent="0.25"/>
    <row r="51345" customFormat="1" x14ac:dyDescent="0.25"/>
    <row r="51346" customFormat="1" x14ac:dyDescent="0.25"/>
    <row r="51347" customFormat="1" x14ac:dyDescent="0.25"/>
    <row r="51348" customFormat="1" x14ac:dyDescent="0.25"/>
    <row r="51349" customFormat="1" x14ac:dyDescent="0.25"/>
    <row r="51350" customFormat="1" x14ac:dyDescent="0.25"/>
    <row r="51351" customFormat="1" x14ac:dyDescent="0.25"/>
    <row r="51352" customFormat="1" x14ac:dyDescent="0.25"/>
    <row r="51353" customFormat="1" x14ac:dyDescent="0.25"/>
    <row r="51354" customFormat="1" x14ac:dyDescent="0.25"/>
    <row r="51355" customFormat="1" x14ac:dyDescent="0.25"/>
    <row r="51356" customFormat="1" x14ac:dyDescent="0.25"/>
    <row r="51357" customFormat="1" x14ac:dyDescent="0.25"/>
    <row r="51358" customFormat="1" x14ac:dyDescent="0.25"/>
    <row r="51359" customFormat="1" x14ac:dyDescent="0.25"/>
    <row r="51360" customFormat="1" x14ac:dyDescent="0.25"/>
    <row r="51361" customFormat="1" x14ac:dyDescent="0.25"/>
    <row r="51362" customFormat="1" x14ac:dyDescent="0.25"/>
    <row r="51363" customFormat="1" x14ac:dyDescent="0.25"/>
    <row r="51364" customFormat="1" x14ac:dyDescent="0.25"/>
    <row r="51365" customFormat="1" x14ac:dyDescent="0.25"/>
    <row r="51366" customFormat="1" x14ac:dyDescent="0.25"/>
    <row r="51367" customFormat="1" x14ac:dyDescent="0.25"/>
    <row r="51368" customFormat="1" x14ac:dyDescent="0.25"/>
    <row r="51369" customFormat="1" x14ac:dyDescent="0.25"/>
    <row r="51370" customFormat="1" x14ac:dyDescent="0.25"/>
    <row r="51371" customFormat="1" x14ac:dyDescent="0.25"/>
    <row r="51372" customFormat="1" x14ac:dyDescent="0.25"/>
    <row r="51373" customFormat="1" x14ac:dyDescent="0.25"/>
    <row r="51374" customFormat="1" x14ac:dyDescent="0.25"/>
    <row r="51375" customFormat="1" x14ac:dyDescent="0.25"/>
    <row r="51376" customFormat="1" x14ac:dyDescent="0.25"/>
    <row r="51377" customFormat="1" x14ac:dyDescent="0.25"/>
    <row r="51378" customFormat="1" x14ac:dyDescent="0.25"/>
    <row r="51379" customFormat="1" x14ac:dyDescent="0.25"/>
    <row r="51380" customFormat="1" x14ac:dyDescent="0.25"/>
    <row r="51381" customFormat="1" x14ac:dyDescent="0.25"/>
    <row r="51382" customFormat="1" x14ac:dyDescent="0.25"/>
    <row r="51383" customFormat="1" x14ac:dyDescent="0.25"/>
    <row r="51384" customFormat="1" x14ac:dyDescent="0.25"/>
    <row r="51385" customFormat="1" x14ac:dyDescent="0.25"/>
    <row r="51386" customFormat="1" x14ac:dyDescent="0.25"/>
    <row r="51387" customFormat="1" x14ac:dyDescent="0.25"/>
    <row r="51388" customFormat="1" x14ac:dyDescent="0.25"/>
    <row r="51389" customFormat="1" x14ac:dyDescent="0.25"/>
    <row r="51390" customFormat="1" x14ac:dyDescent="0.25"/>
    <row r="51391" customFormat="1" x14ac:dyDescent="0.25"/>
    <row r="51392" customFormat="1" x14ac:dyDescent="0.25"/>
    <row r="51393" customFormat="1" x14ac:dyDescent="0.25"/>
    <row r="51394" customFormat="1" x14ac:dyDescent="0.25"/>
    <row r="51395" customFormat="1" x14ac:dyDescent="0.25"/>
    <row r="51396" customFormat="1" x14ac:dyDescent="0.25"/>
    <row r="51397" customFormat="1" x14ac:dyDescent="0.25"/>
    <row r="51398" customFormat="1" x14ac:dyDescent="0.25"/>
    <row r="51399" customFormat="1" x14ac:dyDescent="0.25"/>
    <row r="51400" customFormat="1" x14ac:dyDescent="0.25"/>
    <row r="51401" customFormat="1" x14ac:dyDescent="0.25"/>
    <row r="51402" customFormat="1" x14ac:dyDescent="0.25"/>
    <row r="51403" customFormat="1" x14ac:dyDescent="0.25"/>
    <row r="51404" customFormat="1" x14ac:dyDescent="0.25"/>
    <row r="51405" customFormat="1" x14ac:dyDescent="0.25"/>
    <row r="51406" customFormat="1" x14ac:dyDescent="0.25"/>
    <row r="51407" customFormat="1" x14ac:dyDescent="0.25"/>
    <row r="51408" customFormat="1" x14ac:dyDescent="0.25"/>
    <row r="51409" customFormat="1" x14ac:dyDescent="0.25"/>
    <row r="51410" customFormat="1" x14ac:dyDescent="0.25"/>
    <row r="51411" customFormat="1" x14ac:dyDescent="0.25"/>
    <row r="51412" customFormat="1" x14ac:dyDescent="0.25"/>
    <row r="51413" customFormat="1" x14ac:dyDescent="0.25"/>
    <row r="51414" customFormat="1" x14ac:dyDescent="0.25"/>
    <row r="51415" customFormat="1" x14ac:dyDescent="0.25"/>
    <row r="51416" customFormat="1" x14ac:dyDescent="0.25"/>
    <row r="51417" customFormat="1" x14ac:dyDescent="0.25"/>
    <row r="51418" customFormat="1" x14ac:dyDescent="0.25"/>
    <row r="51419" customFormat="1" x14ac:dyDescent="0.25"/>
    <row r="51420" customFormat="1" x14ac:dyDescent="0.25"/>
    <row r="51421" customFormat="1" x14ac:dyDescent="0.25"/>
    <row r="51422" customFormat="1" x14ac:dyDescent="0.25"/>
    <row r="51423" customFormat="1" x14ac:dyDescent="0.25"/>
    <row r="51424" customFormat="1" x14ac:dyDescent="0.25"/>
    <row r="51425" customFormat="1" x14ac:dyDescent="0.25"/>
    <row r="51426" customFormat="1" x14ac:dyDescent="0.25"/>
    <row r="51427" customFormat="1" x14ac:dyDescent="0.25"/>
    <row r="51428" customFormat="1" x14ac:dyDescent="0.25"/>
    <row r="51429" customFormat="1" x14ac:dyDescent="0.25"/>
    <row r="51430" customFormat="1" x14ac:dyDescent="0.25"/>
    <row r="51431" customFormat="1" x14ac:dyDescent="0.25"/>
    <row r="51432" customFormat="1" x14ac:dyDescent="0.25"/>
    <row r="51433" customFormat="1" x14ac:dyDescent="0.25"/>
    <row r="51434" customFormat="1" x14ac:dyDescent="0.25"/>
    <row r="51435" customFormat="1" x14ac:dyDescent="0.25"/>
    <row r="51436" customFormat="1" x14ac:dyDescent="0.25"/>
    <row r="51437" customFormat="1" x14ac:dyDescent="0.25"/>
    <row r="51438" customFormat="1" x14ac:dyDescent="0.25"/>
    <row r="51439" customFormat="1" x14ac:dyDescent="0.25"/>
    <row r="51440" customFormat="1" x14ac:dyDescent="0.25"/>
    <row r="51441" customFormat="1" x14ac:dyDescent="0.25"/>
    <row r="51442" customFormat="1" x14ac:dyDescent="0.25"/>
    <row r="51443" customFormat="1" x14ac:dyDescent="0.25"/>
    <row r="51444" customFormat="1" x14ac:dyDescent="0.25"/>
    <row r="51445" customFormat="1" x14ac:dyDescent="0.25"/>
    <row r="51446" customFormat="1" x14ac:dyDescent="0.25"/>
    <row r="51447" customFormat="1" x14ac:dyDescent="0.25"/>
    <row r="51448" customFormat="1" x14ac:dyDescent="0.25"/>
    <row r="51449" customFormat="1" x14ac:dyDescent="0.25"/>
    <row r="51450" customFormat="1" x14ac:dyDescent="0.25"/>
    <row r="51451" customFormat="1" x14ac:dyDescent="0.25"/>
    <row r="51452" customFormat="1" x14ac:dyDescent="0.25"/>
    <row r="51453" customFormat="1" x14ac:dyDescent="0.25"/>
    <row r="51454" customFormat="1" x14ac:dyDescent="0.25"/>
    <row r="51455" customFormat="1" x14ac:dyDescent="0.25"/>
    <row r="51456" customFormat="1" x14ac:dyDescent="0.25"/>
    <row r="51457" customFormat="1" x14ac:dyDescent="0.25"/>
    <row r="51458" customFormat="1" x14ac:dyDescent="0.25"/>
    <row r="51459" customFormat="1" x14ac:dyDescent="0.25"/>
    <row r="51460" customFormat="1" x14ac:dyDescent="0.25"/>
    <row r="51461" customFormat="1" x14ac:dyDescent="0.25"/>
    <row r="51462" customFormat="1" x14ac:dyDescent="0.25"/>
    <row r="51463" customFormat="1" x14ac:dyDescent="0.25"/>
    <row r="51464" customFormat="1" x14ac:dyDescent="0.25"/>
    <row r="51465" customFormat="1" x14ac:dyDescent="0.25"/>
    <row r="51466" customFormat="1" x14ac:dyDescent="0.25"/>
    <row r="51467" customFormat="1" x14ac:dyDescent="0.25"/>
    <row r="51468" customFormat="1" x14ac:dyDescent="0.25"/>
    <row r="51469" customFormat="1" x14ac:dyDescent="0.25"/>
    <row r="51470" customFormat="1" x14ac:dyDescent="0.25"/>
    <row r="51471" customFormat="1" x14ac:dyDescent="0.25"/>
    <row r="51472" customFormat="1" x14ac:dyDescent="0.25"/>
    <row r="51473" customFormat="1" x14ac:dyDescent="0.25"/>
    <row r="51474" customFormat="1" x14ac:dyDescent="0.25"/>
    <row r="51475" customFormat="1" x14ac:dyDescent="0.25"/>
    <row r="51476" customFormat="1" x14ac:dyDescent="0.25"/>
    <row r="51477" customFormat="1" x14ac:dyDescent="0.25"/>
    <row r="51478" customFormat="1" x14ac:dyDescent="0.25"/>
    <row r="51479" customFormat="1" x14ac:dyDescent="0.25"/>
    <row r="51480" customFormat="1" x14ac:dyDescent="0.25"/>
    <row r="51481" customFormat="1" x14ac:dyDescent="0.25"/>
    <row r="51482" customFormat="1" x14ac:dyDescent="0.25"/>
    <row r="51483" customFormat="1" x14ac:dyDescent="0.25"/>
    <row r="51484" customFormat="1" x14ac:dyDescent="0.25"/>
    <row r="51485" customFormat="1" x14ac:dyDescent="0.25"/>
    <row r="51486" customFormat="1" x14ac:dyDescent="0.25"/>
    <row r="51487" customFormat="1" x14ac:dyDescent="0.25"/>
    <row r="51488" customFormat="1" x14ac:dyDescent="0.25"/>
    <row r="51489" customFormat="1" x14ac:dyDescent="0.25"/>
    <row r="51490" customFormat="1" x14ac:dyDescent="0.25"/>
    <row r="51491" customFormat="1" x14ac:dyDescent="0.25"/>
    <row r="51492" customFormat="1" x14ac:dyDescent="0.25"/>
    <row r="51493" customFormat="1" x14ac:dyDescent="0.25"/>
    <row r="51494" customFormat="1" x14ac:dyDescent="0.25"/>
    <row r="51495" customFormat="1" x14ac:dyDescent="0.25"/>
    <row r="51496" customFormat="1" x14ac:dyDescent="0.25"/>
    <row r="51497" customFormat="1" x14ac:dyDescent="0.25"/>
    <row r="51498" customFormat="1" x14ac:dyDescent="0.25"/>
    <row r="51499" customFormat="1" x14ac:dyDescent="0.25"/>
    <row r="51500" customFormat="1" x14ac:dyDescent="0.25"/>
    <row r="51501" customFormat="1" x14ac:dyDescent="0.25"/>
    <row r="51502" customFormat="1" x14ac:dyDescent="0.25"/>
    <row r="51503" customFormat="1" x14ac:dyDescent="0.25"/>
    <row r="51504" customFormat="1" x14ac:dyDescent="0.25"/>
    <row r="51505" customFormat="1" x14ac:dyDescent="0.25"/>
    <row r="51506" customFormat="1" x14ac:dyDescent="0.25"/>
    <row r="51507" customFormat="1" x14ac:dyDescent="0.25"/>
    <row r="51508" customFormat="1" x14ac:dyDescent="0.25"/>
    <row r="51509" customFormat="1" x14ac:dyDescent="0.25"/>
    <row r="51510" customFormat="1" x14ac:dyDescent="0.25"/>
    <row r="51511" customFormat="1" x14ac:dyDescent="0.25"/>
    <row r="51512" customFormat="1" x14ac:dyDescent="0.25"/>
    <row r="51513" customFormat="1" x14ac:dyDescent="0.25"/>
    <row r="51514" customFormat="1" x14ac:dyDescent="0.25"/>
    <row r="51515" customFormat="1" x14ac:dyDescent="0.25"/>
    <row r="51516" customFormat="1" x14ac:dyDescent="0.25"/>
    <row r="51517" customFormat="1" x14ac:dyDescent="0.25"/>
    <row r="51518" customFormat="1" x14ac:dyDescent="0.25"/>
    <row r="51519" customFormat="1" x14ac:dyDescent="0.25"/>
    <row r="51520" customFormat="1" x14ac:dyDescent="0.25"/>
    <row r="51521" customFormat="1" x14ac:dyDescent="0.25"/>
    <row r="51522" customFormat="1" x14ac:dyDescent="0.25"/>
    <row r="51523" customFormat="1" x14ac:dyDescent="0.25"/>
    <row r="51524" customFormat="1" x14ac:dyDescent="0.25"/>
    <row r="51525" customFormat="1" x14ac:dyDescent="0.25"/>
    <row r="51526" customFormat="1" x14ac:dyDescent="0.25"/>
    <row r="51527" customFormat="1" x14ac:dyDescent="0.25"/>
    <row r="51528" customFormat="1" x14ac:dyDescent="0.25"/>
    <row r="51529" customFormat="1" x14ac:dyDescent="0.25"/>
    <row r="51530" customFormat="1" x14ac:dyDescent="0.25"/>
    <row r="51531" customFormat="1" x14ac:dyDescent="0.25"/>
    <row r="51532" customFormat="1" x14ac:dyDescent="0.25"/>
    <row r="51533" customFormat="1" x14ac:dyDescent="0.25"/>
    <row r="51534" customFormat="1" x14ac:dyDescent="0.25"/>
    <row r="51535" customFormat="1" x14ac:dyDescent="0.25"/>
    <row r="51536" customFormat="1" x14ac:dyDescent="0.25"/>
    <row r="51537" customFormat="1" x14ac:dyDescent="0.25"/>
    <row r="51538" customFormat="1" x14ac:dyDescent="0.25"/>
    <row r="51539" customFormat="1" x14ac:dyDescent="0.25"/>
    <row r="51540" customFormat="1" x14ac:dyDescent="0.25"/>
    <row r="51541" customFormat="1" x14ac:dyDescent="0.25"/>
    <row r="51542" customFormat="1" x14ac:dyDescent="0.25"/>
    <row r="51543" customFormat="1" x14ac:dyDescent="0.25"/>
    <row r="51544" customFormat="1" x14ac:dyDescent="0.25"/>
    <row r="51545" customFormat="1" x14ac:dyDescent="0.25"/>
    <row r="51546" customFormat="1" x14ac:dyDescent="0.25"/>
    <row r="51547" customFormat="1" x14ac:dyDescent="0.25"/>
    <row r="51548" customFormat="1" x14ac:dyDescent="0.25"/>
    <row r="51549" customFormat="1" x14ac:dyDescent="0.25"/>
    <row r="51550" customFormat="1" x14ac:dyDescent="0.25"/>
    <row r="51551" customFormat="1" x14ac:dyDescent="0.25"/>
    <row r="51552" customFormat="1" x14ac:dyDescent="0.25"/>
    <row r="51553" customFormat="1" x14ac:dyDescent="0.25"/>
    <row r="51554" customFormat="1" x14ac:dyDescent="0.25"/>
    <row r="51555" customFormat="1" x14ac:dyDescent="0.25"/>
    <row r="51556" customFormat="1" x14ac:dyDescent="0.25"/>
    <row r="51557" customFormat="1" x14ac:dyDescent="0.25"/>
    <row r="51558" customFormat="1" x14ac:dyDescent="0.25"/>
    <row r="51559" customFormat="1" x14ac:dyDescent="0.25"/>
    <row r="51560" customFormat="1" x14ac:dyDescent="0.25"/>
    <row r="51561" customFormat="1" x14ac:dyDescent="0.25"/>
    <row r="51562" customFormat="1" x14ac:dyDescent="0.25"/>
    <row r="51563" customFormat="1" x14ac:dyDescent="0.25"/>
    <row r="51564" customFormat="1" x14ac:dyDescent="0.25"/>
    <row r="51565" customFormat="1" x14ac:dyDescent="0.25"/>
    <row r="51566" customFormat="1" x14ac:dyDescent="0.25"/>
    <row r="51567" customFormat="1" x14ac:dyDescent="0.25"/>
    <row r="51568" customFormat="1" x14ac:dyDescent="0.25"/>
    <row r="51569" customFormat="1" x14ac:dyDescent="0.25"/>
    <row r="51570" customFormat="1" x14ac:dyDescent="0.25"/>
    <row r="51571" customFormat="1" x14ac:dyDescent="0.25"/>
    <row r="51572" customFormat="1" x14ac:dyDescent="0.25"/>
    <row r="51573" customFormat="1" x14ac:dyDescent="0.25"/>
    <row r="51574" customFormat="1" x14ac:dyDescent="0.25"/>
    <row r="51575" customFormat="1" x14ac:dyDescent="0.25"/>
    <row r="51576" customFormat="1" x14ac:dyDescent="0.25"/>
    <row r="51577" customFormat="1" x14ac:dyDescent="0.25"/>
    <row r="51578" customFormat="1" x14ac:dyDescent="0.25"/>
    <row r="51579" customFormat="1" x14ac:dyDescent="0.25"/>
    <row r="51580" customFormat="1" x14ac:dyDescent="0.25"/>
    <row r="51581" customFormat="1" x14ac:dyDescent="0.25"/>
    <row r="51582" customFormat="1" x14ac:dyDescent="0.25"/>
    <row r="51583" customFormat="1" x14ac:dyDescent="0.25"/>
    <row r="51584" customFormat="1" x14ac:dyDescent="0.25"/>
    <row r="51585" customFormat="1" x14ac:dyDescent="0.25"/>
    <row r="51586" customFormat="1" x14ac:dyDescent="0.25"/>
    <row r="51587" customFormat="1" x14ac:dyDescent="0.25"/>
    <row r="51588" customFormat="1" x14ac:dyDescent="0.25"/>
    <row r="51589" customFormat="1" x14ac:dyDescent="0.25"/>
    <row r="51590" customFormat="1" x14ac:dyDescent="0.25"/>
    <row r="51591" customFormat="1" x14ac:dyDescent="0.25"/>
    <row r="51592" customFormat="1" x14ac:dyDescent="0.25"/>
    <row r="51593" customFormat="1" x14ac:dyDescent="0.25"/>
    <row r="51594" customFormat="1" x14ac:dyDescent="0.25"/>
    <row r="51595" customFormat="1" x14ac:dyDescent="0.25"/>
    <row r="51596" customFormat="1" x14ac:dyDescent="0.25"/>
    <row r="51597" customFormat="1" x14ac:dyDescent="0.25"/>
    <row r="51598" customFormat="1" x14ac:dyDescent="0.25"/>
    <row r="51599" customFormat="1" x14ac:dyDescent="0.25"/>
    <row r="51600" customFormat="1" x14ac:dyDescent="0.25"/>
    <row r="51601" customFormat="1" x14ac:dyDescent="0.25"/>
    <row r="51602" customFormat="1" x14ac:dyDescent="0.25"/>
    <row r="51603" customFormat="1" x14ac:dyDescent="0.25"/>
    <row r="51604" customFormat="1" x14ac:dyDescent="0.25"/>
    <row r="51605" customFormat="1" x14ac:dyDescent="0.25"/>
    <row r="51606" customFormat="1" x14ac:dyDescent="0.25"/>
    <row r="51607" customFormat="1" x14ac:dyDescent="0.25"/>
    <row r="51608" customFormat="1" x14ac:dyDescent="0.25"/>
    <row r="51609" customFormat="1" x14ac:dyDescent="0.25"/>
    <row r="51610" customFormat="1" x14ac:dyDescent="0.25"/>
    <row r="51611" customFormat="1" x14ac:dyDescent="0.25"/>
    <row r="51612" customFormat="1" x14ac:dyDescent="0.25"/>
    <row r="51613" customFormat="1" x14ac:dyDescent="0.25"/>
    <row r="51614" customFormat="1" x14ac:dyDescent="0.25"/>
    <row r="51615" customFormat="1" x14ac:dyDescent="0.25"/>
    <row r="51616" customFormat="1" x14ac:dyDescent="0.25"/>
    <row r="51617" customFormat="1" x14ac:dyDescent="0.25"/>
    <row r="51618" customFormat="1" x14ac:dyDescent="0.25"/>
    <row r="51619" customFormat="1" x14ac:dyDescent="0.25"/>
    <row r="51620" customFormat="1" x14ac:dyDescent="0.25"/>
    <row r="51621" customFormat="1" x14ac:dyDescent="0.25"/>
    <row r="51622" customFormat="1" x14ac:dyDescent="0.25"/>
    <row r="51623" customFormat="1" x14ac:dyDescent="0.25"/>
    <row r="51624" customFormat="1" x14ac:dyDescent="0.25"/>
    <row r="51625" customFormat="1" x14ac:dyDescent="0.25"/>
    <row r="51626" customFormat="1" x14ac:dyDescent="0.25"/>
    <row r="51627" customFormat="1" x14ac:dyDescent="0.25"/>
    <row r="51628" customFormat="1" x14ac:dyDescent="0.25"/>
    <row r="51629" customFormat="1" x14ac:dyDescent="0.25"/>
    <row r="51630" customFormat="1" x14ac:dyDescent="0.25"/>
    <row r="51631" customFormat="1" x14ac:dyDescent="0.25"/>
    <row r="51632" customFormat="1" x14ac:dyDescent="0.25"/>
    <row r="51633" customFormat="1" x14ac:dyDescent="0.25"/>
    <row r="51634" customFormat="1" x14ac:dyDescent="0.25"/>
    <row r="51635" customFormat="1" x14ac:dyDescent="0.25"/>
    <row r="51636" customFormat="1" x14ac:dyDescent="0.25"/>
    <row r="51637" customFormat="1" x14ac:dyDescent="0.25"/>
    <row r="51638" customFormat="1" x14ac:dyDescent="0.25"/>
    <row r="51639" customFormat="1" x14ac:dyDescent="0.25"/>
    <row r="51640" customFormat="1" x14ac:dyDescent="0.25"/>
    <row r="51641" customFormat="1" x14ac:dyDescent="0.25"/>
    <row r="51642" customFormat="1" x14ac:dyDescent="0.25"/>
    <row r="51643" customFormat="1" x14ac:dyDescent="0.25"/>
    <row r="51644" customFormat="1" x14ac:dyDescent="0.25"/>
    <row r="51645" customFormat="1" x14ac:dyDescent="0.25"/>
    <row r="51646" customFormat="1" x14ac:dyDescent="0.25"/>
    <row r="51647" customFormat="1" x14ac:dyDescent="0.25"/>
    <row r="51648" customFormat="1" x14ac:dyDescent="0.25"/>
    <row r="51649" customFormat="1" x14ac:dyDescent="0.25"/>
    <row r="51650" customFormat="1" x14ac:dyDescent="0.25"/>
    <row r="51651" customFormat="1" x14ac:dyDescent="0.25"/>
    <row r="51652" customFormat="1" x14ac:dyDescent="0.25"/>
    <row r="51653" customFormat="1" x14ac:dyDescent="0.25"/>
    <row r="51654" customFormat="1" x14ac:dyDescent="0.25"/>
    <row r="51655" customFormat="1" x14ac:dyDescent="0.25"/>
    <row r="51656" customFormat="1" x14ac:dyDescent="0.25"/>
    <row r="51657" customFormat="1" x14ac:dyDescent="0.25"/>
    <row r="51658" customFormat="1" x14ac:dyDescent="0.25"/>
    <row r="51659" customFormat="1" x14ac:dyDescent="0.25"/>
    <row r="51660" customFormat="1" x14ac:dyDescent="0.25"/>
    <row r="51661" customFormat="1" x14ac:dyDescent="0.25"/>
    <row r="51662" customFormat="1" x14ac:dyDescent="0.25"/>
    <row r="51663" customFormat="1" x14ac:dyDescent="0.25"/>
    <row r="51664" customFormat="1" x14ac:dyDescent="0.25"/>
    <row r="51665" customFormat="1" x14ac:dyDescent="0.25"/>
    <row r="51666" customFormat="1" x14ac:dyDescent="0.25"/>
    <row r="51667" customFormat="1" x14ac:dyDescent="0.25"/>
    <row r="51668" customFormat="1" x14ac:dyDescent="0.25"/>
    <row r="51669" customFormat="1" x14ac:dyDescent="0.25"/>
    <row r="51670" customFormat="1" x14ac:dyDescent="0.25"/>
    <row r="51671" customFormat="1" x14ac:dyDescent="0.25"/>
    <row r="51672" customFormat="1" x14ac:dyDescent="0.25"/>
    <row r="51673" customFormat="1" x14ac:dyDescent="0.25"/>
    <row r="51674" customFormat="1" x14ac:dyDescent="0.25"/>
    <row r="51675" customFormat="1" x14ac:dyDescent="0.25"/>
    <row r="51676" customFormat="1" x14ac:dyDescent="0.25"/>
    <row r="51677" customFormat="1" x14ac:dyDescent="0.25"/>
    <row r="51678" customFormat="1" x14ac:dyDescent="0.25"/>
    <row r="51679" customFormat="1" x14ac:dyDescent="0.25"/>
    <row r="51680" customFormat="1" x14ac:dyDescent="0.25"/>
    <row r="51681" customFormat="1" x14ac:dyDescent="0.25"/>
    <row r="51682" customFormat="1" x14ac:dyDescent="0.25"/>
    <row r="51683" customFormat="1" x14ac:dyDescent="0.25"/>
    <row r="51684" customFormat="1" x14ac:dyDescent="0.25"/>
    <row r="51685" customFormat="1" x14ac:dyDescent="0.25"/>
    <row r="51686" customFormat="1" x14ac:dyDescent="0.25"/>
    <row r="51687" customFormat="1" x14ac:dyDescent="0.25"/>
    <row r="51688" customFormat="1" x14ac:dyDescent="0.25"/>
    <row r="51689" customFormat="1" x14ac:dyDescent="0.25"/>
    <row r="51690" customFormat="1" x14ac:dyDescent="0.25"/>
    <row r="51691" customFormat="1" x14ac:dyDescent="0.25"/>
    <row r="51692" customFormat="1" x14ac:dyDescent="0.25"/>
    <row r="51693" customFormat="1" x14ac:dyDescent="0.25"/>
    <row r="51694" customFormat="1" x14ac:dyDescent="0.25"/>
    <row r="51695" customFormat="1" x14ac:dyDescent="0.25"/>
    <row r="51696" customFormat="1" x14ac:dyDescent="0.25"/>
    <row r="51697" customFormat="1" x14ac:dyDescent="0.25"/>
    <row r="51698" customFormat="1" x14ac:dyDescent="0.25"/>
    <row r="51699" customFormat="1" x14ac:dyDescent="0.25"/>
    <row r="51700" customFormat="1" x14ac:dyDescent="0.25"/>
    <row r="51701" customFormat="1" x14ac:dyDescent="0.25"/>
    <row r="51702" customFormat="1" x14ac:dyDescent="0.25"/>
    <row r="51703" customFormat="1" x14ac:dyDescent="0.25"/>
    <row r="51704" customFormat="1" x14ac:dyDescent="0.25"/>
    <row r="51705" customFormat="1" x14ac:dyDescent="0.25"/>
    <row r="51706" customFormat="1" x14ac:dyDescent="0.25"/>
    <row r="51707" customFormat="1" x14ac:dyDescent="0.25"/>
    <row r="51708" customFormat="1" x14ac:dyDescent="0.25"/>
    <row r="51709" customFormat="1" x14ac:dyDescent="0.25"/>
    <row r="51710" customFormat="1" x14ac:dyDescent="0.25"/>
    <row r="51711" customFormat="1" x14ac:dyDescent="0.25"/>
    <row r="51712" customFormat="1" x14ac:dyDescent="0.25"/>
    <row r="51713" customFormat="1" x14ac:dyDescent="0.25"/>
    <row r="51714" customFormat="1" x14ac:dyDescent="0.25"/>
    <row r="51715" customFormat="1" x14ac:dyDescent="0.25"/>
    <row r="51716" customFormat="1" x14ac:dyDescent="0.25"/>
    <row r="51717" customFormat="1" x14ac:dyDescent="0.25"/>
    <row r="51718" customFormat="1" x14ac:dyDescent="0.25"/>
    <row r="51719" customFormat="1" x14ac:dyDescent="0.25"/>
    <row r="51720" customFormat="1" x14ac:dyDescent="0.25"/>
    <row r="51721" customFormat="1" x14ac:dyDescent="0.25"/>
    <row r="51722" customFormat="1" x14ac:dyDescent="0.25"/>
    <row r="51723" customFormat="1" x14ac:dyDescent="0.25"/>
    <row r="51724" customFormat="1" x14ac:dyDescent="0.25"/>
    <row r="51725" customFormat="1" x14ac:dyDescent="0.25"/>
    <row r="51726" customFormat="1" x14ac:dyDescent="0.25"/>
    <row r="51727" customFormat="1" x14ac:dyDescent="0.25"/>
    <row r="51728" customFormat="1" x14ac:dyDescent="0.25"/>
    <row r="51729" customFormat="1" x14ac:dyDescent="0.25"/>
    <row r="51730" customFormat="1" x14ac:dyDescent="0.25"/>
    <row r="51731" customFormat="1" x14ac:dyDescent="0.25"/>
    <row r="51732" customFormat="1" x14ac:dyDescent="0.25"/>
    <row r="51733" customFormat="1" x14ac:dyDescent="0.25"/>
    <row r="51734" customFormat="1" x14ac:dyDescent="0.25"/>
    <row r="51735" customFormat="1" x14ac:dyDescent="0.25"/>
    <row r="51736" customFormat="1" x14ac:dyDescent="0.25"/>
    <row r="51737" customFormat="1" x14ac:dyDescent="0.25"/>
    <row r="51738" customFormat="1" x14ac:dyDescent="0.25"/>
    <row r="51739" customFormat="1" x14ac:dyDescent="0.25"/>
    <row r="51740" customFormat="1" x14ac:dyDescent="0.25"/>
    <row r="51741" customFormat="1" x14ac:dyDescent="0.25"/>
    <row r="51742" customFormat="1" x14ac:dyDescent="0.25"/>
    <row r="51743" customFormat="1" x14ac:dyDescent="0.25"/>
    <row r="51744" customFormat="1" x14ac:dyDescent="0.25"/>
    <row r="51745" customFormat="1" x14ac:dyDescent="0.25"/>
    <row r="51746" customFormat="1" x14ac:dyDescent="0.25"/>
    <row r="51747" customFormat="1" x14ac:dyDescent="0.25"/>
    <row r="51748" customFormat="1" x14ac:dyDescent="0.25"/>
    <row r="51749" customFormat="1" x14ac:dyDescent="0.25"/>
    <row r="51750" customFormat="1" x14ac:dyDescent="0.25"/>
    <row r="51751" customFormat="1" x14ac:dyDescent="0.25"/>
    <row r="51752" customFormat="1" x14ac:dyDescent="0.25"/>
    <row r="51753" customFormat="1" x14ac:dyDescent="0.25"/>
    <row r="51754" customFormat="1" x14ac:dyDescent="0.25"/>
    <row r="51755" customFormat="1" x14ac:dyDescent="0.25"/>
    <row r="51756" customFormat="1" x14ac:dyDescent="0.25"/>
    <row r="51757" customFormat="1" x14ac:dyDescent="0.25"/>
    <row r="51758" customFormat="1" x14ac:dyDescent="0.25"/>
    <row r="51759" customFormat="1" x14ac:dyDescent="0.25"/>
    <row r="51760" customFormat="1" x14ac:dyDescent="0.25"/>
    <row r="51761" customFormat="1" x14ac:dyDescent="0.25"/>
    <row r="51762" customFormat="1" x14ac:dyDescent="0.25"/>
    <row r="51763" customFormat="1" x14ac:dyDescent="0.25"/>
    <row r="51764" customFormat="1" x14ac:dyDescent="0.25"/>
    <row r="51765" customFormat="1" x14ac:dyDescent="0.25"/>
    <row r="51766" customFormat="1" x14ac:dyDescent="0.25"/>
    <row r="51767" customFormat="1" x14ac:dyDescent="0.25"/>
    <row r="51768" customFormat="1" x14ac:dyDescent="0.25"/>
    <row r="51769" customFormat="1" x14ac:dyDescent="0.25"/>
    <row r="51770" customFormat="1" x14ac:dyDescent="0.25"/>
    <row r="51771" customFormat="1" x14ac:dyDescent="0.25"/>
    <row r="51772" customFormat="1" x14ac:dyDescent="0.25"/>
    <row r="51773" customFormat="1" x14ac:dyDescent="0.25"/>
    <row r="51774" customFormat="1" x14ac:dyDescent="0.25"/>
    <row r="51775" customFormat="1" x14ac:dyDescent="0.25"/>
    <row r="51776" customFormat="1" x14ac:dyDescent="0.25"/>
    <row r="51777" customFormat="1" x14ac:dyDescent="0.25"/>
    <row r="51778" customFormat="1" x14ac:dyDescent="0.25"/>
    <row r="51779" customFormat="1" x14ac:dyDescent="0.25"/>
    <row r="51780" customFormat="1" x14ac:dyDescent="0.25"/>
    <row r="51781" customFormat="1" x14ac:dyDescent="0.25"/>
    <row r="51782" customFormat="1" x14ac:dyDescent="0.25"/>
    <row r="51783" customFormat="1" x14ac:dyDescent="0.25"/>
    <row r="51784" customFormat="1" x14ac:dyDescent="0.25"/>
    <row r="51785" customFormat="1" x14ac:dyDescent="0.25"/>
    <row r="51786" customFormat="1" x14ac:dyDescent="0.25"/>
    <row r="51787" customFormat="1" x14ac:dyDescent="0.25"/>
    <row r="51788" customFormat="1" x14ac:dyDescent="0.25"/>
    <row r="51789" customFormat="1" x14ac:dyDescent="0.25"/>
    <row r="51790" customFormat="1" x14ac:dyDescent="0.25"/>
    <row r="51791" customFormat="1" x14ac:dyDescent="0.25"/>
    <row r="51792" customFormat="1" x14ac:dyDescent="0.25"/>
    <row r="51793" customFormat="1" x14ac:dyDescent="0.25"/>
    <row r="51794" customFormat="1" x14ac:dyDescent="0.25"/>
    <row r="51795" customFormat="1" x14ac:dyDescent="0.25"/>
    <row r="51796" customFormat="1" x14ac:dyDescent="0.25"/>
    <row r="51797" customFormat="1" x14ac:dyDescent="0.25"/>
    <row r="51798" customFormat="1" x14ac:dyDescent="0.25"/>
    <row r="51799" customFormat="1" x14ac:dyDescent="0.25"/>
    <row r="51800" customFormat="1" x14ac:dyDescent="0.25"/>
    <row r="51801" customFormat="1" x14ac:dyDescent="0.25"/>
    <row r="51802" customFormat="1" x14ac:dyDescent="0.25"/>
    <row r="51803" customFormat="1" x14ac:dyDescent="0.25"/>
    <row r="51804" customFormat="1" x14ac:dyDescent="0.25"/>
    <row r="51805" customFormat="1" x14ac:dyDescent="0.25"/>
    <row r="51806" customFormat="1" x14ac:dyDescent="0.25"/>
    <row r="51807" customFormat="1" x14ac:dyDescent="0.25"/>
    <row r="51808" customFormat="1" x14ac:dyDescent="0.25"/>
    <row r="51809" customFormat="1" x14ac:dyDescent="0.25"/>
    <row r="51810" customFormat="1" x14ac:dyDescent="0.25"/>
    <row r="51811" customFormat="1" x14ac:dyDescent="0.25"/>
    <row r="51812" customFormat="1" x14ac:dyDescent="0.25"/>
    <row r="51813" customFormat="1" x14ac:dyDescent="0.25"/>
    <row r="51814" customFormat="1" x14ac:dyDescent="0.25"/>
    <row r="51815" customFormat="1" x14ac:dyDescent="0.25"/>
    <row r="51816" customFormat="1" x14ac:dyDescent="0.25"/>
    <row r="51817" customFormat="1" x14ac:dyDescent="0.25"/>
    <row r="51818" customFormat="1" x14ac:dyDescent="0.25"/>
    <row r="51819" customFormat="1" x14ac:dyDescent="0.25"/>
    <row r="51820" customFormat="1" x14ac:dyDescent="0.25"/>
    <row r="51821" customFormat="1" x14ac:dyDescent="0.25"/>
    <row r="51822" customFormat="1" x14ac:dyDescent="0.25"/>
    <row r="51823" customFormat="1" x14ac:dyDescent="0.25"/>
    <row r="51824" customFormat="1" x14ac:dyDescent="0.25"/>
    <row r="51825" customFormat="1" x14ac:dyDescent="0.25"/>
    <row r="51826" customFormat="1" x14ac:dyDescent="0.25"/>
    <row r="51827" customFormat="1" x14ac:dyDescent="0.25"/>
    <row r="51828" customFormat="1" x14ac:dyDescent="0.25"/>
    <row r="51829" customFormat="1" x14ac:dyDescent="0.25"/>
    <row r="51830" customFormat="1" x14ac:dyDescent="0.25"/>
    <row r="51831" customFormat="1" x14ac:dyDescent="0.25"/>
    <row r="51832" customFormat="1" x14ac:dyDescent="0.25"/>
    <row r="51833" customFormat="1" x14ac:dyDescent="0.25"/>
    <row r="51834" customFormat="1" x14ac:dyDescent="0.25"/>
    <row r="51835" customFormat="1" x14ac:dyDescent="0.25"/>
    <row r="51836" customFormat="1" x14ac:dyDescent="0.25"/>
    <row r="51837" customFormat="1" x14ac:dyDescent="0.25"/>
    <row r="51838" customFormat="1" x14ac:dyDescent="0.25"/>
    <row r="51839" customFormat="1" x14ac:dyDescent="0.25"/>
    <row r="51840" customFormat="1" x14ac:dyDescent="0.25"/>
    <row r="51841" customFormat="1" x14ac:dyDescent="0.25"/>
    <row r="51842" customFormat="1" x14ac:dyDescent="0.25"/>
    <row r="51843" customFormat="1" x14ac:dyDescent="0.25"/>
    <row r="51844" customFormat="1" x14ac:dyDescent="0.25"/>
    <row r="51845" customFormat="1" x14ac:dyDescent="0.25"/>
    <row r="51846" customFormat="1" x14ac:dyDescent="0.25"/>
    <row r="51847" customFormat="1" x14ac:dyDescent="0.25"/>
    <row r="51848" customFormat="1" x14ac:dyDescent="0.25"/>
    <row r="51849" customFormat="1" x14ac:dyDescent="0.25"/>
    <row r="51850" customFormat="1" x14ac:dyDescent="0.25"/>
    <row r="51851" customFormat="1" x14ac:dyDescent="0.25"/>
    <row r="51852" customFormat="1" x14ac:dyDescent="0.25"/>
    <row r="51853" customFormat="1" x14ac:dyDescent="0.25"/>
    <row r="51854" customFormat="1" x14ac:dyDescent="0.25"/>
    <row r="51855" customFormat="1" x14ac:dyDescent="0.25"/>
    <row r="51856" customFormat="1" x14ac:dyDescent="0.25"/>
    <row r="51857" customFormat="1" x14ac:dyDescent="0.25"/>
    <row r="51858" customFormat="1" x14ac:dyDescent="0.25"/>
    <row r="51859" customFormat="1" x14ac:dyDescent="0.25"/>
    <row r="51860" customFormat="1" x14ac:dyDescent="0.25"/>
    <row r="51861" customFormat="1" x14ac:dyDescent="0.25"/>
    <row r="51862" customFormat="1" x14ac:dyDescent="0.25"/>
    <row r="51863" customFormat="1" x14ac:dyDescent="0.25"/>
    <row r="51864" customFormat="1" x14ac:dyDescent="0.25"/>
    <row r="51865" customFormat="1" x14ac:dyDescent="0.25"/>
    <row r="51866" customFormat="1" x14ac:dyDescent="0.25"/>
    <row r="51867" customFormat="1" x14ac:dyDescent="0.25"/>
    <row r="51868" customFormat="1" x14ac:dyDescent="0.25"/>
    <row r="51869" customFormat="1" x14ac:dyDescent="0.25"/>
    <row r="51870" customFormat="1" x14ac:dyDescent="0.25"/>
    <row r="51871" customFormat="1" x14ac:dyDescent="0.25"/>
    <row r="51872" customFormat="1" x14ac:dyDescent="0.25"/>
    <row r="51873" customFormat="1" x14ac:dyDescent="0.25"/>
    <row r="51874" customFormat="1" x14ac:dyDescent="0.25"/>
    <row r="51875" customFormat="1" x14ac:dyDescent="0.25"/>
    <row r="51876" customFormat="1" x14ac:dyDescent="0.25"/>
    <row r="51877" customFormat="1" x14ac:dyDescent="0.25"/>
    <row r="51878" customFormat="1" x14ac:dyDescent="0.25"/>
    <row r="51879" customFormat="1" x14ac:dyDescent="0.25"/>
    <row r="51880" customFormat="1" x14ac:dyDescent="0.25"/>
    <row r="51881" customFormat="1" x14ac:dyDescent="0.25"/>
    <row r="51882" customFormat="1" x14ac:dyDescent="0.25"/>
    <row r="51883" customFormat="1" x14ac:dyDescent="0.25"/>
    <row r="51884" customFormat="1" x14ac:dyDescent="0.25"/>
    <row r="51885" customFormat="1" x14ac:dyDescent="0.25"/>
    <row r="51886" customFormat="1" x14ac:dyDescent="0.25"/>
    <row r="51887" customFormat="1" x14ac:dyDescent="0.25"/>
    <row r="51888" customFormat="1" x14ac:dyDescent="0.25"/>
    <row r="51889" customFormat="1" x14ac:dyDescent="0.25"/>
    <row r="51890" customFormat="1" x14ac:dyDescent="0.25"/>
    <row r="51891" customFormat="1" x14ac:dyDescent="0.25"/>
    <row r="51892" customFormat="1" x14ac:dyDescent="0.25"/>
    <row r="51893" customFormat="1" x14ac:dyDescent="0.25"/>
    <row r="51894" customFormat="1" x14ac:dyDescent="0.25"/>
    <row r="51895" customFormat="1" x14ac:dyDescent="0.25"/>
    <row r="51896" customFormat="1" x14ac:dyDescent="0.25"/>
    <row r="51897" customFormat="1" x14ac:dyDescent="0.25"/>
    <row r="51898" customFormat="1" x14ac:dyDescent="0.25"/>
    <row r="51899" customFormat="1" x14ac:dyDescent="0.25"/>
    <row r="51900" customFormat="1" x14ac:dyDescent="0.25"/>
    <row r="51901" customFormat="1" x14ac:dyDescent="0.25"/>
    <row r="51902" customFormat="1" x14ac:dyDescent="0.25"/>
    <row r="51903" customFormat="1" x14ac:dyDescent="0.25"/>
    <row r="51904" customFormat="1" x14ac:dyDescent="0.25"/>
    <row r="51905" customFormat="1" x14ac:dyDescent="0.25"/>
    <row r="51906" customFormat="1" x14ac:dyDescent="0.25"/>
    <row r="51907" customFormat="1" x14ac:dyDescent="0.25"/>
    <row r="51908" customFormat="1" x14ac:dyDescent="0.25"/>
    <row r="51909" customFormat="1" x14ac:dyDescent="0.25"/>
    <row r="51910" customFormat="1" x14ac:dyDescent="0.25"/>
    <row r="51911" customFormat="1" x14ac:dyDescent="0.25"/>
    <row r="51912" customFormat="1" x14ac:dyDescent="0.25"/>
    <row r="51913" customFormat="1" x14ac:dyDescent="0.25"/>
    <row r="51914" customFormat="1" x14ac:dyDescent="0.25"/>
    <row r="51915" customFormat="1" x14ac:dyDescent="0.25"/>
    <row r="51916" customFormat="1" x14ac:dyDescent="0.25"/>
    <row r="51917" customFormat="1" x14ac:dyDescent="0.25"/>
    <row r="51918" customFormat="1" x14ac:dyDescent="0.25"/>
    <row r="51919" customFormat="1" x14ac:dyDescent="0.25"/>
    <row r="51920" customFormat="1" x14ac:dyDescent="0.25"/>
    <row r="51921" customFormat="1" x14ac:dyDescent="0.25"/>
    <row r="51922" customFormat="1" x14ac:dyDescent="0.25"/>
    <row r="51923" customFormat="1" x14ac:dyDescent="0.25"/>
    <row r="51924" customFormat="1" x14ac:dyDescent="0.25"/>
    <row r="51925" customFormat="1" x14ac:dyDescent="0.25"/>
    <row r="51926" customFormat="1" x14ac:dyDescent="0.25"/>
    <row r="51927" customFormat="1" x14ac:dyDescent="0.25"/>
    <row r="51928" customFormat="1" x14ac:dyDescent="0.25"/>
    <row r="51929" customFormat="1" x14ac:dyDescent="0.25"/>
    <row r="51930" customFormat="1" x14ac:dyDescent="0.25"/>
    <row r="51931" customFormat="1" x14ac:dyDescent="0.25"/>
    <row r="51932" customFormat="1" x14ac:dyDescent="0.25"/>
    <row r="51933" customFormat="1" x14ac:dyDescent="0.25"/>
    <row r="51934" customFormat="1" x14ac:dyDescent="0.25"/>
    <row r="51935" customFormat="1" x14ac:dyDescent="0.25"/>
    <row r="51936" customFormat="1" x14ac:dyDescent="0.25"/>
    <row r="51937" customFormat="1" x14ac:dyDescent="0.25"/>
    <row r="51938" customFormat="1" x14ac:dyDescent="0.25"/>
    <row r="51939" customFormat="1" x14ac:dyDescent="0.25"/>
    <row r="51940" customFormat="1" x14ac:dyDescent="0.25"/>
    <row r="51941" customFormat="1" x14ac:dyDescent="0.25"/>
    <row r="51942" customFormat="1" x14ac:dyDescent="0.25"/>
    <row r="51943" customFormat="1" x14ac:dyDescent="0.25"/>
    <row r="51944" customFormat="1" x14ac:dyDescent="0.25"/>
    <row r="51945" customFormat="1" x14ac:dyDescent="0.25"/>
    <row r="51946" customFormat="1" x14ac:dyDescent="0.25"/>
    <row r="51947" customFormat="1" x14ac:dyDescent="0.25"/>
    <row r="51948" customFormat="1" x14ac:dyDescent="0.25"/>
    <row r="51949" customFormat="1" x14ac:dyDescent="0.25"/>
    <row r="51950" customFormat="1" x14ac:dyDescent="0.25"/>
    <row r="51951" customFormat="1" x14ac:dyDescent="0.25"/>
    <row r="51952" customFormat="1" x14ac:dyDescent="0.25"/>
    <row r="51953" customFormat="1" x14ac:dyDescent="0.25"/>
    <row r="51954" customFormat="1" x14ac:dyDescent="0.25"/>
    <row r="51955" customFormat="1" x14ac:dyDescent="0.25"/>
    <row r="51956" customFormat="1" x14ac:dyDescent="0.25"/>
    <row r="51957" customFormat="1" x14ac:dyDescent="0.25"/>
    <row r="51958" customFormat="1" x14ac:dyDescent="0.25"/>
    <row r="51959" customFormat="1" x14ac:dyDescent="0.25"/>
    <row r="51960" customFormat="1" x14ac:dyDescent="0.25"/>
    <row r="51961" customFormat="1" x14ac:dyDescent="0.25"/>
    <row r="51962" customFormat="1" x14ac:dyDescent="0.25"/>
    <row r="51963" customFormat="1" x14ac:dyDescent="0.25"/>
    <row r="51964" customFormat="1" x14ac:dyDescent="0.25"/>
    <row r="51965" customFormat="1" x14ac:dyDescent="0.25"/>
    <row r="51966" customFormat="1" x14ac:dyDescent="0.25"/>
    <row r="51967" customFormat="1" x14ac:dyDescent="0.25"/>
    <row r="51968" customFormat="1" x14ac:dyDescent="0.25"/>
    <row r="51969" customFormat="1" x14ac:dyDescent="0.25"/>
    <row r="51970" customFormat="1" x14ac:dyDescent="0.25"/>
    <row r="51971" customFormat="1" x14ac:dyDescent="0.25"/>
    <row r="51972" customFormat="1" x14ac:dyDescent="0.25"/>
    <row r="51973" customFormat="1" x14ac:dyDescent="0.25"/>
    <row r="51974" customFormat="1" x14ac:dyDescent="0.25"/>
    <row r="51975" customFormat="1" x14ac:dyDescent="0.25"/>
    <row r="51976" customFormat="1" x14ac:dyDescent="0.25"/>
    <row r="51977" customFormat="1" x14ac:dyDescent="0.25"/>
    <row r="51978" customFormat="1" x14ac:dyDescent="0.25"/>
    <row r="51979" customFormat="1" x14ac:dyDescent="0.25"/>
    <row r="51980" customFormat="1" x14ac:dyDescent="0.25"/>
    <row r="51981" customFormat="1" x14ac:dyDescent="0.25"/>
    <row r="51982" customFormat="1" x14ac:dyDescent="0.25"/>
    <row r="51983" customFormat="1" x14ac:dyDescent="0.25"/>
    <row r="51984" customFormat="1" x14ac:dyDescent="0.25"/>
    <row r="51985" customFormat="1" x14ac:dyDescent="0.25"/>
    <row r="51986" customFormat="1" x14ac:dyDescent="0.25"/>
    <row r="51987" customFormat="1" x14ac:dyDescent="0.25"/>
    <row r="51988" customFormat="1" x14ac:dyDescent="0.25"/>
    <row r="51989" customFormat="1" x14ac:dyDescent="0.25"/>
    <row r="51990" customFormat="1" x14ac:dyDescent="0.25"/>
    <row r="51991" customFormat="1" x14ac:dyDescent="0.25"/>
    <row r="51992" customFormat="1" x14ac:dyDescent="0.25"/>
    <row r="51993" customFormat="1" x14ac:dyDescent="0.25"/>
    <row r="51994" customFormat="1" x14ac:dyDescent="0.25"/>
    <row r="51995" customFormat="1" x14ac:dyDescent="0.25"/>
    <row r="51996" customFormat="1" x14ac:dyDescent="0.25"/>
    <row r="51997" customFormat="1" x14ac:dyDescent="0.25"/>
    <row r="51998" customFormat="1" x14ac:dyDescent="0.25"/>
    <row r="51999" customFormat="1" x14ac:dyDescent="0.25"/>
    <row r="52000" customFormat="1" x14ac:dyDescent="0.25"/>
    <row r="52001" customFormat="1" x14ac:dyDescent="0.25"/>
    <row r="52002" customFormat="1" x14ac:dyDescent="0.25"/>
    <row r="52003" customFormat="1" x14ac:dyDescent="0.25"/>
    <row r="52004" customFormat="1" x14ac:dyDescent="0.25"/>
    <row r="52005" customFormat="1" x14ac:dyDescent="0.25"/>
    <row r="52006" customFormat="1" x14ac:dyDescent="0.25"/>
    <row r="52007" customFormat="1" x14ac:dyDescent="0.25"/>
    <row r="52008" customFormat="1" x14ac:dyDescent="0.25"/>
    <row r="52009" customFormat="1" x14ac:dyDescent="0.25"/>
    <row r="52010" customFormat="1" x14ac:dyDescent="0.25"/>
    <row r="52011" customFormat="1" x14ac:dyDescent="0.25"/>
    <row r="52012" customFormat="1" x14ac:dyDescent="0.25"/>
    <row r="52013" customFormat="1" x14ac:dyDescent="0.25"/>
    <row r="52014" customFormat="1" x14ac:dyDescent="0.25"/>
    <row r="52015" customFormat="1" x14ac:dyDescent="0.25"/>
    <row r="52016" customFormat="1" x14ac:dyDescent="0.25"/>
    <row r="52017" customFormat="1" x14ac:dyDescent="0.25"/>
    <row r="52018" customFormat="1" x14ac:dyDescent="0.25"/>
    <row r="52019" customFormat="1" x14ac:dyDescent="0.25"/>
    <row r="52020" customFormat="1" x14ac:dyDescent="0.25"/>
    <row r="52021" customFormat="1" x14ac:dyDescent="0.25"/>
    <row r="52022" customFormat="1" x14ac:dyDescent="0.25"/>
    <row r="52023" customFormat="1" x14ac:dyDescent="0.25"/>
    <row r="52024" customFormat="1" x14ac:dyDescent="0.25"/>
    <row r="52025" customFormat="1" x14ac:dyDescent="0.25"/>
    <row r="52026" customFormat="1" x14ac:dyDescent="0.25"/>
    <row r="52027" customFormat="1" x14ac:dyDescent="0.25"/>
    <row r="52028" customFormat="1" x14ac:dyDescent="0.25"/>
    <row r="52029" customFormat="1" x14ac:dyDescent="0.25"/>
    <row r="52030" customFormat="1" x14ac:dyDescent="0.25"/>
    <row r="52031" customFormat="1" x14ac:dyDescent="0.25"/>
    <row r="52032" customFormat="1" x14ac:dyDescent="0.25"/>
    <row r="52033" customFormat="1" x14ac:dyDescent="0.25"/>
    <row r="52034" customFormat="1" x14ac:dyDescent="0.25"/>
    <row r="52035" customFormat="1" x14ac:dyDescent="0.25"/>
    <row r="52036" customFormat="1" x14ac:dyDescent="0.25"/>
    <row r="52037" customFormat="1" x14ac:dyDescent="0.25"/>
    <row r="52038" customFormat="1" x14ac:dyDescent="0.25"/>
    <row r="52039" customFormat="1" x14ac:dyDescent="0.25"/>
    <row r="52040" customFormat="1" x14ac:dyDescent="0.25"/>
    <row r="52041" customFormat="1" x14ac:dyDescent="0.25"/>
    <row r="52042" customFormat="1" x14ac:dyDescent="0.25"/>
    <row r="52043" customFormat="1" x14ac:dyDescent="0.25"/>
    <row r="52044" customFormat="1" x14ac:dyDescent="0.25"/>
    <row r="52045" customFormat="1" x14ac:dyDescent="0.25"/>
    <row r="52046" customFormat="1" x14ac:dyDescent="0.25"/>
    <row r="52047" customFormat="1" x14ac:dyDescent="0.25"/>
    <row r="52048" customFormat="1" x14ac:dyDescent="0.25"/>
    <row r="52049" customFormat="1" x14ac:dyDescent="0.25"/>
    <row r="52050" customFormat="1" x14ac:dyDescent="0.25"/>
    <row r="52051" customFormat="1" x14ac:dyDescent="0.25"/>
    <row r="52052" customFormat="1" x14ac:dyDescent="0.25"/>
    <row r="52053" customFormat="1" x14ac:dyDescent="0.25"/>
    <row r="52054" customFormat="1" x14ac:dyDescent="0.25"/>
    <row r="52055" customFormat="1" x14ac:dyDescent="0.25"/>
    <row r="52056" customFormat="1" x14ac:dyDescent="0.25"/>
    <row r="52057" customFormat="1" x14ac:dyDescent="0.25"/>
    <row r="52058" customFormat="1" x14ac:dyDescent="0.25"/>
    <row r="52059" customFormat="1" x14ac:dyDescent="0.25"/>
    <row r="52060" customFormat="1" x14ac:dyDescent="0.25"/>
    <row r="52061" customFormat="1" x14ac:dyDescent="0.25"/>
    <row r="52062" customFormat="1" x14ac:dyDescent="0.25"/>
    <row r="52063" customFormat="1" x14ac:dyDescent="0.25"/>
    <row r="52064" customFormat="1" x14ac:dyDescent="0.25"/>
    <row r="52065" customFormat="1" x14ac:dyDescent="0.25"/>
    <row r="52066" customFormat="1" x14ac:dyDescent="0.25"/>
    <row r="52067" customFormat="1" x14ac:dyDescent="0.25"/>
    <row r="52068" customFormat="1" x14ac:dyDescent="0.25"/>
    <row r="52069" customFormat="1" x14ac:dyDescent="0.25"/>
    <row r="52070" customFormat="1" x14ac:dyDescent="0.25"/>
    <row r="52071" customFormat="1" x14ac:dyDescent="0.25"/>
    <row r="52072" customFormat="1" x14ac:dyDescent="0.25"/>
    <row r="52073" customFormat="1" x14ac:dyDescent="0.25"/>
    <row r="52074" customFormat="1" x14ac:dyDescent="0.25"/>
    <row r="52075" customFormat="1" x14ac:dyDescent="0.25"/>
    <row r="52076" customFormat="1" x14ac:dyDescent="0.25"/>
    <row r="52077" customFormat="1" x14ac:dyDescent="0.25"/>
    <row r="52078" customFormat="1" x14ac:dyDescent="0.25"/>
    <row r="52079" customFormat="1" x14ac:dyDescent="0.25"/>
    <row r="52080" customFormat="1" x14ac:dyDescent="0.25"/>
    <row r="52081" customFormat="1" x14ac:dyDescent="0.25"/>
    <row r="52082" customFormat="1" x14ac:dyDescent="0.25"/>
    <row r="52083" customFormat="1" x14ac:dyDescent="0.25"/>
    <row r="52084" customFormat="1" x14ac:dyDescent="0.25"/>
    <row r="52085" customFormat="1" x14ac:dyDescent="0.25"/>
    <row r="52086" customFormat="1" x14ac:dyDescent="0.25"/>
    <row r="52087" customFormat="1" x14ac:dyDescent="0.25"/>
    <row r="52088" customFormat="1" x14ac:dyDescent="0.25"/>
    <row r="52089" customFormat="1" x14ac:dyDescent="0.25"/>
    <row r="52090" customFormat="1" x14ac:dyDescent="0.25"/>
    <row r="52091" customFormat="1" x14ac:dyDescent="0.25"/>
    <row r="52092" customFormat="1" x14ac:dyDescent="0.25"/>
    <row r="52093" customFormat="1" x14ac:dyDescent="0.25"/>
    <row r="52094" customFormat="1" x14ac:dyDescent="0.25"/>
    <row r="52095" customFormat="1" x14ac:dyDescent="0.25"/>
    <row r="52096" customFormat="1" x14ac:dyDescent="0.25"/>
    <row r="52097" customFormat="1" x14ac:dyDescent="0.25"/>
    <row r="52098" customFormat="1" x14ac:dyDescent="0.25"/>
    <row r="52099" customFormat="1" x14ac:dyDescent="0.25"/>
    <row r="52100" customFormat="1" x14ac:dyDescent="0.25"/>
    <row r="52101" customFormat="1" x14ac:dyDescent="0.25"/>
    <row r="52102" customFormat="1" x14ac:dyDescent="0.25"/>
    <row r="52103" customFormat="1" x14ac:dyDescent="0.25"/>
    <row r="52104" customFormat="1" x14ac:dyDescent="0.25"/>
    <row r="52105" customFormat="1" x14ac:dyDescent="0.25"/>
    <row r="52106" customFormat="1" x14ac:dyDescent="0.25"/>
    <row r="52107" customFormat="1" x14ac:dyDescent="0.25"/>
    <row r="52108" customFormat="1" x14ac:dyDescent="0.25"/>
    <row r="52109" customFormat="1" x14ac:dyDescent="0.25"/>
    <row r="52110" customFormat="1" x14ac:dyDescent="0.25"/>
    <row r="52111" customFormat="1" x14ac:dyDescent="0.25"/>
    <row r="52112" customFormat="1" x14ac:dyDescent="0.25"/>
    <row r="52113" customFormat="1" x14ac:dyDescent="0.25"/>
    <row r="52114" customFormat="1" x14ac:dyDescent="0.25"/>
    <row r="52115" customFormat="1" x14ac:dyDescent="0.25"/>
    <row r="52116" customFormat="1" x14ac:dyDescent="0.25"/>
    <row r="52117" customFormat="1" x14ac:dyDescent="0.25"/>
    <row r="52118" customFormat="1" x14ac:dyDescent="0.25"/>
    <row r="52119" customFormat="1" x14ac:dyDescent="0.25"/>
    <row r="52120" customFormat="1" x14ac:dyDescent="0.25"/>
    <row r="52121" customFormat="1" x14ac:dyDescent="0.25"/>
    <row r="52122" customFormat="1" x14ac:dyDescent="0.25"/>
    <row r="52123" customFormat="1" x14ac:dyDescent="0.25"/>
    <row r="52124" customFormat="1" x14ac:dyDescent="0.25"/>
    <row r="52125" customFormat="1" x14ac:dyDescent="0.25"/>
    <row r="52126" customFormat="1" x14ac:dyDescent="0.25"/>
    <row r="52127" customFormat="1" x14ac:dyDescent="0.25"/>
    <row r="52128" customFormat="1" x14ac:dyDescent="0.25"/>
    <row r="52129" customFormat="1" x14ac:dyDescent="0.25"/>
    <row r="52130" customFormat="1" x14ac:dyDescent="0.25"/>
    <row r="52131" customFormat="1" x14ac:dyDescent="0.25"/>
    <row r="52132" customFormat="1" x14ac:dyDescent="0.25"/>
    <row r="52133" customFormat="1" x14ac:dyDescent="0.25"/>
    <row r="52134" customFormat="1" x14ac:dyDescent="0.25"/>
    <row r="52135" customFormat="1" x14ac:dyDescent="0.25"/>
    <row r="52136" customFormat="1" x14ac:dyDescent="0.25"/>
    <row r="52137" customFormat="1" x14ac:dyDescent="0.25"/>
    <row r="52138" customFormat="1" x14ac:dyDescent="0.25"/>
    <row r="52139" customFormat="1" x14ac:dyDescent="0.25"/>
    <row r="52140" customFormat="1" x14ac:dyDescent="0.25"/>
    <row r="52141" customFormat="1" x14ac:dyDescent="0.25"/>
    <row r="52142" customFormat="1" x14ac:dyDescent="0.25"/>
    <row r="52143" customFormat="1" x14ac:dyDescent="0.25"/>
    <row r="52144" customFormat="1" x14ac:dyDescent="0.25"/>
    <row r="52145" customFormat="1" x14ac:dyDescent="0.25"/>
    <row r="52146" customFormat="1" x14ac:dyDescent="0.25"/>
    <row r="52147" customFormat="1" x14ac:dyDescent="0.25"/>
    <row r="52148" customFormat="1" x14ac:dyDescent="0.25"/>
    <row r="52149" customFormat="1" x14ac:dyDescent="0.25"/>
    <row r="52150" customFormat="1" x14ac:dyDescent="0.25"/>
    <row r="52151" customFormat="1" x14ac:dyDescent="0.25"/>
    <row r="52152" customFormat="1" x14ac:dyDescent="0.25"/>
    <row r="52153" customFormat="1" x14ac:dyDescent="0.25"/>
    <row r="52154" customFormat="1" x14ac:dyDescent="0.25"/>
    <row r="52155" customFormat="1" x14ac:dyDescent="0.25"/>
    <row r="52156" customFormat="1" x14ac:dyDescent="0.25"/>
    <row r="52157" customFormat="1" x14ac:dyDescent="0.25"/>
    <row r="52158" customFormat="1" x14ac:dyDescent="0.25"/>
    <row r="52159" customFormat="1" x14ac:dyDescent="0.25"/>
    <row r="52160" customFormat="1" x14ac:dyDescent="0.25"/>
    <row r="52161" customFormat="1" x14ac:dyDescent="0.25"/>
    <row r="52162" customFormat="1" x14ac:dyDescent="0.25"/>
    <row r="52163" customFormat="1" x14ac:dyDescent="0.25"/>
    <row r="52164" customFormat="1" x14ac:dyDescent="0.25"/>
    <row r="52165" customFormat="1" x14ac:dyDescent="0.25"/>
    <row r="52166" customFormat="1" x14ac:dyDescent="0.25"/>
    <row r="52167" customFormat="1" x14ac:dyDescent="0.25"/>
    <row r="52168" customFormat="1" x14ac:dyDescent="0.25"/>
    <row r="52169" customFormat="1" x14ac:dyDescent="0.25"/>
    <row r="52170" customFormat="1" x14ac:dyDescent="0.25"/>
    <row r="52171" customFormat="1" x14ac:dyDescent="0.25"/>
    <row r="52172" customFormat="1" x14ac:dyDescent="0.25"/>
    <row r="52173" customFormat="1" x14ac:dyDescent="0.25"/>
    <row r="52174" customFormat="1" x14ac:dyDescent="0.25"/>
    <row r="52175" customFormat="1" x14ac:dyDescent="0.25"/>
    <row r="52176" customFormat="1" x14ac:dyDescent="0.25"/>
    <row r="52177" customFormat="1" x14ac:dyDescent="0.25"/>
    <row r="52178" customFormat="1" x14ac:dyDescent="0.25"/>
    <row r="52179" customFormat="1" x14ac:dyDescent="0.25"/>
    <row r="52180" customFormat="1" x14ac:dyDescent="0.25"/>
    <row r="52181" customFormat="1" x14ac:dyDescent="0.25"/>
    <row r="52182" customFormat="1" x14ac:dyDescent="0.25"/>
    <row r="52183" customFormat="1" x14ac:dyDescent="0.25"/>
    <row r="52184" customFormat="1" x14ac:dyDescent="0.25"/>
    <row r="52185" customFormat="1" x14ac:dyDescent="0.25"/>
    <row r="52186" customFormat="1" x14ac:dyDescent="0.25"/>
    <row r="52187" customFormat="1" x14ac:dyDescent="0.25"/>
    <row r="52188" customFormat="1" x14ac:dyDescent="0.25"/>
    <row r="52189" customFormat="1" x14ac:dyDescent="0.25"/>
    <row r="52190" customFormat="1" x14ac:dyDescent="0.25"/>
    <row r="52191" customFormat="1" x14ac:dyDescent="0.25"/>
    <row r="52192" customFormat="1" x14ac:dyDescent="0.25"/>
    <row r="52193" customFormat="1" x14ac:dyDescent="0.25"/>
    <row r="52194" customFormat="1" x14ac:dyDescent="0.25"/>
    <row r="52195" customFormat="1" x14ac:dyDescent="0.25"/>
    <row r="52196" customFormat="1" x14ac:dyDescent="0.25"/>
    <row r="52197" customFormat="1" x14ac:dyDescent="0.25"/>
    <row r="52198" customFormat="1" x14ac:dyDescent="0.25"/>
    <row r="52199" customFormat="1" x14ac:dyDescent="0.25"/>
    <row r="52200" customFormat="1" x14ac:dyDescent="0.25"/>
    <row r="52201" customFormat="1" x14ac:dyDescent="0.25"/>
    <row r="52202" customFormat="1" x14ac:dyDescent="0.25"/>
    <row r="52203" customFormat="1" x14ac:dyDescent="0.25"/>
    <row r="52204" customFormat="1" x14ac:dyDescent="0.25"/>
    <row r="52205" customFormat="1" x14ac:dyDescent="0.25"/>
    <row r="52206" customFormat="1" x14ac:dyDescent="0.25"/>
    <row r="52207" customFormat="1" x14ac:dyDescent="0.25"/>
    <row r="52208" customFormat="1" x14ac:dyDescent="0.25"/>
    <row r="52209" customFormat="1" x14ac:dyDescent="0.25"/>
    <row r="52210" customFormat="1" x14ac:dyDescent="0.25"/>
    <row r="52211" customFormat="1" x14ac:dyDescent="0.25"/>
    <row r="52212" customFormat="1" x14ac:dyDescent="0.25"/>
    <row r="52213" customFormat="1" x14ac:dyDescent="0.25"/>
    <row r="52214" customFormat="1" x14ac:dyDescent="0.25"/>
    <row r="52215" customFormat="1" x14ac:dyDescent="0.25"/>
    <row r="52216" customFormat="1" x14ac:dyDescent="0.25"/>
    <row r="52217" customFormat="1" x14ac:dyDescent="0.25"/>
    <row r="52218" customFormat="1" x14ac:dyDescent="0.25"/>
    <row r="52219" customFormat="1" x14ac:dyDescent="0.25"/>
    <row r="52220" customFormat="1" x14ac:dyDescent="0.25"/>
    <row r="52221" customFormat="1" x14ac:dyDescent="0.25"/>
    <row r="52222" customFormat="1" x14ac:dyDescent="0.25"/>
    <row r="52223" customFormat="1" x14ac:dyDescent="0.25"/>
    <row r="52224" customFormat="1" x14ac:dyDescent="0.25"/>
    <row r="52225" customFormat="1" x14ac:dyDescent="0.25"/>
    <row r="52226" customFormat="1" x14ac:dyDescent="0.25"/>
    <row r="52227" customFormat="1" x14ac:dyDescent="0.25"/>
    <row r="52228" customFormat="1" x14ac:dyDescent="0.25"/>
    <row r="52229" customFormat="1" x14ac:dyDescent="0.25"/>
    <row r="52230" customFormat="1" x14ac:dyDescent="0.25"/>
    <row r="52231" customFormat="1" x14ac:dyDescent="0.25"/>
    <row r="52232" customFormat="1" x14ac:dyDescent="0.25"/>
    <row r="52233" customFormat="1" x14ac:dyDescent="0.25"/>
    <row r="52234" customFormat="1" x14ac:dyDescent="0.25"/>
    <row r="52235" customFormat="1" x14ac:dyDescent="0.25"/>
    <row r="52236" customFormat="1" x14ac:dyDescent="0.25"/>
    <row r="52237" customFormat="1" x14ac:dyDescent="0.25"/>
    <row r="52238" customFormat="1" x14ac:dyDescent="0.25"/>
    <row r="52239" customFormat="1" x14ac:dyDescent="0.25"/>
    <row r="52240" customFormat="1" x14ac:dyDescent="0.25"/>
    <row r="52241" customFormat="1" x14ac:dyDescent="0.25"/>
    <row r="52242" customFormat="1" x14ac:dyDescent="0.25"/>
    <row r="52243" customFormat="1" x14ac:dyDescent="0.25"/>
    <row r="52244" customFormat="1" x14ac:dyDescent="0.25"/>
    <row r="52245" customFormat="1" x14ac:dyDescent="0.25"/>
    <row r="52246" customFormat="1" x14ac:dyDescent="0.25"/>
    <row r="52247" customFormat="1" x14ac:dyDescent="0.25"/>
    <row r="52248" customFormat="1" x14ac:dyDescent="0.25"/>
    <row r="52249" customFormat="1" x14ac:dyDescent="0.25"/>
    <row r="52250" customFormat="1" x14ac:dyDescent="0.25"/>
    <row r="52251" customFormat="1" x14ac:dyDescent="0.25"/>
    <row r="52252" customFormat="1" x14ac:dyDescent="0.25"/>
    <row r="52253" customFormat="1" x14ac:dyDescent="0.25"/>
    <row r="52254" customFormat="1" x14ac:dyDescent="0.25"/>
    <row r="52255" customFormat="1" x14ac:dyDescent="0.25"/>
    <row r="52256" customFormat="1" x14ac:dyDescent="0.25"/>
    <row r="52257" customFormat="1" x14ac:dyDescent="0.25"/>
    <row r="52258" customFormat="1" x14ac:dyDescent="0.25"/>
    <row r="52259" customFormat="1" x14ac:dyDescent="0.25"/>
    <row r="52260" customFormat="1" x14ac:dyDescent="0.25"/>
    <row r="52261" customFormat="1" x14ac:dyDescent="0.25"/>
    <row r="52262" customFormat="1" x14ac:dyDescent="0.25"/>
    <row r="52263" customFormat="1" x14ac:dyDescent="0.25"/>
    <row r="52264" customFormat="1" x14ac:dyDescent="0.25"/>
    <row r="52265" customFormat="1" x14ac:dyDescent="0.25"/>
    <row r="52266" customFormat="1" x14ac:dyDescent="0.25"/>
    <row r="52267" customFormat="1" x14ac:dyDescent="0.25"/>
    <row r="52268" customFormat="1" x14ac:dyDescent="0.25"/>
    <row r="52269" customFormat="1" x14ac:dyDescent="0.25"/>
    <row r="52270" customFormat="1" x14ac:dyDescent="0.25"/>
    <row r="52271" customFormat="1" x14ac:dyDescent="0.25"/>
    <row r="52272" customFormat="1" x14ac:dyDescent="0.25"/>
    <row r="52273" customFormat="1" x14ac:dyDescent="0.25"/>
    <row r="52274" customFormat="1" x14ac:dyDescent="0.25"/>
    <row r="52275" customFormat="1" x14ac:dyDescent="0.25"/>
    <row r="52276" customFormat="1" x14ac:dyDescent="0.25"/>
    <row r="52277" customFormat="1" x14ac:dyDescent="0.25"/>
    <row r="52278" customFormat="1" x14ac:dyDescent="0.25"/>
    <row r="52279" customFormat="1" x14ac:dyDescent="0.25"/>
    <row r="52280" customFormat="1" x14ac:dyDescent="0.25"/>
    <row r="52281" customFormat="1" x14ac:dyDescent="0.25"/>
    <row r="52282" customFormat="1" x14ac:dyDescent="0.25"/>
    <row r="52283" customFormat="1" x14ac:dyDescent="0.25"/>
    <row r="52284" customFormat="1" x14ac:dyDescent="0.25"/>
    <row r="52285" customFormat="1" x14ac:dyDescent="0.25"/>
    <row r="52286" customFormat="1" x14ac:dyDescent="0.25"/>
    <row r="52287" customFormat="1" x14ac:dyDescent="0.25"/>
    <row r="52288" customFormat="1" x14ac:dyDescent="0.25"/>
    <row r="52289" customFormat="1" x14ac:dyDescent="0.25"/>
    <row r="52290" customFormat="1" x14ac:dyDescent="0.25"/>
    <row r="52291" customFormat="1" x14ac:dyDescent="0.25"/>
    <row r="52292" customFormat="1" x14ac:dyDescent="0.25"/>
    <row r="52293" customFormat="1" x14ac:dyDescent="0.25"/>
    <row r="52294" customFormat="1" x14ac:dyDescent="0.25"/>
    <row r="52295" customFormat="1" x14ac:dyDescent="0.25"/>
    <row r="52296" customFormat="1" x14ac:dyDescent="0.25"/>
    <row r="52297" customFormat="1" x14ac:dyDescent="0.25"/>
    <row r="52298" customFormat="1" x14ac:dyDescent="0.25"/>
    <row r="52299" customFormat="1" x14ac:dyDescent="0.25"/>
    <row r="52300" customFormat="1" x14ac:dyDescent="0.25"/>
    <row r="52301" customFormat="1" x14ac:dyDescent="0.25"/>
    <row r="52302" customFormat="1" x14ac:dyDescent="0.25"/>
    <row r="52303" customFormat="1" x14ac:dyDescent="0.25"/>
    <row r="52304" customFormat="1" x14ac:dyDescent="0.25"/>
    <row r="52305" customFormat="1" x14ac:dyDescent="0.25"/>
    <row r="52306" customFormat="1" x14ac:dyDescent="0.25"/>
    <row r="52307" customFormat="1" x14ac:dyDescent="0.25"/>
    <row r="52308" customFormat="1" x14ac:dyDescent="0.25"/>
    <row r="52309" customFormat="1" x14ac:dyDescent="0.25"/>
    <row r="52310" customFormat="1" x14ac:dyDescent="0.25"/>
    <row r="52311" customFormat="1" x14ac:dyDescent="0.25"/>
    <row r="52312" customFormat="1" x14ac:dyDescent="0.25"/>
    <row r="52313" customFormat="1" x14ac:dyDescent="0.25"/>
    <row r="52314" customFormat="1" x14ac:dyDescent="0.25"/>
    <row r="52315" customFormat="1" x14ac:dyDescent="0.25"/>
    <row r="52316" customFormat="1" x14ac:dyDescent="0.25"/>
    <row r="52317" customFormat="1" x14ac:dyDescent="0.25"/>
    <row r="52318" customFormat="1" x14ac:dyDescent="0.25"/>
    <row r="52319" customFormat="1" x14ac:dyDescent="0.25"/>
    <row r="52320" customFormat="1" x14ac:dyDescent="0.25"/>
    <row r="52321" customFormat="1" x14ac:dyDescent="0.25"/>
    <row r="52322" customFormat="1" x14ac:dyDescent="0.25"/>
    <row r="52323" customFormat="1" x14ac:dyDescent="0.25"/>
    <row r="52324" customFormat="1" x14ac:dyDescent="0.25"/>
    <row r="52325" customFormat="1" x14ac:dyDescent="0.25"/>
    <row r="52326" customFormat="1" x14ac:dyDescent="0.25"/>
    <row r="52327" customFormat="1" x14ac:dyDescent="0.25"/>
    <row r="52328" customFormat="1" x14ac:dyDescent="0.25"/>
    <row r="52329" customFormat="1" x14ac:dyDescent="0.25"/>
    <row r="52330" customFormat="1" x14ac:dyDescent="0.25"/>
    <row r="52331" customFormat="1" x14ac:dyDescent="0.25"/>
    <row r="52332" customFormat="1" x14ac:dyDescent="0.25"/>
    <row r="52333" customFormat="1" x14ac:dyDescent="0.25"/>
    <row r="52334" customFormat="1" x14ac:dyDescent="0.25"/>
    <row r="52335" customFormat="1" x14ac:dyDescent="0.25"/>
    <row r="52336" customFormat="1" x14ac:dyDescent="0.25"/>
    <row r="52337" customFormat="1" x14ac:dyDescent="0.25"/>
    <row r="52338" customFormat="1" x14ac:dyDescent="0.25"/>
    <row r="52339" customFormat="1" x14ac:dyDescent="0.25"/>
    <row r="52340" customFormat="1" x14ac:dyDescent="0.25"/>
    <row r="52341" customFormat="1" x14ac:dyDescent="0.25"/>
    <row r="52342" customFormat="1" x14ac:dyDescent="0.25"/>
    <row r="52343" customFormat="1" x14ac:dyDescent="0.25"/>
    <row r="52344" customFormat="1" x14ac:dyDescent="0.25"/>
    <row r="52345" customFormat="1" x14ac:dyDescent="0.25"/>
    <row r="52346" customFormat="1" x14ac:dyDescent="0.25"/>
    <row r="52347" customFormat="1" x14ac:dyDescent="0.25"/>
    <row r="52348" customFormat="1" x14ac:dyDescent="0.25"/>
    <row r="52349" customFormat="1" x14ac:dyDescent="0.25"/>
    <row r="52350" customFormat="1" x14ac:dyDescent="0.25"/>
    <row r="52351" customFormat="1" x14ac:dyDescent="0.25"/>
    <row r="52352" customFormat="1" x14ac:dyDescent="0.25"/>
    <row r="52353" customFormat="1" x14ac:dyDescent="0.25"/>
    <row r="52354" customFormat="1" x14ac:dyDescent="0.25"/>
    <row r="52355" customFormat="1" x14ac:dyDescent="0.25"/>
    <row r="52356" customFormat="1" x14ac:dyDescent="0.25"/>
    <row r="52357" customFormat="1" x14ac:dyDescent="0.25"/>
    <row r="52358" customFormat="1" x14ac:dyDescent="0.25"/>
    <row r="52359" customFormat="1" x14ac:dyDescent="0.25"/>
    <row r="52360" customFormat="1" x14ac:dyDescent="0.25"/>
    <row r="52361" customFormat="1" x14ac:dyDescent="0.25"/>
    <row r="52362" customFormat="1" x14ac:dyDescent="0.25"/>
    <row r="52363" customFormat="1" x14ac:dyDescent="0.25"/>
    <row r="52364" customFormat="1" x14ac:dyDescent="0.25"/>
    <row r="52365" customFormat="1" x14ac:dyDescent="0.25"/>
    <row r="52366" customFormat="1" x14ac:dyDescent="0.25"/>
    <row r="52367" customFormat="1" x14ac:dyDescent="0.25"/>
    <row r="52368" customFormat="1" x14ac:dyDescent="0.25"/>
    <row r="52369" customFormat="1" x14ac:dyDescent="0.25"/>
    <row r="52370" customFormat="1" x14ac:dyDescent="0.25"/>
    <row r="52371" customFormat="1" x14ac:dyDescent="0.25"/>
    <row r="52372" customFormat="1" x14ac:dyDescent="0.25"/>
    <row r="52373" customFormat="1" x14ac:dyDescent="0.25"/>
    <row r="52374" customFormat="1" x14ac:dyDescent="0.25"/>
    <row r="52375" customFormat="1" x14ac:dyDescent="0.25"/>
    <row r="52376" customFormat="1" x14ac:dyDescent="0.25"/>
    <row r="52377" customFormat="1" x14ac:dyDescent="0.25"/>
    <row r="52378" customFormat="1" x14ac:dyDescent="0.25"/>
    <row r="52379" customFormat="1" x14ac:dyDescent="0.25"/>
    <row r="52380" customFormat="1" x14ac:dyDescent="0.25"/>
    <row r="52381" customFormat="1" x14ac:dyDescent="0.25"/>
    <row r="52382" customFormat="1" x14ac:dyDescent="0.25"/>
    <row r="52383" customFormat="1" x14ac:dyDescent="0.25"/>
    <row r="52384" customFormat="1" x14ac:dyDescent="0.25"/>
    <row r="52385" customFormat="1" x14ac:dyDescent="0.25"/>
    <row r="52386" customFormat="1" x14ac:dyDescent="0.25"/>
    <row r="52387" customFormat="1" x14ac:dyDescent="0.25"/>
    <row r="52388" customFormat="1" x14ac:dyDescent="0.25"/>
    <row r="52389" customFormat="1" x14ac:dyDescent="0.25"/>
    <row r="52390" customFormat="1" x14ac:dyDescent="0.25"/>
    <row r="52391" customFormat="1" x14ac:dyDescent="0.25"/>
    <row r="52392" customFormat="1" x14ac:dyDescent="0.25"/>
    <row r="52393" customFormat="1" x14ac:dyDescent="0.25"/>
    <row r="52394" customFormat="1" x14ac:dyDescent="0.25"/>
    <row r="52395" customFormat="1" x14ac:dyDescent="0.25"/>
    <row r="52396" customFormat="1" x14ac:dyDescent="0.25"/>
    <row r="52397" customFormat="1" x14ac:dyDescent="0.25"/>
    <row r="52398" customFormat="1" x14ac:dyDescent="0.25"/>
    <row r="52399" customFormat="1" x14ac:dyDescent="0.25"/>
    <row r="52400" customFormat="1" x14ac:dyDescent="0.25"/>
    <row r="52401" customFormat="1" x14ac:dyDescent="0.25"/>
    <row r="52402" customFormat="1" x14ac:dyDescent="0.25"/>
    <row r="52403" customFormat="1" x14ac:dyDescent="0.25"/>
    <row r="52404" customFormat="1" x14ac:dyDescent="0.25"/>
    <row r="52405" customFormat="1" x14ac:dyDescent="0.25"/>
    <row r="52406" customFormat="1" x14ac:dyDescent="0.25"/>
    <row r="52407" customFormat="1" x14ac:dyDescent="0.25"/>
    <row r="52408" customFormat="1" x14ac:dyDescent="0.25"/>
    <row r="52409" customFormat="1" x14ac:dyDescent="0.25"/>
    <row r="52410" customFormat="1" x14ac:dyDescent="0.25"/>
    <row r="52411" customFormat="1" x14ac:dyDescent="0.25"/>
    <row r="52412" customFormat="1" x14ac:dyDescent="0.25"/>
    <row r="52413" customFormat="1" x14ac:dyDescent="0.25"/>
    <row r="52414" customFormat="1" x14ac:dyDescent="0.25"/>
    <row r="52415" customFormat="1" x14ac:dyDescent="0.25"/>
    <row r="52416" customFormat="1" x14ac:dyDescent="0.25"/>
    <row r="52417" customFormat="1" x14ac:dyDescent="0.25"/>
    <row r="52418" customFormat="1" x14ac:dyDescent="0.25"/>
    <row r="52419" customFormat="1" x14ac:dyDescent="0.25"/>
    <row r="52420" customFormat="1" x14ac:dyDescent="0.25"/>
    <row r="52421" customFormat="1" x14ac:dyDescent="0.25"/>
    <row r="52422" customFormat="1" x14ac:dyDescent="0.25"/>
    <row r="52423" customFormat="1" x14ac:dyDescent="0.25"/>
    <row r="52424" customFormat="1" x14ac:dyDescent="0.25"/>
    <row r="52425" customFormat="1" x14ac:dyDescent="0.25"/>
    <row r="52426" customFormat="1" x14ac:dyDescent="0.25"/>
    <row r="52427" customFormat="1" x14ac:dyDescent="0.25"/>
    <row r="52428" customFormat="1" x14ac:dyDescent="0.25"/>
    <row r="52429" customFormat="1" x14ac:dyDescent="0.25"/>
    <row r="52430" customFormat="1" x14ac:dyDescent="0.25"/>
    <row r="52431" customFormat="1" x14ac:dyDescent="0.25"/>
    <row r="52432" customFormat="1" x14ac:dyDescent="0.25"/>
    <row r="52433" customFormat="1" x14ac:dyDescent="0.25"/>
    <row r="52434" customFormat="1" x14ac:dyDescent="0.25"/>
    <row r="52435" customFormat="1" x14ac:dyDescent="0.25"/>
    <row r="52436" customFormat="1" x14ac:dyDescent="0.25"/>
    <row r="52437" customFormat="1" x14ac:dyDescent="0.25"/>
    <row r="52438" customFormat="1" x14ac:dyDescent="0.25"/>
    <row r="52439" customFormat="1" x14ac:dyDescent="0.25"/>
    <row r="52440" customFormat="1" x14ac:dyDescent="0.25"/>
    <row r="52441" customFormat="1" x14ac:dyDescent="0.25"/>
    <row r="52442" customFormat="1" x14ac:dyDescent="0.25"/>
    <row r="52443" customFormat="1" x14ac:dyDescent="0.25"/>
    <row r="52444" customFormat="1" x14ac:dyDescent="0.25"/>
    <row r="52445" customFormat="1" x14ac:dyDescent="0.25"/>
    <row r="52446" customFormat="1" x14ac:dyDescent="0.25"/>
    <row r="52447" customFormat="1" x14ac:dyDescent="0.25"/>
    <row r="52448" customFormat="1" x14ac:dyDescent="0.25"/>
    <row r="52449" customFormat="1" x14ac:dyDescent="0.25"/>
    <row r="52450" customFormat="1" x14ac:dyDescent="0.25"/>
    <row r="52451" customFormat="1" x14ac:dyDescent="0.25"/>
    <row r="52452" customFormat="1" x14ac:dyDescent="0.25"/>
    <row r="52453" customFormat="1" x14ac:dyDescent="0.25"/>
    <row r="52454" customFormat="1" x14ac:dyDescent="0.25"/>
    <row r="52455" customFormat="1" x14ac:dyDescent="0.25"/>
    <row r="52456" customFormat="1" x14ac:dyDescent="0.25"/>
    <row r="52457" customFormat="1" x14ac:dyDescent="0.25"/>
    <row r="52458" customFormat="1" x14ac:dyDescent="0.25"/>
    <row r="52459" customFormat="1" x14ac:dyDescent="0.25"/>
    <row r="52460" customFormat="1" x14ac:dyDescent="0.25"/>
    <row r="52461" customFormat="1" x14ac:dyDescent="0.25"/>
    <row r="52462" customFormat="1" x14ac:dyDescent="0.25"/>
    <row r="52463" customFormat="1" x14ac:dyDescent="0.25"/>
    <row r="52464" customFormat="1" x14ac:dyDescent="0.25"/>
    <row r="52465" customFormat="1" x14ac:dyDescent="0.25"/>
    <row r="52466" customFormat="1" x14ac:dyDescent="0.25"/>
    <row r="52467" customFormat="1" x14ac:dyDescent="0.25"/>
    <row r="52468" customFormat="1" x14ac:dyDescent="0.25"/>
    <row r="52469" customFormat="1" x14ac:dyDescent="0.25"/>
    <row r="52470" customFormat="1" x14ac:dyDescent="0.25"/>
    <row r="52471" customFormat="1" x14ac:dyDescent="0.25"/>
    <row r="52472" customFormat="1" x14ac:dyDescent="0.25"/>
    <row r="52473" customFormat="1" x14ac:dyDescent="0.25"/>
    <row r="52474" customFormat="1" x14ac:dyDescent="0.25"/>
    <row r="52475" customFormat="1" x14ac:dyDescent="0.25"/>
    <row r="52476" customFormat="1" x14ac:dyDescent="0.25"/>
    <row r="52477" customFormat="1" x14ac:dyDescent="0.25"/>
    <row r="52478" customFormat="1" x14ac:dyDescent="0.25"/>
    <row r="52479" customFormat="1" x14ac:dyDescent="0.25"/>
    <row r="52480" customFormat="1" x14ac:dyDescent="0.25"/>
    <row r="52481" customFormat="1" x14ac:dyDescent="0.25"/>
    <row r="52482" customFormat="1" x14ac:dyDescent="0.25"/>
    <row r="52483" customFormat="1" x14ac:dyDescent="0.25"/>
    <row r="52484" customFormat="1" x14ac:dyDescent="0.25"/>
    <row r="52485" customFormat="1" x14ac:dyDescent="0.25"/>
    <row r="52486" customFormat="1" x14ac:dyDescent="0.25"/>
    <row r="52487" customFormat="1" x14ac:dyDescent="0.25"/>
    <row r="52488" customFormat="1" x14ac:dyDescent="0.25"/>
    <row r="52489" customFormat="1" x14ac:dyDescent="0.25"/>
    <row r="52490" customFormat="1" x14ac:dyDescent="0.25"/>
    <row r="52491" customFormat="1" x14ac:dyDescent="0.25"/>
    <row r="52492" customFormat="1" x14ac:dyDescent="0.25"/>
    <row r="52493" customFormat="1" x14ac:dyDescent="0.25"/>
    <row r="52494" customFormat="1" x14ac:dyDescent="0.25"/>
    <row r="52495" customFormat="1" x14ac:dyDescent="0.25"/>
    <row r="52496" customFormat="1" x14ac:dyDescent="0.25"/>
    <row r="52497" customFormat="1" x14ac:dyDescent="0.25"/>
    <row r="52498" customFormat="1" x14ac:dyDescent="0.25"/>
    <row r="52499" customFormat="1" x14ac:dyDescent="0.25"/>
    <row r="52500" customFormat="1" x14ac:dyDescent="0.25"/>
    <row r="52501" customFormat="1" x14ac:dyDescent="0.25"/>
    <row r="52502" customFormat="1" x14ac:dyDescent="0.25"/>
    <row r="52503" customFormat="1" x14ac:dyDescent="0.25"/>
    <row r="52504" customFormat="1" x14ac:dyDescent="0.25"/>
    <row r="52505" customFormat="1" x14ac:dyDescent="0.25"/>
    <row r="52506" customFormat="1" x14ac:dyDescent="0.25"/>
    <row r="52507" customFormat="1" x14ac:dyDescent="0.25"/>
    <row r="52508" customFormat="1" x14ac:dyDescent="0.25"/>
    <row r="52509" customFormat="1" x14ac:dyDescent="0.25"/>
    <row r="52510" customFormat="1" x14ac:dyDescent="0.25"/>
    <row r="52511" customFormat="1" x14ac:dyDescent="0.25"/>
    <row r="52512" customFormat="1" x14ac:dyDescent="0.25"/>
    <row r="52513" customFormat="1" x14ac:dyDescent="0.25"/>
    <row r="52514" customFormat="1" x14ac:dyDescent="0.25"/>
    <row r="52515" customFormat="1" x14ac:dyDescent="0.25"/>
    <row r="52516" customFormat="1" x14ac:dyDescent="0.25"/>
    <row r="52517" customFormat="1" x14ac:dyDescent="0.25"/>
    <row r="52518" customFormat="1" x14ac:dyDescent="0.25"/>
    <row r="52519" customFormat="1" x14ac:dyDescent="0.25"/>
    <row r="52520" customFormat="1" x14ac:dyDescent="0.25"/>
    <row r="52521" customFormat="1" x14ac:dyDescent="0.25"/>
    <row r="52522" customFormat="1" x14ac:dyDescent="0.25"/>
    <row r="52523" customFormat="1" x14ac:dyDescent="0.25"/>
    <row r="52524" customFormat="1" x14ac:dyDescent="0.25"/>
    <row r="52525" customFormat="1" x14ac:dyDescent="0.25"/>
    <row r="52526" customFormat="1" x14ac:dyDescent="0.25"/>
    <row r="52527" customFormat="1" x14ac:dyDescent="0.25"/>
    <row r="52528" customFormat="1" x14ac:dyDescent="0.25"/>
    <row r="52529" customFormat="1" x14ac:dyDescent="0.25"/>
    <row r="52530" customFormat="1" x14ac:dyDescent="0.25"/>
    <row r="52531" customFormat="1" x14ac:dyDescent="0.25"/>
    <row r="52532" customFormat="1" x14ac:dyDescent="0.25"/>
    <row r="52533" customFormat="1" x14ac:dyDescent="0.25"/>
    <row r="52534" customFormat="1" x14ac:dyDescent="0.25"/>
    <row r="52535" customFormat="1" x14ac:dyDescent="0.25"/>
    <row r="52536" customFormat="1" x14ac:dyDescent="0.25"/>
    <row r="52537" customFormat="1" x14ac:dyDescent="0.25"/>
    <row r="52538" customFormat="1" x14ac:dyDescent="0.25"/>
    <row r="52539" customFormat="1" x14ac:dyDescent="0.25"/>
    <row r="52540" customFormat="1" x14ac:dyDescent="0.25"/>
    <row r="52541" customFormat="1" x14ac:dyDescent="0.25"/>
    <row r="52542" customFormat="1" x14ac:dyDescent="0.25"/>
    <row r="52543" customFormat="1" x14ac:dyDescent="0.25"/>
    <row r="52544" customFormat="1" x14ac:dyDescent="0.25"/>
    <row r="52545" customFormat="1" x14ac:dyDescent="0.25"/>
    <row r="52546" customFormat="1" x14ac:dyDescent="0.25"/>
    <row r="52547" customFormat="1" x14ac:dyDescent="0.25"/>
    <row r="52548" customFormat="1" x14ac:dyDescent="0.25"/>
    <row r="52549" customFormat="1" x14ac:dyDescent="0.25"/>
    <row r="52550" customFormat="1" x14ac:dyDescent="0.25"/>
    <row r="52551" customFormat="1" x14ac:dyDescent="0.25"/>
    <row r="52552" customFormat="1" x14ac:dyDescent="0.25"/>
    <row r="52553" customFormat="1" x14ac:dyDescent="0.25"/>
    <row r="52554" customFormat="1" x14ac:dyDescent="0.25"/>
    <row r="52555" customFormat="1" x14ac:dyDescent="0.25"/>
    <row r="52556" customFormat="1" x14ac:dyDescent="0.25"/>
    <row r="52557" customFormat="1" x14ac:dyDescent="0.25"/>
    <row r="52558" customFormat="1" x14ac:dyDescent="0.25"/>
    <row r="52559" customFormat="1" x14ac:dyDescent="0.25"/>
    <row r="52560" customFormat="1" x14ac:dyDescent="0.25"/>
    <row r="52561" customFormat="1" x14ac:dyDescent="0.25"/>
    <row r="52562" customFormat="1" x14ac:dyDescent="0.25"/>
    <row r="52563" customFormat="1" x14ac:dyDescent="0.25"/>
    <row r="52564" customFormat="1" x14ac:dyDescent="0.25"/>
    <row r="52565" customFormat="1" x14ac:dyDescent="0.25"/>
    <row r="52566" customFormat="1" x14ac:dyDescent="0.25"/>
    <row r="52567" customFormat="1" x14ac:dyDescent="0.25"/>
    <row r="52568" customFormat="1" x14ac:dyDescent="0.25"/>
    <row r="52569" customFormat="1" x14ac:dyDescent="0.25"/>
    <row r="52570" customFormat="1" x14ac:dyDescent="0.25"/>
    <row r="52571" customFormat="1" x14ac:dyDescent="0.25"/>
    <row r="52572" customFormat="1" x14ac:dyDescent="0.25"/>
    <row r="52573" customFormat="1" x14ac:dyDescent="0.25"/>
    <row r="52574" customFormat="1" x14ac:dyDescent="0.25"/>
    <row r="52575" customFormat="1" x14ac:dyDescent="0.25"/>
    <row r="52576" customFormat="1" x14ac:dyDescent="0.25"/>
    <row r="52577" customFormat="1" x14ac:dyDescent="0.25"/>
    <row r="52578" customFormat="1" x14ac:dyDescent="0.25"/>
    <row r="52579" customFormat="1" x14ac:dyDescent="0.25"/>
    <row r="52580" customFormat="1" x14ac:dyDescent="0.25"/>
    <row r="52581" customFormat="1" x14ac:dyDescent="0.25"/>
    <row r="52582" customFormat="1" x14ac:dyDescent="0.25"/>
    <row r="52583" customFormat="1" x14ac:dyDescent="0.25"/>
    <row r="52584" customFormat="1" x14ac:dyDescent="0.25"/>
    <row r="52585" customFormat="1" x14ac:dyDescent="0.25"/>
    <row r="52586" customFormat="1" x14ac:dyDescent="0.25"/>
    <row r="52587" customFormat="1" x14ac:dyDescent="0.25"/>
    <row r="52588" customFormat="1" x14ac:dyDescent="0.25"/>
    <row r="52589" customFormat="1" x14ac:dyDescent="0.25"/>
    <row r="52590" customFormat="1" x14ac:dyDescent="0.25"/>
    <row r="52591" customFormat="1" x14ac:dyDescent="0.25"/>
    <row r="52592" customFormat="1" x14ac:dyDescent="0.25"/>
    <row r="52593" customFormat="1" x14ac:dyDescent="0.25"/>
    <row r="52594" customFormat="1" x14ac:dyDescent="0.25"/>
    <row r="52595" customFormat="1" x14ac:dyDescent="0.25"/>
    <row r="52596" customFormat="1" x14ac:dyDescent="0.25"/>
    <row r="52597" customFormat="1" x14ac:dyDescent="0.25"/>
    <row r="52598" customFormat="1" x14ac:dyDescent="0.25"/>
    <row r="52599" customFormat="1" x14ac:dyDescent="0.25"/>
    <row r="52600" customFormat="1" x14ac:dyDescent="0.25"/>
    <row r="52601" customFormat="1" x14ac:dyDescent="0.25"/>
    <row r="52602" customFormat="1" x14ac:dyDescent="0.25"/>
    <row r="52603" customFormat="1" x14ac:dyDescent="0.25"/>
    <row r="52604" customFormat="1" x14ac:dyDescent="0.25"/>
    <row r="52605" customFormat="1" x14ac:dyDescent="0.25"/>
    <row r="52606" customFormat="1" x14ac:dyDescent="0.25"/>
    <row r="52607" customFormat="1" x14ac:dyDescent="0.25"/>
    <row r="52608" customFormat="1" x14ac:dyDescent="0.25"/>
    <row r="52609" customFormat="1" x14ac:dyDescent="0.25"/>
    <row r="52610" customFormat="1" x14ac:dyDescent="0.25"/>
    <row r="52611" customFormat="1" x14ac:dyDescent="0.25"/>
    <row r="52612" customFormat="1" x14ac:dyDescent="0.25"/>
    <row r="52613" customFormat="1" x14ac:dyDescent="0.25"/>
    <row r="52614" customFormat="1" x14ac:dyDescent="0.25"/>
    <row r="52615" customFormat="1" x14ac:dyDescent="0.25"/>
    <row r="52616" customFormat="1" x14ac:dyDescent="0.25"/>
    <row r="52617" customFormat="1" x14ac:dyDescent="0.25"/>
    <row r="52618" customFormat="1" x14ac:dyDescent="0.25"/>
    <row r="52619" customFormat="1" x14ac:dyDescent="0.25"/>
    <row r="52620" customFormat="1" x14ac:dyDescent="0.25"/>
    <row r="52621" customFormat="1" x14ac:dyDescent="0.25"/>
    <row r="52622" customFormat="1" x14ac:dyDescent="0.25"/>
    <row r="52623" customFormat="1" x14ac:dyDescent="0.25"/>
    <row r="52624" customFormat="1" x14ac:dyDescent="0.25"/>
    <row r="52625" customFormat="1" x14ac:dyDescent="0.25"/>
    <row r="52626" customFormat="1" x14ac:dyDescent="0.25"/>
    <row r="52627" customFormat="1" x14ac:dyDescent="0.25"/>
    <row r="52628" customFormat="1" x14ac:dyDescent="0.25"/>
    <row r="52629" customFormat="1" x14ac:dyDescent="0.25"/>
    <row r="52630" customFormat="1" x14ac:dyDescent="0.25"/>
    <row r="52631" customFormat="1" x14ac:dyDescent="0.25"/>
    <row r="52632" customFormat="1" x14ac:dyDescent="0.25"/>
    <row r="52633" customFormat="1" x14ac:dyDescent="0.25"/>
    <row r="52634" customFormat="1" x14ac:dyDescent="0.25"/>
    <row r="52635" customFormat="1" x14ac:dyDescent="0.25"/>
    <row r="52636" customFormat="1" x14ac:dyDescent="0.25"/>
    <row r="52637" customFormat="1" x14ac:dyDescent="0.25"/>
    <row r="52638" customFormat="1" x14ac:dyDescent="0.25"/>
    <row r="52639" customFormat="1" x14ac:dyDescent="0.25"/>
    <row r="52640" customFormat="1" x14ac:dyDescent="0.25"/>
    <row r="52641" customFormat="1" x14ac:dyDescent="0.25"/>
    <row r="52642" customFormat="1" x14ac:dyDescent="0.25"/>
    <row r="52643" customFormat="1" x14ac:dyDescent="0.25"/>
    <row r="52644" customFormat="1" x14ac:dyDescent="0.25"/>
    <row r="52645" customFormat="1" x14ac:dyDescent="0.25"/>
    <row r="52646" customFormat="1" x14ac:dyDescent="0.25"/>
    <row r="52647" customFormat="1" x14ac:dyDescent="0.25"/>
    <row r="52648" customFormat="1" x14ac:dyDescent="0.25"/>
    <row r="52649" customFormat="1" x14ac:dyDescent="0.25"/>
    <row r="52650" customFormat="1" x14ac:dyDescent="0.25"/>
    <row r="52651" customFormat="1" x14ac:dyDescent="0.25"/>
    <row r="52652" customFormat="1" x14ac:dyDescent="0.25"/>
    <row r="52653" customFormat="1" x14ac:dyDescent="0.25"/>
    <row r="52654" customFormat="1" x14ac:dyDescent="0.25"/>
    <row r="52655" customFormat="1" x14ac:dyDescent="0.25"/>
    <row r="52656" customFormat="1" x14ac:dyDescent="0.25"/>
    <row r="52657" customFormat="1" x14ac:dyDescent="0.25"/>
    <row r="52658" customFormat="1" x14ac:dyDescent="0.25"/>
    <row r="52659" customFormat="1" x14ac:dyDescent="0.25"/>
    <row r="52660" customFormat="1" x14ac:dyDescent="0.25"/>
    <row r="52661" customFormat="1" x14ac:dyDescent="0.25"/>
    <row r="52662" customFormat="1" x14ac:dyDescent="0.25"/>
    <row r="52663" customFormat="1" x14ac:dyDescent="0.25"/>
    <row r="52664" customFormat="1" x14ac:dyDescent="0.25"/>
    <row r="52665" customFormat="1" x14ac:dyDescent="0.25"/>
    <row r="52666" customFormat="1" x14ac:dyDescent="0.25"/>
    <row r="52667" customFormat="1" x14ac:dyDescent="0.25"/>
    <row r="52668" customFormat="1" x14ac:dyDescent="0.25"/>
    <row r="52669" customFormat="1" x14ac:dyDescent="0.25"/>
    <row r="52670" customFormat="1" x14ac:dyDescent="0.25"/>
    <row r="52671" customFormat="1" x14ac:dyDescent="0.25"/>
    <row r="52672" customFormat="1" x14ac:dyDescent="0.25"/>
    <row r="52673" customFormat="1" x14ac:dyDescent="0.25"/>
    <row r="52674" customFormat="1" x14ac:dyDescent="0.25"/>
    <row r="52675" customFormat="1" x14ac:dyDescent="0.25"/>
    <row r="52676" customFormat="1" x14ac:dyDescent="0.25"/>
    <row r="52677" customFormat="1" x14ac:dyDescent="0.25"/>
    <row r="52678" customFormat="1" x14ac:dyDescent="0.25"/>
    <row r="52679" customFormat="1" x14ac:dyDescent="0.25"/>
    <row r="52680" customFormat="1" x14ac:dyDescent="0.25"/>
    <row r="52681" customFormat="1" x14ac:dyDescent="0.25"/>
    <row r="52682" customFormat="1" x14ac:dyDescent="0.25"/>
    <row r="52683" customFormat="1" x14ac:dyDescent="0.25"/>
    <row r="52684" customFormat="1" x14ac:dyDescent="0.25"/>
    <row r="52685" customFormat="1" x14ac:dyDescent="0.25"/>
    <row r="52686" customFormat="1" x14ac:dyDescent="0.25"/>
    <row r="52687" customFormat="1" x14ac:dyDescent="0.25"/>
    <row r="52688" customFormat="1" x14ac:dyDescent="0.25"/>
    <row r="52689" customFormat="1" x14ac:dyDescent="0.25"/>
    <row r="52690" customFormat="1" x14ac:dyDescent="0.25"/>
    <row r="52691" customFormat="1" x14ac:dyDescent="0.25"/>
    <row r="52692" customFormat="1" x14ac:dyDescent="0.25"/>
    <row r="52693" customFormat="1" x14ac:dyDescent="0.25"/>
    <row r="52694" customFormat="1" x14ac:dyDescent="0.25"/>
    <row r="52695" customFormat="1" x14ac:dyDescent="0.25"/>
    <row r="52696" customFormat="1" x14ac:dyDescent="0.25"/>
    <row r="52697" customFormat="1" x14ac:dyDescent="0.25"/>
    <row r="52698" customFormat="1" x14ac:dyDescent="0.25"/>
    <row r="52699" customFormat="1" x14ac:dyDescent="0.25"/>
    <row r="52700" customFormat="1" x14ac:dyDescent="0.25"/>
    <row r="52701" customFormat="1" x14ac:dyDescent="0.25"/>
    <row r="52702" customFormat="1" x14ac:dyDescent="0.25"/>
    <row r="52703" customFormat="1" x14ac:dyDescent="0.25"/>
    <row r="52704" customFormat="1" x14ac:dyDescent="0.25"/>
    <row r="52705" customFormat="1" x14ac:dyDescent="0.25"/>
    <row r="52706" customFormat="1" x14ac:dyDescent="0.25"/>
    <row r="52707" customFormat="1" x14ac:dyDescent="0.25"/>
    <row r="52708" customFormat="1" x14ac:dyDescent="0.25"/>
    <row r="52709" customFormat="1" x14ac:dyDescent="0.25"/>
    <row r="52710" customFormat="1" x14ac:dyDescent="0.25"/>
    <row r="52711" customFormat="1" x14ac:dyDescent="0.25"/>
    <row r="52712" customFormat="1" x14ac:dyDescent="0.25"/>
    <row r="52713" customFormat="1" x14ac:dyDescent="0.25"/>
    <row r="52714" customFormat="1" x14ac:dyDescent="0.25"/>
    <row r="52715" customFormat="1" x14ac:dyDescent="0.25"/>
    <row r="52716" customFormat="1" x14ac:dyDescent="0.25"/>
    <row r="52717" customFormat="1" x14ac:dyDescent="0.25"/>
    <row r="52718" customFormat="1" x14ac:dyDescent="0.25"/>
    <row r="52719" customFormat="1" x14ac:dyDescent="0.25"/>
    <row r="52720" customFormat="1" x14ac:dyDescent="0.25"/>
    <row r="52721" customFormat="1" x14ac:dyDescent="0.25"/>
    <row r="52722" customFormat="1" x14ac:dyDescent="0.25"/>
    <row r="52723" customFormat="1" x14ac:dyDescent="0.25"/>
    <row r="52724" customFormat="1" x14ac:dyDescent="0.25"/>
    <row r="52725" customFormat="1" x14ac:dyDescent="0.25"/>
    <row r="52726" customFormat="1" x14ac:dyDescent="0.25"/>
    <row r="52727" customFormat="1" x14ac:dyDescent="0.25"/>
    <row r="52728" customFormat="1" x14ac:dyDescent="0.25"/>
    <row r="52729" customFormat="1" x14ac:dyDescent="0.25"/>
    <row r="52730" customFormat="1" x14ac:dyDescent="0.25"/>
    <row r="52731" customFormat="1" x14ac:dyDescent="0.25"/>
    <row r="52732" customFormat="1" x14ac:dyDescent="0.25"/>
    <row r="52733" customFormat="1" x14ac:dyDescent="0.25"/>
    <row r="52734" customFormat="1" x14ac:dyDescent="0.25"/>
    <row r="52735" customFormat="1" x14ac:dyDescent="0.25"/>
    <row r="52736" customFormat="1" x14ac:dyDescent="0.25"/>
    <row r="52737" customFormat="1" x14ac:dyDescent="0.25"/>
    <row r="52738" customFormat="1" x14ac:dyDescent="0.25"/>
    <row r="52739" customFormat="1" x14ac:dyDescent="0.25"/>
    <row r="52740" customFormat="1" x14ac:dyDescent="0.25"/>
    <row r="52741" customFormat="1" x14ac:dyDescent="0.25"/>
    <row r="52742" customFormat="1" x14ac:dyDescent="0.25"/>
    <row r="52743" customFormat="1" x14ac:dyDescent="0.25"/>
    <row r="52744" customFormat="1" x14ac:dyDescent="0.25"/>
    <row r="52745" customFormat="1" x14ac:dyDescent="0.25"/>
    <row r="52746" customFormat="1" x14ac:dyDescent="0.25"/>
    <row r="52747" customFormat="1" x14ac:dyDescent="0.25"/>
    <row r="52748" customFormat="1" x14ac:dyDescent="0.25"/>
    <row r="52749" customFormat="1" x14ac:dyDescent="0.25"/>
    <row r="52750" customFormat="1" x14ac:dyDescent="0.25"/>
    <row r="52751" customFormat="1" x14ac:dyDescent="0.25"/>
    <row r="52752" customFormat="1" x14ac:dyDescent="0.25"/>
    <row r="52753" customFormat="1" x14ac:dyDescent="0.25"/>
    <row r="52754" customFormat="1" x14ac:dyDescent="0.25"/>
    <row r="52755" customFormat="1" x14ac:dyDescent="0.25"/>
    <row r="52756" customFormat="1" x14ac:dyDescent="0.25"/>
    <row r="52757" customFormat="1" x14ac:dyDescent="0.25"/>
    <row r="52758" customFormat="1" x14ac:dyDescent="0.25"/>
    <row r="52759" customFormat="1" x14ac:dyDescent="0.25"/>
    <row r="52760" customFormat="1" x14ac:dyDescent="0.25"/>
    <row r="52761" customFormat="1" x14ac:dyDescent="0.25"/>
    <row r="52762" customFormat="1" x14ac:dyDescent="0.25"/>
    <row r="52763" customFormat="1" x14ac:dyDescent="0.25"/>
    <row r="52764" customFormat="1" x14ac:dyDescent="0.25"/>
    <row r="52765" customFormat="1" x14ac:dyDescent="0.25"/>
    <row r="52766" customFormat="1" x14ac:dyDescent="0.25"/>
    <row r="52767" customFormat="1" x14ac:dyDescent="0.25"/>
    <row r="52768" customFormat="1" x14ac:dyDescent="0.25"/>
    <row r="52769" customFormat="1" x14ac:dyDescent="0.25"/>
    <row r="52770" customFormat="1" x14ac:dyDescent="0.25"/>
    <row r="52771" customFormat="1" x14ac:dyDescent="0.25"/>
    <row r="52772" customFormat="1" x14ac:dyDescent="0.25"/>
    <row r="52773" customFormat="1" x14ac:dyDescent="0.25"/>
    <row r="52774" customFormat="1" x14ac:dyDescent="0.25"/>
    <row r="52775" customFormat="1" x14ac:dyDescent="0.25"/>
    <row r="52776" customFormat="1" x14ac:dyDescent="0.25"/>
    <row r="52777" customFormat="1" x14ac:dyDescent="0.25"/>
    <row r="52778" customFormat="1" x14ac:dyDescent="0.25"/>
    <row r="52779" customFormat="1" x14ac:dyDescent="0.25"/>
    <row r="52780" customFormat="1" x14ac:dyDescent="0.25"/>
    <row r="52781" customFormat="1" x14ac:dyDescent="0.25"/>
    <row r="52782" customFormat="1" x14ac:dyDescent="0.25"/>
    <row r="52783" customFormat="1" x14ac:dyDescent="0.25"/>
    <row r="52784" customFormat="1" x14ac:dyDescent="0.25"/>
    <row r="52785" customFormat="1" x14ac:dyDescent="0.25"/>
    <row r="52786" customFormat="1" x14ac:dyDescent="0.25"/>
    <row r="52787" customFormat="1" x14ac:dyDescent="0.25"/>
    <row r="52788" customFormat="1" x14ac:dyDescent="0.25"/>
    <row r="52789" customFormat="1" x14ac:dyDescent="0.25"/>
    <row r="52790" customFormat="1" x14ac:dyDescent="0.25"/>
    <row r="52791" customFormat="1" x14ac:dyDescent="0.25"/>
    <row r="52792" customFormat="1" x14ac:dyDescent="0.25"/>
    <row r="52793" customFormat="1" x14ac:dyDescent="0.25"/>
    <row r="52794" customFormat="1" x14ac:dyDescent="0.25"/>
    <row r="52795" customFormat="1" x14ac:dyDescent="0.25"/>
    <row r="52796" customFormat="1" x14ac:dyDescent="0.25"/>
    <row r="52797" customFormat="1" x14ac:dyDescent="0.25"/>
    <row r="52798" customFormat="1" x14ac:dyDescent="0.25"/>
    <row r="52799" customFormat="1" x14ac:dyDescent="0.25"/>
    <row r="52800" customFormat="1" x14ac:dyDescent="0.25"/>
    <row r="52801" customFormat="1" x14ac:dyDescent="0.25"/>
    <row r="52802" customFormat="1" x14ac:dyDescent="0.25"/>
    <row r="52803" customFormat="1" x14ac:dyDescent="0.25"/>
    <row r="52804" customFormat="1" x14ac:dyDescent="0.25"/>
    <row r="52805" customFormat="1" x14ac:dyDescent="0.25"/>
    <row r="52806" customFormat="1" x14ac:dyDescent="0.25"/>
    <row r="52807" customFormat="1" x14ac:dyDescent="0.25"/>
    <row r="52808" customFormat="1" x14ac:dyDescent="0.25"/>
    <row r="52809" customFormat="1" x14ac:dyDescent="0.25"/>
    <row r="52810" customFormat="1" x14ac:dyDescent="0.25"/>
    <row r="52811" customFormat="1" x14ac:dyDescent="0.25"/>
    <row r="52812" customFormat="1" x14ac:dyDescent="0.25"/>
    <row r="52813" customFormat="1" x14ac:dyDescent="0.25"/>
    <row r="52814" customFormat="1" x14ac:dyDescent="0.25"/>
    <row r="52815" customFormat="1" x14ac:dyDescent="0.25"/>
    <row r="52816" customFormat="1" x14ac:dyDescent="0.25"/>
    <row r="52817" customFormat="1" x14ac:dyDescent="0.25"/>
    <row r="52818" customFormat="1" x14ac:dyDescent="0.25"/>
    <row r="52819" customFormat="1" x14ac:dyDescent="0.25"/>
    <row r="52820" customFormat="1" x14ac:dyDescent="0.25"/>
    <row r="52821" customFormat="1" x14ac:dyDescent="0.25"/>
    <row r="52822" customFormat="1" x14ac:dyDescent="0.25"/>
    <row r="52823" customFormat="1" x14ac:dyDescent="0.25"/>
    <row r="52824" customFormat="1" x14ac:dyDescent="0.25"/>
    <row r="52825" customFormat="1" x14ac:dyDescent="0.25"/>
    <row r="52826" customFormat="1" x14ac:dyDescent="0.25"/>
    <row r="52827" customFormat="1" x14ac:dyDescent="0.25"/>
    <row r="52828" customFormat="1" x14ac:dyDescent="0.25"/>
    <row r="52829" customFormat="1" x14ac:dyDescent="0.25"/>
    <row r="52830" customFormat="1" x14ac:dyDescent="0.25"/>
    <row r="52831" customFormat="1" x14ac:dyDescent="0.25"/>
    <row r="52832" customFormat="1" x14ac:dyDescent="0.25"/>
    <row r="52833" customFormat="1" x14ac:dyDescent="0.25"/>
    <row r="52834" customFormat="1" x14ac:dyDescent="0.25"/>
    <row r="52835" customFormat="1" x14ac:dyDescent="0.25"/>
    <row r="52836" customFormat="1" x14ac:dyDescent="0.25"/>
    <row r="52837" customFormat="1" x14ac:dyDescent="0.25"/>
    <row r="52838" customFormat="1" x14ac:dyDescent="0.25"/>
    <row r="52839" customFormat="1" x14ac:dyDescent="0.25"/>
    <row r="52840" customFormat="1" x14ac:dyDescent="0.25"/>
    <row r="52841" customFormat="1" x14ac:dyDescent="0.25"/>
    <row r="52842" customFormat="1" x14ac:dyDescent="0.25"/>
    <row r="52843" customFormat="1" x14ac:dyDescent="0.25"/>
    <row r="52844" customFormat="1" x14ac:dyDescent="0.25"/>
    <row r="52845" customFormat="1" x14ac:dyDescent="0.25"/>
    <row r="52846" customFormat="1" x14ac:dyDescent="0.25"/>
    <row r="52847" customFormat="1" x14ac:dyDescent="0.25"/>
    <row r="52848" customFormat="1" x14ac:dyDescent="0.25"/>
    <row r="52849" customFormat="1" x14ac:dyDescent="0.25"/>
    <row r="52850" customFormat="1" x14ac:dyDescent="0.25"/>
    <row r="52851" customFormat="1" x14ac:dyDescent="0.25"/>
    <row r="52852" customFormat="1" x14ac:dyDescent="0.25"/>
    <row r="52853" customFormat="1" x14ac:dyDescent="0.25"/>
    <row r="52854" customFormat="1" x14ac:dyDescent="0.25"/>
    <row r="52855" customFormat="1" x14ac:dyDescent="0.25"/>
    <row r="52856" customFormat="1" x14ac:dyDescent="0.25"/>
    <row r="52857" customFormat="1" x14ac:dyDescent="0.25"/>
    <row r="52858" customFormat="1" x14ac:dyDescent="0.25"/>
    <row r="52859" customFormat="1" x14ac:dyDescent="0.25"/>
    <row r="52860" customFormat="1" x14ac:dyDescent="0.25"/>
    <row r="52861" customFormat="1" x14ac:dyDescent="0.25"/>
    <row r="52862" customFormat="1" x14ac:dyDescent="0.25"/>
    <row r="52863" customFormat="1" x14ac:dyDescent="0.25"/>
    <row r="52864" customFormat="1" x14ac:dyDescent="0.25"/>
    <row r="52865" customFormat="1" x14ac:dyDescent="0.25"/>
    <row r="52866" customFormat="1" x14ac:dyDescent="0.25"/>
    <row r="52867" customFormat="1" x14ac:dyDescent="0.25"/>
    <row r="52868" customFormat="1" x14ac:dyDescent="0.25"/>
    <row r="52869" customFormat="1" x14ac:dyDescent="0.25"/>
    <row r="52870" customFormat="1" x14ac:dyDescent="0.25"/>
    <row r="52871" customFormat="1" x14ac:dyDescent="0.25"/>
    <row r="52872" customFormat="1" x14ac:dyDescent="0.25"/>
    <row r="52873" customFormat="1" x14ac:dyDescent="0.25"/>
    <row r="52874" customFormat="1" x14ac:dyDescent="0.25"/>
    <row r="52875" customFormat="1" x14ac:dyDescent="0.25"/>
    <row r="52876" customFormat="1" x14ac:dyDescent="0.25"/>
    <row r="52877" customFormat="1" x14ac:dyDescent="0.25"/>
    <row r="52878" customFormat="1" x14ac:dyDescent="0.25"/>
    <row r="52879" customFormat="1" x14ac:dyDescent="0.25"/>
    <row r="52880" customFormat="1" x14ac:dyDescent="0.25"/>
    <row r="52881" customFormat="1" x14ac:dyDescent="0.25"/>
    <row r="52882" customFormat="1" x14ac:dyDescent="0.25"/>
    <row r="52883" customFormat="1" x14ac:dyDescent="0.25"/>
    <row r="52884" customFormat="1" x14ac:dyDescent="0.25"/>
    <row r="52885" customFormat="1" x14ac:dyDescent="0.25"/>
    <row r="52886" customFormat="1" x14ac:dyDescent="0.25"/>
    <row r="52887" customFormat="1" x14ac:dyDescent="0.25"/>
    <row r="52888" customFormat="1" x14ac:dyDescent="0.25"/>
    <row r="52889" customFormat="1" x14ac:dyDescent="0.25"/>
    <row r="52890" customFormat="1" x14ac:dyDescent="0.25"/>
    <row r="52891" customFormat="1" x14ac:dyDescent="0.25"/>
    <row r="52892" customFormat="1" x14ac:dyDescent="0.25"/>
    <row r="52893" customFormat="1" x14ac:dyDescent="0.25"/>
    <row r="52894" customFormat="1" x14ac:dyDescent="0.25"/>
    <row r="52895" customFormat="1" x14ac:dyDescent="0.25"/>
    <row r="52896" customFormat="1" x14ac:dyDescent="0.25"/>
    <row r="52897" customFormat="1" x14ac:dyDescent="0.25"/>
    <row r="52898" customFormat="1" x14ac:dyDescent="0.25"/>
    <row r="52899" customFormat="1" x14ac:dyDescent="0.25"/>
    <row r="52900" customFormat="1" x14ac:dyDescent="0.25"/>
    <row r="52901" customFormat="1" x14ac:dyDescent="0.25"/>
    <row r="52902" customFormat="1" x14ac:dyDescent="0.25"/>
    <row r="52903" customFormat="1" x14ac:dyDescent="0.25"/>
    <row r="52904" customFormat="1" x14ac:dyDescent="0.25"/>
    <row r="52905" customFormat="1" x14ac:dyDescent="0.25"/>
    <row r="52906" customFormat="1" x14ac:dyDescent="0.25"/>
    <row r="52907" customFormat="1" x14ac:dyDescent="0.25"/>
    <row r="52908" customFormat="1" x14ac:dyDescent="0.25"/>
    <row r="52909" customFormat="1" x14ac:dyDescent="0.25"/>
    <row r="52910" customFormat="1" x14ac:dyDescent="0.25"/>
    <row r="52911" customFormat="1" x14ac:dyDescent="0.25"/>
    <row r="52912" customFormat="1" x14ac:dyDescent="0.25"/>
    <row r="52913" customFormat="1" x14ac:dyDescent="0.25"/>
    <row r="52914" customFormat="1" x14ac:dyDescent="0.25"/>
    <row r="52915" customFormat="1" x14ac:dyDescent="0.25"/>
    <row r="52916" customFormat="1" x14ac:dyDescent="0.25"/>
    <row r="52917" customFormat="1" x14ac:dyDescent="0.25"/>
    <row r="52918" customFormat="1" x14ac:dyDescent="0.25"/>
    <row r="52919" customFormat="1" x14ac:dyDescent="0.25"/>
    <row r="52920" customFormat="1" x14ac:dyDescent="0.25"/>
    <row r="52921" customFormat="1" x14ac:dyDescent="0.25"/>
    <row r="52922" customFormat="1" x14ac:dyDescent="0.25"/>
    <row r="52923" customFormat="1" x14ac:dyDescent="0.25"/>
    <row r="52924" customFormat="1" x14ac:dyDescent="0.25"/>
    <row r="52925" customFormat="1" x14ac:dyDescent="0.25"/>
    <row r="52926" customFormat="1" x14ac:dyDescent="0.25"/>
    <row r="52927" customFormat="1" x14ac:dyDescent="0.25"/>
    <row r="52928" customFormat="1" x14ac:dyDescent="0.25"/>
    <row r="52929" customFormat="1" x14ac:dyDescent="0.25"/>
    <row r="52930" customFormat="1" x14ac:dyDescent="0.25"/>
    <row r="52931" customFormat="1" x14ac:dyDescent="0.25"/>
    <row r="52932" customFormat="1" x14ac:dyDescent="0.25"/>
    <row r="52933" customFormat="1" x14ac:dyDescent="0.25"/>
    <row r="52934" customFormat="1" x14ac:dyDescent="0.25"/>
    <row r="52935" customFormat="1" x14ac:dyDescent="0.25"/>
    <row r="52936" customFormat="1" x14ac:dyDescent="0.25"/>
    <row r="52937" customFormat="1" x14ac:dyDescent="0.25"/>
    <row r="52938" customFormat="1" x14ac:dyDescent="0.25"/>
    <row r="52939" customFormat="1" x14ac:dyDescent="0.25"/>
    <row r="52940" customFormat="1" x14ac:dyDescent="0.25"/>
    <row r="52941" customFormat="1" x14ac:dyDescent="0.25"/>
    <row r="52942" customFormat="1" x14ac:dyDescent="0.25"/>
    <row r="52943" customFormat="1" x14ac:dyDescent="0.25"/>
    <row r="52944" customFormat="1" x14ac:dyDescent="0.25"/>
    <row r="52945" customFormat="1" x14ac:dyDescent="0.25"/>
    <row r="52946" customFormat="1" x14ac:dyDescent="0.25"/>
    <row r="52947" customFormat="1" x14ac:dyDescent="0.25"/>
    <row r="52948" customFormat="1" x14ac:dyDescent="0.25"/>
    <row r="52949" customFormat="1" x14ac:dyDescent="0.25"/>
    <row r="52950" customFormat="1" x14ac:dyDescent="0.25"/>
    <row r="52951" customFormat="1" x14ac:dyDescent="0.25"/>
    <row r="52952" customFormat="1" x14ac:dyDescent="0.25"/>
    <row r="52953" customFormat="1" x14ac:dyDescent="0.25"/>
    <row r="52954" customFormat="1" x14ac:dyDescent="0.25"/>
    <row r="52955" customFormat="1" x14ac:dyDescent="0.25"/>
    <row r="52956" customFormat="1" x14ac:dyDescent="0.25"/>
    <row r="52957" customFormat="1" x14ac:dyDescent="0.25"/>
    <row r="52958" customFormat="1" x14ac:dyDescent="0.25"/>
    <row r="52959" customFormat="1" x14ac:dyDescent="0.25"/>
    <row r="52960" customFormat="1" x14ac:dyDescent="0.25"/>
    <row r="52961" customFormat="1" x14ac:dyDescent="0.25"/>
    <row r="52962" customFormat="1" x14ac:dyDescent="0.25"/>
    <row r="52963" customFormat="1" x14ac:dyDescent="0.25"/>
    <row r="52964" customFormat="1" x14ac:dyDescent="0.25"/>
    <row r="52965" customFormat="1" x14ac:dyDescent="0.25"/>
    <row r="52966" customFormat="1" x14ac:dyDescent="0.25"/>
    <row r="52967" customFormat="1" x14ac:dyDescent="0.25"/>
    <row r="52968" customFormat="1" x14ac:dyDescent="0.25"/>
    <row r="52969" customFormat="1" x14ac:dyDescent="0.25"/>
    <row r="52970" customFormat="1" x14ac:dyDescent="0.25"/>
    <row r="52971" customFormat="1" x14ac:dyDescent="0.25"/>
    <row r="52972" customFormat="1" x14ac:dyDescent="0.25"/>
    <row r="52973" customFormat="1" x14ac:dyDescent="0.25"/>
    <row r="52974" customFormat="1" x14ac:dyDescent="0.25"/>
    <row r="52975" customFormat="1" x14ac:dyDescent="0.25"/>
    <row r="52976" customFormat="1" x14ac:dyDescent="0.25"/>
    <row r="52977" customFormat="1" x14ac:dyDescent="0.25"/>
    <row r="52978" customFormat="1" x14ac:dyDescent="0.25"/>
    <row r="52979" customFormat="1" x14ac:dyDescent="0.25"/>
    <row r="52980" customFormat="1" x14ac:dyDescent="0.25"/>
    <row r="52981" customFormat="1" x14ac:dyDescent="0.25"/>
    <row r="52982" customFormat="1" x14ac:dyDescent="0.25"/>
    <row r="52983" customFormat="1" x14ac:dyDescent="0.25"/>
    <row r="52984" customFormat="1" x14ac:dyDescent="0.25"/>
    <row r="52985" customFormat="1" x14ac:dyDescent="0.25"/>
    <row r="52986" customFormat="1" x14ac:dyDescent="0.25"/>
    <row r="52987" customFormat="1" x14ac:dyDescent="0.25"/>
    <row r="52988" customFormat="1" x14ac:dyDescent="0.25"/>
    <row r="52989" customFormat="1" x14ac:dyDescent="0.25"/>
    <row r="52990" customFormat="1" x14ac:dyDescent="0.25"/>
    <row r="52991" customFormat="1" x14ac:dyDescent="0.25"/>
    <row r="52992" customFormat="1" x14ac:dyDescent="0.25"/>
    <row r="52993" customFormat="1" x14ac:dyDescent="0.25"/>
    <row r="52994" customFormat="1" x14ac:dyDescent="0.25"/>
    <row r="52995" customFormat="1" x14ac:dyDescent="0.25"/>
    <row r="52996" customFormat="1" x14ac:dyDescent="0.25"/>
    <row r="52997" customFormat="1" x14ac:dyDescent="0.25"/>
    <row r="52998" customFormat="1" x14ac:dyDescent="0.25"/>
    <row r="52999" customFormat="1" x14ac:dyDescent="0.25"/>
    <row r="53000" customFormat="1" x14ac:dyDescent="0.25"/>
    <row r="53001" customFormat="1" x14ac:dyDescent="0.25"/>
    <row r="53002" customFormat="1" x14ac:dyDescent="0.25"/>
    <row r="53003" customFormat="1" x14ac:dyDescent="0.25"/>
    <row r="53004" customFormat="1" x14ac:dyDescent="0.25"/>
    <row r="53005" customFormat="1" x14ac:dyDescent="0.25"/>
    <row r="53006" customFormat="1" x14ac:dyDescent="0.25"/>
    <row r="53007" customFormat="1" x14ac:dyDescent="0.25"/>
    <row r="53008" customFormat="1" x14ac:dyDescent="0.25"/>
    <row r="53009" customFormat="1" x14ac:dyDescent="0.25"/>
    <row r="53010" customFormat="1" x14ac:dyDescent="0.25"/>
    <row r="53011" customFormat="1" x14ac:dyDescent="0.25"/>
    <row r="53012" customFormat="1" x14ac:dyDescent="0.25"/>
    <row r="53013" customFormat="1" x14ac:dyDescent="0.25"/>
    <row r="53014" customFormat="1" x14ac:dyDescent="0.25"/>
    <row r="53015" customFormat="1" x14ac:dyDescent="0.25"/>
    <row r="53016" customFormat="1" x14ac:dyDescent="0.25"/>
    <row r="53017" customFormat="1" x14ac:dyDescent="0.25"/>
    <row r="53018" customFormat="1" x14ac:dyDescent="0.25"/>
    <row r="53019" customFormat="1" x14ac:dyDescent="0.25"/>
    <row r="53020" customFormat="1" x14ac:dyDescent="0.25"/>
    <row r="53021" customFormat="1" x14ac:dyDescent="0.25"/>
    <row r="53022" customFormat="1" x14ac:dyDescent="0.25"/>
    <row r="53023" customFormat="1" x14ac:dyDescent="0.25"/>
    <row r="53024" customFormat="1" x14ac:dyDescent="0.25"/>
    <row r="53025" customFormat="1" x14ac:dyDescent="0.25"/>
    <row r="53026" customFormat="1" x14ac:dyDescent="0.25"/>
    <row r="53027" customFormat="1" x14ac:dyDescent="0.25"/>
    <row r="53028" customFormat="1" x14ac:dyDescent="0.25"/>
    <row r="53029" customFormat="1" x14ac:dyDescent="0.25"/>
    <row r="53030" customFormat="1" x14ac:dyDescent="0.25"/>
    <row r="53031" customFormat="1" x14ac:dyDescent="0.25"/>
    <row r="53032" customFormat="1" x14ac:dyDescent="0.25"/>
    <row r="53033" customFormat="1" x14ac:dyDescent="0.25"/>
    <row r="53034" customFormat="1" x14ac:dyDescent="0.25"/>
    <row r="53035" customFormat="1" x14ac:dyDescent="0.25"/>
    <row r="53036" customFormat="1" x14ac:dyDescent="0.25"/>
    <row r="53037" customFormat="1" x14ac:dyDescent="0.25"/>
    <row r="53038" customFormat="1" x14ac:dyDescent="0.25"/>
    <row r="53039" customFormat="1" x14ac:dyDescent="0.25"/>
    <row r="53040" customFormat="1" x14ac:dyDescent="0.25"/>
    <row r="53041" customFormat="1" x14ac:dyDescent="0.25"/>
    <row r="53042" customFormat="1" x14ac:dyDescent="0.25"/>
    <row r="53043" customFormat="1" x14ac:dyDescent="0.25"/>
    <row r="53044" customFormat="1" x14ac:dyDescent="0.25"/>
    <row r="53045" customFormat="1" x14ac:dyDescent="0.25"/>
    <row r="53046" customFormat="1" x14ac:dyDescent="0.25"/>
    <row r="53047" customFormat="1" x14ac:dyDescent="0.25"/>
    <row r="53048" customFormat="1" x14ac:dyDescent="0.25"/>
    <row r="53049" customFormat="1" x14ac:dyDescent="0.25"/>
    <row r="53050" customFormat="1" x14ac:dyDescent="0.25"/>
    <row r="53051" customFormat="1" x14ac:dyDescent="0.25"/>
    <row r="53052" customFormat="1" x14ac:dyDescent="0.25"/>
    <row r="53053" customFormat="1" x14ac:dyDescent="0.25"/>
    <row r="53054" customFormat="1" x14ac:dyDescent="0.25"/>
    <row r="53055" customFormat="1" x14ac:dyDescent="0.25"/>
    <row r="53056" customFormat="1" x14ac:dyDescent="0.25"/>
    <row r="53057" customFormat="1" x14ac:dyDescent="0.25"/>
    <row r="53058" customFormat="1" x14ac:dyDescent="0.25"/>
    <row r="53059" customFormat="1" x14ac:dyDescent="0.25"/>
    <row r="53060" customFormat="1" x14ac:dyDescent="0.25"/>
    <row r="53061" customFormat="1" x14ac:dyDescent="0.25"/>
    <row r="53062" customFormat="1" x14ac:dyDescent="0.25"/>
    <row r="53063" customFormat="1" x14ac:dyDescent="0.25"/>
    <row r="53064" customFormat="1" x14ac:dyDescent="0.25"/>
    <row r="53065" customFormat="1" x14ac:dyDescent="0.25"/>
    <row r="53066" customFormat="1" x14ac:dyDescent="0.25"/>
    <row r="53067" customFormat="1" x14ac:dyDescent="0.25"/>
    <row r="53068" customFormat="1" x14ac:dyDescent="0.25"/>
    <row r="53069" customFormat="1" x14ac:dyDescent="0.25"/>
    <row r="53070" customFormat="1" x14ac:dyDescent="0.25"/>
    <row r="53071" customFormat="1" x14ac:dyDescent="0.25"/>
    <row r="53072" customFormat="1" x14ac:dyDescent="0.25"/>
    <row r="53073" customFormat="1" x14ac:dyDescent="0.25"/>
    <row r="53074" customFormat="1" x14ac:dyDescent="0.25"/>
    <row r="53075" customFormat="1" x14ac:dyDescent="0.25"/>
    <row r="53076" customFormat="1" x14ac:dyDescent="0.25"/>
    <row r="53077" customFormat="1" x14ac:dyDescent="0.25"/>
    <row r="53078" customFormat="1" x14ac:dyDescent="0.25"/>
    <row r="53079" customFormat="1" x14ac:dyDescent="0.25"/>
    <row r="53080" customFormat="1" x14ac:dyDescent="0.25"/>
    <row r="53081" customFormat="1" x14ac:dyDescent="0.25"/>
    <row r="53082" customFormat="1" x14ac:dyDescent="0.25"/>
    <row r="53083" customFormat="1" x14ac:dyDescent="0.25"/>
    <row r="53084" customFormat="1" x14ac:dyDescent="0.25"/>
    <row r="53085" customFormat="1" x14ac:dyDescent="0.25"/>
    <row r="53086" customFormat="1" x14ac:dyDescent="0.25"/>
    <row r="53087" customFormat="1" x14ac:dyDescent="0.25"/>
    <row r="53088" customFormat="1" x14ac:dyDescent="0.25"/>
    <row r="53089" customFormat="1" x14ac:dyDescent="0.25"/>
    <row r="53090" customFormat="1" x14ac:dyDescent="0.25"/>
    <row r="53091" customFormat="1" x14ac:dyDescent="0.25"/>
    <row r="53092" customFormat="1" x14ac:dyDescent="0.25"/>
    <row r="53093" customFormat="1" x14ac:dyDescent="0.25"/>
    <row r="53094" customFormat="1" x14ac:dyDescent="0.25"/>
    <row r="53095" customFormat="1" x14ac:dyDescent="0.25"/>
    <row r="53096" customFormat="1" x14ac:dyDescent="0.25"/>
    <row r="53097" customFormat="1" x14ac:dyDescent="0.25"/>
    <row r="53098" customFormat="1" x14ac:dyDescent="0.25"/>
    <row r="53099" customFormat="1" x14ac:dyDescent="0.25"/>
    <row r="53100" customFormat="1" x14ac:dyDescent="0.25"/>
    <row r="53101" customFormat="1" x14ac:dyDescent="0.25"/>
    <row r="53102" customFormat="1" x14ac:dyDescent="0.25"/>
    <row r="53103" customFormat="1" x14ac:dyDescent="0.25"/>
    <row r="53104" customFormat="1" x14ac:dyDescent="0.25"/>
    <row r="53105" customFormat="1" x14ac:dyDescent="0.25"/>
    <row r="53106" customFormat="1" x14ac:dyDescent="0.25"/>
    <row r="53107" customFormat="1" x14ac:dyDescent="0.25"/>
    <row r="53108" customFormat="1" x14ac:dyDescent="0.25"/>
    <row r="53109" customFormat="1" x14ac:dyDescent="0.25"/>
    <row r="53110" customFormat="1" x14ac:dyDescent="0.25"/>
    <row r="53111" customFormat="1" x14ac:dyDescent="0.25"/>
    <row r="53112" customFormat="1" x14ac:dyDescent="0.25"/>
    <row r="53113" customFormat="1" x14ac:dyDescent="0.25"/>
    <row r="53114" customFormat="1" x14ac:dyDescent="0.25"/>
    <row r="53115" customFormat="1" x14ac:dyDescent="0.25"/>
    <row r="53116" customFormat="1" x14ac:dyDescent="0.25"/>
    <row r="53117" customFormat="1" x14ac:dyDescent="0.25"/>
    <row r="53118" customFormat="1" x14ac:dyDescent="0.25"/>
    <row r="53119" customFormat="1" x14ac:dyDescent="0.25"/>
    <row r="53120" customFormat="1" x14ac:dyDescent="0.25"/>
    <row r="53121" customFormat="1" x14ac:dyDescent="0.25"/>
    <row r="53122" customFormat="1" x14ac:dyDescent="0.25"/>
    <row r="53123" customFormat="1" x14ac:dyDescent="0.25"/>
    <row r="53124" customFormat="1" x14ac:dyDescent="0.25"/>
    <row r="53125" customFormat="1" x14ac:dyDescent="0.25"/>
    <row r="53126" customFormat="1" x14ac:dyDescent="0.25"/>
    <row r="53127" customFormat="1" x14ac:dyDescent="0.25"/>
    <row r="53128" customFormat="1" x14ac:dyDescent="0.25"/>
    <row r="53129" customFormat="1" x14ac:dyDescent="0.25"/>
    <row r="53130" customFormat="1" x14ac:dyDescent="0.25"/>
    <row r="53131" customFormat="1" x14ac:dyDescent="0.25"/>
    <row r="53132" customFormat="1" x14ac:dyDescent="0.25"/>
    <row r="53133" customFormat="1" x14ac:dyDescent="0.25"/>
    <row r="53134" customFormat="1" x14ac:dyDescent="0.25"/>
    <row r="53135" customFormat="1" x14ac:dyDescent="0.25"/>
    <row r="53136" customFormat="1" x14ac:dyDescent="0.25"/>
    <row r="53137" customFormat="1" x14ac:dyDescent="0.25"/>
    <row r="53138" customFormat="1" x14ac:dyDescent="0.25"/>
    <row r="53139" customFormat="1" x14ac:dyDescent="0.25"/>
    <row r="53140" customFormat="1" x14ac:dyDescent="0.25"/>
    <row r="53141" customFormat="1" x14ac:dyDescent="0.25"/>
    <row r="53142" customFormat="1" x14ac:dyDescent="0.25"/>
    <row r="53143" customFormat="1" x14ac:dyDescent="0.25"/>
    <row r="53144" customFormat="1" x14ac:dyDescent="0.25"/>
    <row r="53145" customFormat="1" x14ac:dyDescent="0.25"/>
    <row r="53146" customFormat="1" x14ac:dyDescent="0.25"/>
    <row r="53147" customFormat="1" x14ac:dyDescent="0.25"/>
    <row r="53148" customFormat="1" x14ac:dyDescent="0.25"/>
    <row r="53149" customFormat="1" x14ac:dyDescent="0.25"/>
    <row r="53150" customFormat="1" x14ac:dyDescent="0.25"/>
    <row r="53151" customFormat="1" x14ac:dyDescent="0.25"/>
    <row r="53152" customFormat="1" x14ac:dyDescent="0.25"/>
    <row r="53153" customFormat="1" x14ac:dyDescent="0.25"/>
    <row r="53154" customFormat="1" x14ac:dyDescent="0.25"/>
    <row r="53155" customFormat="1" x14ac:dyDescent="0.25"/>
    <row r="53156" customFormat="1" x14ac:dyDescent="0.25"/>
    <row r="53157" customFormat="1" x14ac:dyDescent="0.25"/>
    <row r="53158" customFormat="1" x14ac:dyDescent="0.25"/>
    <row r="53159" customFormat="1" x14ac:dyDescent="0.25"/>
    <row r="53160" customFormat="1" x14ac:dyDescent="0.25"/>
    <row r="53161" customFormat="1" x14ac:dyDescent="0.25"/>
    <row r="53162" customFormat="1" x14ac:dyDescent="0.25"/>
    <row r="53163" customFormat="1" x14ac:dyDescent="0.25"/>
    <row r="53164" customFormat="1" x14ac:dyDescent="0.25"/>
    <row r="53165" customFormat="1" x14ac:dyDescent="0.25"/>
    <row r="53166" customFormat="1" x14ac:dyDescent="0.25"/>
    <row r="53167" customFormat="1" x14ac:dyDescent="0.25"/>
    <row r="53168" customFormat="1" x14ac:dyDescent="0.25"/>
    <row r="53169" customFormat="1" x14ac:dyDescent="0.25"/>
    <row r="53170" customFormat="1" x14ac:dyDescent="0.25"/>
    <row r="53171" customFormat="1" x14ac:dyDescent="0.25"/>
    <row r="53172" customFormat="1" x14ac:dyDescent="0.25"/>
    <row r="53173" customFormat="1" x14ac:dyDescent="0.25"/>
    <row r="53174" customFormat="1" x14ac:dyDescent="0.25"/>
    <row r="53175" customFormat="1" x14ac:dyDescent="0.25"/>
    <row r="53176" customFormat="1" x14ac:dyDescent="0.25"/>
    <row r="53177" customFormat="1" x14ac:dyDescent="0.25"/>
    <row r="53178" customFormat="1" x14ac:dyDescent="0.25"/>
    <row r="53179" customFormat="1" x14ac:dyDescent="0.25"/>
    <row r="53180" customFormat="1" x14ac:dyDescent="0.25"/>
    <row r="53181" customFormat="1" x14ac:dyDescent="0.25"/>
    <row r="53182" customFormat="1" x14ac:dyDescent="0.25"/>
    <row r="53183" customFormat="1" x14ac:dyDescent="0.25"/>
    <row r="53184" customFormat="1" x14ac:dyDescent="0.25"/>
    <row r="53185" customFormat="1" x14ac:dyDescent="0.25"/>
    <row r="53186" customFormat="1" x14ac:dyDescent="0.25"/>
    <row r="53187" customFormat="1" x14ac:dyDescent="0.25"/>
    <row r="53188" customFormat="1" x14ac:dyDescent="0.25"/>
    <row r="53189" customFormat="1" x14ac:dyDescent="0.25"/>
    <row r="53190" customFormat="1" x14ac:dyDescent="0.25"/>
    <row r="53191" customFormat="1" x14ac:dyDescent="0.25"/>
    <row r="53192" customFormat="1" x14ac:dyDescent="0.25"/>
    <row r="53193" customFormat="1" x14ac:dyDescent="0.25"/>
    <row r="53194" customFormat="1" x14ac:dyDescent="0.25"/>
    <row r="53195" customFormat="1" x14ac:dyDescent="0.25"/>
    <row r="53196" customFormat="1" x14ac:dyDescent="0.25"/>
    <row r="53197" customFormat="1" x14ac:dyDescent="0.25"/>
    <row r="53198" customFormat="1" x14ac:dyDescent="0.25"/>
    <row r="53199" customFormat="1" x14ac:dyDescent="0.25"/>
    <row r="53200" customFormat="1" x14ac:dyDescent="0.25"/>
    <row r="53201" customFormat="1" x14ac:dyDescent="0.25"/>
    <row r="53202" customFormat="1" x14ac:dyDescent="0.25"/>
    <row r="53203" customFormat="1" x14ac:dyDescent="0.25"/>
    <row r="53204" customFormat="1" x14ac:dyDescent="0.25"/>
    <row r="53205" customFormat="1" x14ac:dyDescent="0.25"/>
    <row r="53206" customFormat="1" x14ac:dyDescent="0.25"/>
    <row r="53207" customFormat="1" x14ac:dyDescent="0.25"/>
    <row r="53208" customFormat="1" x14ac:dyDescent="0.25"/>
    <row r="53209" customFormat="1" x14ac:dyDescent="0.25"/>
    <row r="53210" customFormat="1" x14ac:dyDescent="0.25"/>
    <row r="53211" customFormat="1" x14ac:dyDescent="0.25"/>
    <row r="53212" customFormat="1" x14ac:dyDescent="0.25"/>
    <row r="53213" customFormat="1" x14ac:dyDescent="0.25"/>
    <row r="53214" customFormat="1" x14ac:dyDescent="0.25"/>
    <row r="53215" customFormat="1" x14ac:dyDescent="0.25"/>
    <row r="53216" customFormat="1" x14ac:dyDescent="0.25"/>
    <row r="53217" customFormat="1" x14ac:dyDescent="0.25"/>
    <row r="53218" customFormat="1" x14ac:dyDescent="0.25"/>
    <row r="53219" customFormat="1" x14ac:dyDescent="0.25"/>
    <row r="53220" customFormat="1" x14ac:dyDescent="0.25"/>
    <row r="53221" customFormat="1" x14ac:dyDescent="0.25"/>
    <row r="53222" customFormat="1" x14ac:dyDescent="0.25"/>
    <row r="53223" customFormat="1" x14ac:dyDescent="0.25"/>
    <row r="53224" customFormat="1" x14ac:dyDescent="0.25"/>
    <row r="53225" customFormat="1" x14ac:dyDescent="0.25"/>
    <row r="53226" customFormat="1" x14ac:dyDescent="0.25"/>
    <row r="53227" customFormat="1" x14ac:dyDescent="0.25"/>
    <row r="53228" customFormat="1" x14ac:dyDescent="0.25"/>
    <row r="53229" customFormat="1" x14ac:dyDescent="0.25"/>
    <row r="53230" customFormat="1" x14ac:dyDescent="0.25"/>
    <row r="53231" customFormat="1" x14ac:dyDescent="0.25"/>
    <row r="53232" customFormat="1" x14ac:dyDescent="0.25"/>
    <row r="53233" customFormat="1" x14ac:dyDescent="0.25"/>
    <row r="53234" customFormat="1" x14ac:dyDescent="0.25"/>
    <row r="53235" customFormat="1" x14ac:dyDescent="0.25"/>
    <row r="53236" customFormat="1" x14ac:dyDescent="0.25"/>
    <row r="53237" customFormat="1" x14ac:dyDescent="0.25"/>
    <row r="53238" customFormat="1" x14ac:dyDescent="0.25"/>
    <row r="53239" customFormat="1" x14ac:dyDescent="0.25"/>
    <row r="53240" customFormat="1" x14ac:dyDescent="0.25"/>
    <row r="53241" customFormat="1" x14ac:dyDescent="0.25"/>
    <row r="53242" customFormat="1" x14ac:dyDescent="0.25"/>
    <row r="53243" customFormat="1" x14ac:dyDescent="0.25"/>
    <row r="53244" customFormat="1" x14ac:dyDescent="0.25"/>
    <row r="53245" customFormat="1" x14ac:dyDescent="0.25"/>
    <row r="53246" customFormat="1" x14ac:dyDescent="0.25"/>
    <row r="53247" customFormat="1" x14ac:dyDescent="0.25"/>
    <row r="53248" customFormat="1" x14ac:dyDescent="0.25"/>
    <row r="53249" customFormat="1" x14ac:dyDescent="0.25"/>
    <row r="53250" customFormat="1" x14ac:dyDescent="0.25"/>
    <row r="53251" customFormat="1" x14ac:dyDescent="0.25"/>
    <row r="53252" customFormat="1" x14ac:dyDescent="0.25"/>
    <row r="53253" customFormat="1" x14ac:dyDescent="0.25"/>
    <row r="53254" customFormat="1" x14ac:dyDescent="0.25"/>
    <row r="53255" customFormat="1" x14ac:dyDescent="0.25"/>
    <row r="53256" customFormat="1" x14ac:dyDescent="0.25"/>
    <row r="53257" customFormat="1" x14ac:dyDescent="0.25"/>
    <row r="53258" customFormat="1" x14ac:dyDescent="0.25"/>
    <row r="53259" customFormat="1" x14ac:dyDescent="0.25"/>
    <row r="53260" customFormat="1" x14ac:dyDescent="0.25"/>
    <row r="53261" customFormat="1" x14ac:dyDescent="0.25"/>
    <row r="53262" customFormat="1" x14ac:dyDescent="0.25"/>
    <row r="53263" customFormat="1" x14ac:dyDescent="0.25"/>
    <row r="53264" customFormat="1" x14ac:dyDescent="0.25"/>
    <row r="53265" customFormat="1" x14ac:dyDescent="0.25"/>
    <row r="53266" customFormat="1" x14ac:dyDescent="0.25"/>
    <row r="53267" customFormat="1" x14ac:dyDescent="0.25"/>
    <row r="53268" customFormat="1" x14ac:dyDescent="0.25"/>
    <row r="53269" customFormat="1" x14ac:dyDescent="0.25"/>
    <row r="53270" customFormat="1" x14ac:dyDescent="0.25"/>
    <row r="53271" customFormat="1" x14ac:dyDescent="0.25"/>
    <row r="53272" customFormat="1" x14ac:dyDescent="0.25"/>
    <row r="53273" customFormat="1" x14ac:dyDescent="0.25"/>
    <row r="53274" customFormat="1" x14ac:dyDescent="0.25"/>
    <row r="53275" customFormat="1" x14ac:dyDescent="0.25"/>
    <row r="53276" customFormat="1" x14ac:dyDescent="0.25"/>
    <row r="53277" customFormat="1" x14ac:dyDescent="0.25"/>
    <row r="53278" customFormat="1" x14ac:dyDescent="0.25"/>
    <row r="53279" customFormat="1" x14ac:dyDescent="0.25"/>
    <row r="53280" customFormat="1" x14ac:dyDescent="0.25"/>
    <row r="53281" customFormat="1" x14ac:dyDescent="0.25"/>
    <row r="53282" customFormat="1" x14ac:dyDescent="0.25"/>
    <row r="53283" customFormat="1" x14ac:dyDescent="0.25"/>
    <row r="53284" customFormat="1" x14ac:dyDescent="0.25"/>
    <row r="53285" customFormat="1" x14ac:dyDescent="0.25"/>
    <row r="53286" customFormat="1" x14ac:dyDescent="0.25"/>
    <row r="53287" customFormat="1" x14ac:dyDescent="0.25"/>
    <row r="53288" customFormat="1" x14ac:dyDescent="0.25"/>
    <row r="53289" customFormat="1" x14ac:dyDescent="0.25"/>
    <row r="53290" customFormat="1" x14ac:dyDescent="0.25"/>
    <row r="53291" customFormat="1" x14ac:dyDescent="0.25"/>
    <row r="53292" customFormat="1" x14ac:dyDescent="0.25"/>
    <row r="53293" customFormat="1" x14ac:dyDescent="0.25"/>
    <row r="53294" customFormat="1" x14ac:dyDescent="0.25"/>
    <row r="53295" customFormat="1" x14ac:dyDescent="0.25"/>
    <row r="53296" customFormat="1" x14ac:dyDescent="0.25"/>
    <row r="53297" customFormat="1" x14ac:dyDescent="0.25"/>
    <row r="53298" customFormat="1" x14ac:dyDescent="0.25"/>
    <row r="53299" customFormat="1" x14ac:dyDescent="0.25"/>
    <row r="53300" customFormat="1" x14ac:dyDescent="0.25"/>
    <row r="53301" customFormat="1" x14ac:dyDescent="0.25"/>
    <row r="53302" customFormat="1" x14ac:dyDescent="0.25"/>
    <row r="53303" customFormat="1" x14ac:dyDescent="0.25"/>
    <row r="53304" customFormat="1" x14ac:dyDescent="0.25"/>
    <row r="53305" customFormat="1" x14ac:dyDescent="0.25"/>
    <row r="53306" customFormat="1" x14ac:dyDescent="0.25"/>
    <row r="53307" customFormat="1" x14ac:dyDescent="0.25"/>
    <row r="53308" customFormat="1" x14ac:dyDescent="0.25"/>
    <row r="53309" customFormat="1" x14ac:dyDescent="0.25"/>
    <row r="53310" customFormat="1" x14ac:dyDescent="0.25"/>
    <row r="53311" customFormat="1" x14ac:dyDescent="0.25"/>
    <row r="53312" customFormat="1" x14ac:dyDescent="0.25"/>
    <row r="53313" customFormat="1" x14ac:dyDescent="0.25"/>
    <row r="53314" customFormat="1" x14ac:dyDescent="0.25"/>
    <row r="53315" customFormat="1" x14ac:dyDescent="0.25"/>
    <row r="53316" customFormat="1" x14ac:dyDescent="0.25"/>
    <row r="53317" customFormat="1" x14ac:dyDescent="0.25"/>
    <row r="53318" customFormat="1" x14ac:dyDescent="0.25"/>
    <row r="53319" customFormat="1" x14ac:dyDescent="0.25"/>
    <row r="53320" customFormat="1" x14ac:dyDescent="0.25"/>
    <row r="53321" customFormat="1" x14ac:dyDescent="0.25"/>
    <row r="53322" customFormat="1" x14ac:dyDescent="0.25"/>
    <row r="53323" customFormat="1" x14ac:dyDescent="0.25"/>
    <row r="53324" customFormat="1" x14ac:dyDescent="0.25"/>
    <row r="53325" customFormat="1" x14ac:dyDescent="0.25"/>
    <row r="53326" customFormat="1" x14ac:dyDescent="0.25"/>
    <row r="53327" customFormat="1" x14ac:dyDescent="0.25"/>
    <row r="53328" customFormat="1" x14ac:dyDescent="0.25"/>
    <row r="53329" customFormat="1" x14ac:dyDescent="0.25"/>
    <row r="53330" customFormat="1" x14ac:dyDescent="0.25"/>
    <row r="53331" customFormat="1" x14ac:dyDescent="0.25"/>
    <row r="53332" customFormat="1" x14ac:dyDescent="0.25"/>
    <row r="53333" customFormat="1" x14ac:dyDescent="0.25"/>
    <row r="53334" customFormat="1" x14ac:dyDescent="0.25"/>
    <row r="53335" customFormat="1" x14ac:dyDescent="0.25"/>
    <row r="53336" customFormat="1" x14ac:dyDescent="0.25"/>
    <row r="53337" customFormat="1" x14ac:dyDescent="0.25"/>
    <row r="53338" customFormat="1" x14ac:dyDescent="0.25"/>
    <row r="53339" customFormat="1" x14ac:dyDescent="0.25"/>
    <row r="53340" customFormat="1" x14ac:dyDescent="0.25"/>
    <row r="53341" customFormat="1" x14ac:dyDescent="0.25"/>
    <row r="53342" customFormat="1" x14ac:dyDescent="0.25"/>
    <row r="53343" customFormat="1" x14ac:dyDescent="0.25"/>
    <row r="53344" customFormat="1" x14ac:dyDescent="0.25"/>
    <row r="53345" customFormat="1" x14ac:dyDescent="0.25"/>
    <row r="53346" customFormat="1" x14ac:dyDescent="0.25"/>
    <row r="53347" customFormat="1" x14ac:dyDescent="0.25"/>
    <row r="53348" customFormat="1" x14ac:dyDescent="0.25"/>
    <row r="53349" customFormat="1" x14ac:dyDescent="0.25"/>
    <row r="53350" customFormat="1" x14ac:dyDescent="0.25"/>
    <row r="53351" customFormat="1" x14ac:dyDescent="0.25"/>
    <row r="53352" customFormat="1" x14ac:dyDescent="0.25"/>
    <row r="53353" customFormat="1" x14ac:dyDescent="0.25"/>
    <row r="53354" customFormat="1" x14ac:dyDescent="0.25"/>
    <row r="53355" customFormat="1" x14ac:dyDescent="0.25"/>
    <row r="53356" customFormat="1" x14ac:dyDescent="0.25"/>
    <row r="53357" customFormat="1" x14ac:dyDescent="0.25"/>
    <row r="53358" customFormat="1" x14ac:dyDescent="0.25"/>
    <row r="53359" customFormat="1" x14ac:dyDescent="0.25"/>
    <row r="53360" customFormat="1" x14ac:dyDescent="0.25"/>
    <row r="53361" customFormat="1" x14ac:dyDescent="0.25"/>
    <row r="53362" customFormat="1" x14ac:dyDescent="0.25"/>
    <row r="53363" customFormat="1" x14ac:dyDescent="0.25"/>
    <row r="53364" customFormat="1" x14ac:dyDescent="0.25"/>
    <row r="53365" customFormat="1" x14ac:dyDescent="0.25"/>
    <row r="53366" customFormat="1" x14ac:dyDescent="0.25"/>
    <row r="53367" customFormat="1" x14ac:dyDescent="0.25"/>
    <row r="53368" customFormat="1" x14ac:dyDescent="0.25"/>
    <row r="53369" customFormat="1" x14ac:dyDescent="0.25"/>
    <row r="53370" customFormat="1" x14ac:dyDescent="0.25"/>
    <row r="53371" customFormat="1" x14ac:dyDescent="0.25"/>
    <row r="53372" customFormat="1" x14ac:dyDescent="0.25"/>
    <row r="53373" customFormat="1" x14ac:dyDescent="0.25"/>
    <row r="53374" customFormat="1" x14ac:dyDescent="0.25"/>
    <row r="53375" customFormat="1" x14ac:dyDescent="0.25"/>
    <row r="53376" customFormat="1" x14ac:dyDescent="0.25"/>
    <row r="53377" customFormat="1" x14ac:dyDescent="0.25"/>
    <row r="53378" customFormat="1" x14ac:dyDescent="0.25"/>
    <row r="53379" customFormat="1" x14ac:dyDescent="0.25"/>
    <row r="53380" customFormat="1" x14ac:dyDescent="0.25"/>
    <row r="53381" customFormat="1" x14ac:dyDescent="0.25"/>
    <row r="53382" customFormat="1" x14ac:dyDescent="0.25"/>
    <row r="53383" customFormat="1" x14ac:dyDescent="0.25"/>
    <row r="53384" customFormat="1" x14ac:dyDescent="0.25"/>
    <row r="53385" customFormat="1" x14ac:dyDescent="0.25"/>
    <row r="53386" customFormat="1" x14ac:dyDescent="0.25"/>
    <row r="53387" customFormat="1" x14ac:dyDescent="0.25"/>
    <row r="53388" customFormat="1" x14ac:dyDescent="0.25"/>
    <row r="53389" customFormat="1" x14ac:dyDescent="0.25"/>
    <row r="53390" customFormat="1" x14ac:dyDescent="0.25"/>
    <row r="53391" customFormat="1" x14ac:dyDescent="0.25"/>
    <row r="53392" customFormat="1" x14ac:dyDescent="0.25"/>
    <row r="53393" customFormat="1" x14ac:dyDescent="0.25"/>
    <row r="53394" customFormat="1" x14ac:dyDescent="0.25"/>
    <row r="53395" customFormat="1" x14ac:dyDescent="0.25"/>
    <row r="53396" customFormat="1" x14ac:dyDescent="0.25"/>
    <row r="53397" customFormat="1" x14ac:dyDescent="0.25"/>
    <row r="53398" customFormat="1" x14ac:dyDescent="0.25"/>
    <row r="53399" customFormat="1" x14ac:dyDescent="0.25"/>
    <row r="53400" customFormat="1" x14ac:dyDescent="0.25"/>
    <row r="53401" customFormat="1" x14ac:dyDescent="0.25"/>
    <row r="53402" customFormat="1" x14ac:dyDescent="0.25"/>
    <row r="53403" customFormat="1" x14ac:dyDescent="0.25"/>
    <row r="53404" customFormat="1" x14ac:dyDescent="0.25"/>
    <row r="53405" customFormat="1" x14ac:dyDescent="0.25"/>
    <row r="53406" customFormat="1" x14ac:dyDescent="0.25"/>
    <row r="53407" customFormat="1" x14ac:dyDescent="0.25"/>
    <row r="53408" customFormat="1" x14ac:dyDescent="0.25"/>
    <row r="53409" customFormat="1" x14ac:dyDescent="0.25"/>
    <row r="53410" customFormat="1" x14ac:dyDescent="0.25"/>
    <row r="53411" customFormat="1" x14ac:dyDescent="0.25"/>
    <row r="53412" customFormat="1" x14ac:dyDescent="0.25"/>
    <row r="53413" customFormat="1" x14ac:dyDescent="0.25"/>
    <row r="53414" customFormat="1" x14ac:dyDescent="0.25"/>
    <row r="53415" customFormat="1" x14ac:dyDescent="0.25"/>
    <row r="53416" customFormat="1" x14ac:dyDescent="0.25"/>
    <row r="53417" customFormat="1" x14ac:dyDescent="0.25"/>
    <row r="53418" customFormat="1" x14ac:dyDescent="0.25"/>
    <row r="53419" customFormat="1" x14ac:dyDescent="0.25"/>
    <row r="53420" customFormat="1" x14ac:dyDescent="0.25"/>
    <row r="53421" customFormat="1" x14ac:dyDescent="0.25"/>
    <row r="53422" customFormat="1" x14ac:dyDescent="0.25"/>
    <row r="53423" customFormat="1" x14ac:dyDescent="0.25"/>
    <row r="53424" customFormat="1" x14ac:dyDescent="0.25"/>
    <row r="53425" customFormat="1" x14ac:dyDescent="0.25"/>
    <row r="53426" customFormat="1" x14ac:dyDescent="0.25"/>
    <row r="53427" customFormat="1" x14ac:dyDescent="0.25"/>
    <row r="53428" customFormat="1" x14ac:dyDescent="0.25"/>
    <row r="53429" customFormat="1" x14ac:dyDescent="0.25"/>
    <row r="53430" customFormat="1" x14ac:dyDescent="0.25"/>
    <row r="53431" customFormat="1" x14ac:dyDescent="0.25"/>
    <row r="53432" customFormat="1" x14ac:dyDescent="0.25"/>
    <row r="53433" customFormat="1" x14ac:dyDescent="0.25"/>
    <row r="53434" customFormat="1" x14ac:dyDescent="0.25"/>
    <row r="53435" customFormat="1" x14ac:dyDescent="0.25"/>
    <row r="53436" customFormat="1" x14ac:dyDescent="0.25"/>
    <row r="53437" customFormat="1" x14ac:dyDescent="0.25"/>
    <row r="53438" customFormat="1" x14ac:dyDescent="0.25"/>
    <row r="53439" customFormat="1" x14ac:dyDescent="0.25"/>
    <row r="53440" customFormat="1" x14ac:dyDescent="0.25"/>
    <row r="53441" customFormat="1" x14ac:dyDescent="0.25"/>
    <row r="53442" customFormat="1" x14ac:dyDescent="0.25"/>
    <row r="53443" customFormat="1" x14ac:dyDescent="0.25"/>
    <row r="53444" customFormat="1" x14ac:dyDescent="0.25"/>
    <row r="53445" customFormat="1" x14ac:dyDescent="0.25"/>
    <row r="53446" customFormat="1" x14ac:dyDescent="0.25"/>
    <row r="53447" customFormat="1" x14ac:dyDescent="0.25"/>
    <row r="53448" customFormat="1" x14ac:dyDescent="0.25"/>
    <row r="53449" customFormat="1" x14ac:dyDescent="0.25"/>
    <row r="53450" customFormat="1" x14ac:dyDescent="0.25"/>
    <row r="53451" customFormat="1" x14ac:dyDescent="0.25"/>
    <row r="53452" customFormat="1" x14ac:dyDescent="0.25"/>
    <row r="53453" customFormat="1" x14ac:dyDescent="0.25"/>
    <row r="53454" customFormat="1" x14ac:dyDescent="0.25"/>
    <row r="53455" customFormat="1" x14ac:dyDescent="0.25"/>
    <row r="53456" customFormat="1" x14ac:dyDescent="0.25"/>
    <row r="53457" customFormat="1" x14ac:dyDescent="0.25"/>
    <row r="53458" customFormat="1" x14ac:dyDescent="0.25"/>
    <row r="53459" customFormat="1" x14ac:dyDescent="0.25"/>
    <row r="53460" customFormat="1" x14ac:dyDescent="0.25"/>
    <row r="53461" customFormat="1" x14ac:dyDescent="0.25"/>
    <row r="53462" customFormat="1" x14ac:dyDescent="0.25"/>
    <row r="53463" customFormat="1" x14ac:dyDescent="0.25"/>
    <row r="53464" customFormat="1" x14ac:dyDescent="0.25"/>
    <row r="53465" customFormat="1" x14ac:dyDescent="0.25"/>
    <row r="53466" customFormat="1" x14ac:dyDescent="0.25"/>
    <row r="53467" customFormat="1" x14ac:dyDescent="0.25"/>
    <row r="53468" customFormat="1" x14ac:dyDescent="0.25"/>
    <row r="53469" customFormat="1" x14ac:dyDescent="0.25"/>
    <row r="53470" customFormat="1" x14ac:dyDescent="0.25"/>
    <row r="53471" customFormat="1" x14ac:dyDescent="0.25"/>
    <row r="53472" customFormat="1" x14ac:dyDescent="0.25"/>
    <row r="53473" customFormat="1" x14ac:dyDescent="0.25"/>
    <row r="53474" customFormat="1" x14ac:dyDescent="0.25"/>
    <row r="53475" customFormat="1" x14ac:dyDescent="0.25"/>
    <row r="53476" customFormat="1" x14ac:dyDescent="0.25"/>
    <row r="53477" customFormat="1" x14ac:dyDescent="0.25"/>
    <row r="53478" customFormat="1" x14ac:dyDescent="0.25"/>
    <row r="53479" customFormat="1" x14ac:dyDescent="0.25"/>
    <row r="53480" customFormat="1" x14ac:dyDescent="0.25"/>
    <row r="53481" customFormat="1" x14ac:dyDescent="0.25"/>
    <row r="53482" customFormat="1" x14ac:dyDescent="0.25"/>
    <row r="53483" customFormat="1" x14ac:dyDescent="0.25"/>
    <row r="53484" customFormat="1" x14ac:dyDescent="0.25"/>
    <row r="53485" customFormat="1" x14ac:dyDescent="0.25"/>
    <row r="53486" customFormat="1" x14ac:dyDescent="0.25"/>
    <row r="53487" customFormat="1" x14ac:dyDescent="0.25"/>
    <row r="53488" customFormat="1" x14ac:dyDescent="0.25"/>
    <row r="53489" customFormat="1" x14ac:dyDescent="0.25"/>
    <row r="53490" customFormat="1" x14ac:dyDescent="0.25"/>
    <row r="53491" customFormat="1" x14ac:dyDescent="0.25"/>
    <row r="53492" customFormat="1" x14ac:dyDescent="0.25"/>
    <row r="53493" customFormat="1" x14ac:dyDescent="0.25"/>
    <row r="53494" customFormat="1" x14ac:dyDescent="0.25"/>
    <row r="53495" customFormat="1" x14ac:dyDescent="0.25"/>
    <row r="53496" customFormat="1" x14ac:dyDescent="0.25"/>
    <row r="53497" customFormat="1" x14ac:dyDescent="0.25"/>
    <row r="53498" customFormat="1" x14ac:dyDescent="0.25"/>
    <row r="53499" customFormat="1" x14ac:dyDescent="0.25"/>
    <row r="53500" customFormat="1" x14ac:dyDescent="0.25"/>
    <row r="53501" customFormat="1" x14ac:dyDescent="0.25"/>
    <row r="53502" customFormat="1" x14ac:dyDescent="0.25"/>
    <row r="53503" customFormat="1" x14ac:dyDescent="0.25"/>
    <row r="53504" customFormat="1" x14ac:dyDescent="0.25"/>
    <row r="53505" customFormat="1" x14ac:dyDescent="0.25"/>
    <row r="53506" customFormat="1" x14ac:dyDescent="0.25"/>
    <row r="53507" customFormat="1" x14ac:dyDescent="0.25"/>
    <row r="53508" customFormat="1" x14ac:dyDescent="0.25"/>
    <row r="53509" customFormat="1" x14ac:dyDescent="0.25"/>
    <row r="53510" customFormat="1" x14ac:dyDescent="0.25"/>
    <row r="53511" customFormat="1" x14ac:dyDescent="0.25"/>
    <row r="53512" customFormat="1" x14ac:dyDescent="0.25"/>
    <row r="53513" customFormat="1" x14ac:dyDescent="0.25"/>
    <row r="53514" customFormat="1" x14ac:dyDescent="0.25"/>
    <row r="53515" customFormat="1" x14ac:dyDescent="0.25"/>
    <row r="53516" customFormat="1" x14ac:dyDescent="0.25"/>
    <row r="53517" customFormat="1" x14ac:dyDescent="0.25"/>
    <row r="53518" customFormat="1" x14ac:dyDescent="0.25"/>
    <row r="53519" customFormat="1" x14ac:dyDescent="0.25"/>
    <row r="53520" customFormat="1" x14ac:dyDescent="0.25"/>
    <row r="53521" customFormat="1" x14ac:dyDescent="0.25"/>
    <row r="53522" customFormat="1" x14ac:dyDescent="0.25"/>
    <row r="53523" customFormat="1" x14ac:dyDescent="0.25"/>
    <row r="53524" customFormat="1" x14ac:dyDescent="0.25"/>
    <row r="53525" customFormat="1" x14ac:dyDescent="0.25"/>
    <row r="53526" customFormat="1" x14ac:dyDescent="0.25"/>
    <row r="53527" customFormat="1" x14ac:dyDescent="0.25"/>
    <row r="53528" customFormat="1" x14ac:dyDescent="0.25"/>
    <row r="53529" customFormat="1" x14ac:dyDescent="0.25"/>
    <row r="53530" customFormat="1" x14ac:dyDescent="0.25"/>
    <row r="53531" customFormat="1" x14ac:dyDescent="0.25"/>
    <row r="53532" customFormat="1" x14ac:dyDescent="0.25"/>
    <row r="53533" customFormat="1" x14ac:dyDescent="0.25"/>
    <row r="53534" customFormat="1" x14ac:dyDescent="0.25"/>
    <row r="53535" customFormat="1" x14ac:dyDescent="0.25"/>
    <row r="53536" customFormat="1" x14ac:dyDescent="0.25"/>
    <row r="53537" customFormat="1" x14ac:dyDescent="0.25"/>
    <row r="53538" customFormat="1" x14ac:dyDescent="0.25"/>
    <row r="53539" customFormat="1" x14ac:dyDescent="0.25"/>
    <row r="53540" customFormat="1" x14ac:dyDescent="0.25"/>
    <row r="53541" customFormat="1" x14ac:dyDescent="0.25"/>
    <row r="53542" customFormat="1" x14ac:dyDescent="0.25"/>
    <row r="53543" customFormat="1" x14ac:dyDescent="0.25"/>
    <row r="53544" customFormat="1" x14ac:dyDescent="0.25"/>
    <row r="53545" customFormat="1" x14ac:dyDescent="0.25"/>
    <row r="53546" customFormat="1" x14ac:dyDescent="0.25"/>
    <row r="53547" customFormat="1" x14ac:dyDescent="0.25"/>
    <row r="53548" customFormat="1" x14ac:dyDescent="0.25"/>
    <row r="53549" customFormat="1" x14ac:dyDescent="0.25"/>
    <row r="53550" customFormat="1" x14ac:dyDescent="0.25"/>
    <row r="53551" customFormat="1" x14ac:dyDescent="0.25"/>
    <row r="53552" customFormat="1" x14ac:dyDescent="0.25"/>
    <row r="53553" customFormat="1" x14ac:dyDescent="0.25"/>
    <row r="53554" customFormat="1" x14ac:dyDescent="0.25"/>
    <row r="53555" customFormat="1" x14ac:dyDescent="0.25"/>
    <row r="53556" customFormat="1" x14ac:dyDescent="0.25"/>
    <row r="53557" customFormat="1" x14ac:dyDescent="0.25"/>
    <row r="53558" customFormat="1" x14ac:dyDescent="0.25"/>
    <row r="53559" customFormat="1" x14ac:dyDescent="0.25"/>
    <row r="53560" customFormat="1" x14ac:dyDescent="0.25"/>
    <row r="53561" customFormat="1" x14ac:dyDescent="0.25"/>
    <row r="53562" customFormat="1" x14ac:dyDescent="0.25"/>
    <row r="53563" customFormat="1" x14ac:dyDescent="0.25"/>
    <row r="53564" customFormat="1" x14ac:dyDescent="0.25"/>
    <row r="53565" customFormat="1" x14ac:dyDescent="0.25"/>
    <row r="53566" customFormat="1" x14ac:dyDescent="0.25"/>
    <row r="53567" customFormat="1" x14ac:dyDescent="0.25"/>
    <row r="53568" customFormat="1" x14ac:dyDescent="0.25"/>
    <row r="53569" customFormat="1" x14ac:dyDescent="0.25"/>
    <row r="53570" customFormat="1" x14ac:dyDescent="0.25"/>
    <row r="53571" customFormat="1" x14ac:dyDescent="0.25"/>
    <row r="53572" customFormat="1" x14ac:dyDescent="0.25"/>
    <row r="53573" customFormat="1" x14ac:dyDescent="0.25"/>
    <row r="53574" customFormat="1" x14ac:dyDescent="0.25"/>
    <row r="53575" customFormat="1" x14ac:dyDescent="0.25"/>
    <row r="53576" customFormat="1" x14ac:dyDescent="0.25"/>
    <row r="53577" customFormat="1" x14ac:dyDescent="0.25"/>
    <row r="53578" customFormat="1" x14ac:dyDescent="0.25"/>
    <row r="53579" customFormat="1" x14ac:dyDescent="0.25"/>
    <row r="53580" customFormat="1" x14ac:dyDescent="0.25"/>
    <row r="53581" customFormat="1" x14ac:dyDescent="0.25"/>
    <row r="53582" customFormat="1" x14ac:dyDescent="0.25"/>
    <row r="53583" customFormat="1" x14ac:dyDescent="0.25"/>
    <row r="53584" customFormat="1" x14ac:dyDescent="0.25"/>
    <row r="53585" customFormat="1" x14ac:dyDescent="0.25"/>
    <row r="53586" customFormat="1" x14ac:dyDescent="0.25"/>
    <row r="53587" customFormat="1" x14ac:dyDescent="0.25"/>
    <row r="53588" customFormat="1" x14ac:dyDescent="0.25"/>
    <row r="53589" customFormat="1" x14ac:dyDescent="0.25"/>
    <row r="53590" customFormat="1" x14ac:dyDescent="0.25"/>
    <row r="53591" customFormat="1" x14ac:dyDescent="0.25"/>
    <row r="53592" customFormat="1" x14ac:dyDescent="0.25"/>
    <row r="53593" customFormat="1" x14ac:dyDescent="0.25"/>
    <row r="53594" customFormat="1" x14ac:dyDescent="0.25"/>
    <row r="53595" customFormat="1" x14ac:dyDescent="0.25"/>
    <row r="53596" customFormat="1" x14ac:dyDescent="0.25"/>
    <row r="53597" customFormat="1" x14ac:dyDescent="0.25"/>
    <row r="53598" customFormat="1" x14ac:dyDescent="0.25"/>
    <row r="53599" customFormat="1" x14ac:dyDescent="0.25"/>
    <row r="53600" customFormat="1" x14ac:dyDescent="0.25"/>
    <row r="53601" customFormat="1" x14ac:dyDescent="0.25"/>
    <row r="53602" customFormat="1" x14ac:dyDescent="0.25"/>
    <row r="53603" customFormat="1" x14ac:dyDescent="0.25"/>
    <row r="53604" customFormat="1" x14ac:dyDescent="0.25"/>
    <row r="53605" customFormat="1" x14ac:dyDescent="0.25"/>
    <row r="53606" customFormat="1" x14ac:dyDescent="0.25"/>
    <row r="53607" customFormat="1" x14ac:dyDescent="0.25"/>
    <row r="53608" customFormat="1" x14ac:dyDescent="0.25"/>
    <row r="53609" customFormat="1" x14ac:dyDescent="0.25"/>
    <row r="53610" customFormat="1" x14ac:dyDescent="0.25"/>
    <row r="53611" customFormat="1" x14ac:dyDescent="0.25"/>
    <row r="53612" customFormat="1" x14ac:dyDescent="0.25"/>
    <row r="53613" customFormat="1" x14ac:dyDescent="0.25"/>
    <row r="53614" customFormat="1" x14ac:dyDescent="0.25"/>
    <row r="53615" customFormat="1" x14ac:dyDescent="0.25"/>
    <row r="53616" customFormat="1" x14ac:dyDescent="0.25"/>
    <row r="53617" customFormat="1" x14ac:dyDescent="0.25"/>
    <row r="53618" customFormat="1" x14ac:dyDescent="0.25"/>
    <row r="53619" customFormat="1" x14ac:dyDescent="0.25"/>
    <row r="53620" customFormat="1" x14ac:dyDescent="0.25"/>
    <row r="53621" customFormat="1" x14ac:dyDescent="0.25"/>
    <row r="53622" customFormat="1" x14ac:dyDescent="0.25"/>
    <row r="53623" customFormat="1" x14ac:dyDescent="0.25"/>
    <row r="53624" customFormat="1" x14ac:dyDescent="0.25"/>
    <row r="53625" customFormat="1" x14ac:dyDescent="0.25"/>
    <row r="53626" customFormat="1" x14ac:dyDescent="0.25"/>
    <row r="53627" customFormat="1" x14ac:dyDescent="0.25"/>
    <row r="53628" customFormat="1" x14ac:dyDescent="0.25"/>
    <row r="53629" customFormat="1" x14ac:dyDescent="0.25"/>
    <row r="53630" customFormat="1" x14ac:dyDescent="0.25"/>
    <row r="53631" customFormat="1" x14ac:dyDescent="0.25"/>
    <row r="53632" customFormat="1" x14ac:dyDescent="0.25"/>
    <row r="53633" customFormat="1" x14ac:dyDescent="0.25"/>
    <row r="53634" customFormat="1" x14ac:dyDescent="0.25"/>
    <row r="53635" customFormat="1" x14ac:dyDescent="0.25"/>
    <row r="53636" customFormat="1" x14ac:dyDescent="0.25"/>
    <row r="53637" customFormat="1" x14ac:dyDescent="0.25"/>
    <row r="53638" customFormat="1" x14ac:dyDescent="0.25"/>
    <row r="53639" customFormat="1" x14ac:dyDescent="0.25"/>
    <row r="53640" customFormat="1" x14ac:dyDescent="0.25"/>
    <row r="53641" customFormat="1" x14ac:dyDescent="0.25"/>
    <row r="53642" customFormat="1" x14ac:dyDescent="0.25"/>
    <row r="53643" customFormat="1" x14ac:dyDescent="0.25"/>
    <row r="53644" customFormat="1" x14ac:dyDescent="0.25"/>
    <row r="53645" customFormat="1" x14ac:dyDescent="0.25"/>
    <row r="53646" customFormat="1" x14ac:dyDescent="0.25"/>
    <row r="53647" customFormat="1" x14ac:dyDescent="0.25"/>
    <row r="53648" customFormat="1" x14ac:dyDescent="0.25"/>
    <row r="53649" customFormat="1" x14ac:dyDescent="0.25"/>
    <row r="53650" customFormat="1" x14ac:dyDescent="0.25"/>
    <row r="53651" customFormat="1" x14ac:dyDescent="0.25"/>
    <row r="53652" customFormat="1" x14ac:dyDescent="0.25"/>
    <row r="53653" customFormat="1" x14ac:dyDescent="0.25"/>
    <row r="53654" customFormat="1" x14ac:dyDescent="0.25"/>
    <row r="53655" customFormat="1" x14ac:dyDescent="0.25"/>
    <row r="53656" customFormat="1" x14ac:dyDescent="0.25"/>
    <row r="53657" customFormat="1" x14ac:dyDescent="0.25"/>
    <row r="53658" customFormat="1" x14ac:dyDescent="0.25"/>
    <row r="53659" customFormat="1" x14ac:dyDescent="0.25"/>
    <row r="53660" customFormat="1" x14ac:dyDescent="0.25"/>
    <row r="53661" customFormat="1" x14ac:dyDescent="0.25"/>
    <row r="53662" customFormat="1" x14ac:dyDescent="0.25"/>
    <row r="53663" customFormat="1" x14ac:dyDescent="0.25"/>
    <row r="53664" customFormat="1" x14ac:dyDescent="0.25"/>
    <row r="53665" customFormat="1" x14ac:dyDescent="0.25"/>
    <row r="53666" customFormat="1" x14ac:dyDescent="0.25"/>
    <row r="53667" customFormat="1" x14ac:dyDescent="0.25"/>
    <row r="53668" customFormat="1" x14ac:dyDescent="0.25"/>
    <row r="53669" customFormat="1" x14ac:dyDescent="0.25"/>
    <row r="53670" customFormat="1" x14ac:dyDescent="0.25"/>
    <row r="53671" customFormat="1" x14ac:dyDescent="0.25"/>
    <row r="53672" customFormat="1" x14ac:dyDescent="0.25"/>
    <row r="53673" customFormat="1" x14ac:dyDescent="0.25"/>
    <row r="53674" customFormat="1" x14ac:dyDescent="0.25"/>
    <row r="53675" customFormat="1" x14ac:dyDescent="0.25"/>
    <row r="53676" customFormat="1" x14ac:dyDescent="0.25"/>
    <row r="53677" customFormat="1" x14ac:dyDescent="0.25"/>
    <row r="53678" customFormat="1" x14ac:dyDescent="0.25"/>
    <row r="53679" customFormat="1" x14ac:dyDescent="0.25"/>
    <row r="53680" customFormat="1" x14ac:dyDescent="0.25"/>
    <row r="53681" customFormat="1" x14ac:dyDescent="0.25"/>
    <row r="53682" customFormat="1" x14ac:dyDescent="0.25"/>
    <row r="53683" customFormat="1" x14ac:dyDescent="0.25"/>
    <row r="53684" customFormat="1" x14ac:dyDescent="0.25"/>
    <row r="53685" customFormat="1" x14ac:dyDescent="0.25"/>
    <row r="53686" customFormat="1" x14ac:dyDescent="0.25"/>
    <row r="53687" customFormat="1" x14ac:dyDescent="0.25"/>
    <row r="53688" customFormat="1" x14ac:dyDescent="0.25"/>
    <row r="53689" customFormat="1" x14ac:dyDescent="0.25"/>
    <row r="53690" customFormat="1" x14ac:dyDescent="0.25"/>
    <row r="53691" customFormat="1" x14ac:dyDescent="0.25"/>
    <row r="53692" customFormat="1" x14ac:dyDescent="0.25"/>
    <row r="53693" customFormat="1" x14ac:dyDescent="0.25"/>
    <row r="53694" customFormat="1" x14ac:dyDescent="0.25"/>
    <row r="53695" customFormat="1" x14ac:dyDescent="0.25"/>
    <row r="53696" customFormat="1" x14ac:dyDescent="0.25"/>
    <row r="53697" customFormat="1" x14ac:dyDescent="0.25"/>
    <row r="53698" customFormat="1" x14ac:dyDescent="0.25"/>
    <row r="53699" customFormat="1" x14ac:dyDescent="0.25"/>
    <row r="53700" customFormat="1" x14ac:dyDescent="0.25"/>
    <row r="53701" customFormat="1" x14ac:dyDescent="0.25"/>
    <row r="53702" customFormat="1" x14ac:dyDescent="0.25"/>
    <row r="53703" customFormat="1" x14ac:dyDescent="0.25"/>
    <row r="53704" customFormat="1" x14ac:dyDescent="0.25"/>
    <row r="53705" customFormat="1" x14ac:dyDescent="0.25"/>
    <row r="53706" customFormat="1" x14ac:dyDescent="0.25"/>
    <row r="53707" customFormat="1" x14ac:dyDescent="0.25"/>
    <row r="53708" customFormat="1" x14ac:dyDescent="0.25"/>
    <row r="53709" customFormat="1" x14ac:dyDescent="0.25"/>
    <row r="53710" customFormat="1" x14ac:dyDescent="0.25"/>
    <row r="53711" customFormat="1" x14ac:dyDescent="0.25"/>
    <row r="53712" customFormat="1" x14ac:dyDescent="0.25"/>
    <row r="53713" customFormat="1" x14ac:dyDescent="0.25"/>
    <row r="53714" customFormat="1" x14ac:dyDescent="0.25"/>
    <row r="53715" customFormat="1" x14ac:dyDescent="0.25"/>
    <row r="53716" customFormat="1" x14ac:dyDescent="0.25"/>
    <row r="53717" customFormat="1" x14ac:dyDescent="0.25"/>
    <row r="53718" customFormat="1" x14ac:dyDescent="0.25"/>
    <row r="53719" customFormat="1" x14ac:dyDescent="0.25"/>
    <row r="53720" customFormat="1" x14ac:dyDescent="0.25"/>
    <row r="53721" customFormat="1" x14ac:dyDescent="0.25"/>
    <row r="53722" customFormat="1" x14ac:dyDescent="0.25"/>
    <row r="53723" customFormat="1" x14ac:dyDescent="0.25"/>
    <row r="53724" customFormat="1" x14ac:dyDescent="0.25"/>
    <row r="53725" customFormat="1" x14ac:dyDescent="0.25"/>
    <row r="53726" customFormat="1" x14ac:dyDescent="0.25"/>
    <row r="53727" customFormat="1" x14ac:dyDescent="0.25"/>
    <row r="53728" customFormat="1" x14ac:dyDescent="0.25"/>
    <row r="53729" customFormat="1" x14ac:dyDescent="0.25"/>
    <row r="53730" customFormat="1" x14ac:dyDescent="0.25"/>
    <row r="53731" customFormat="1" x14ac:dyDescent="0.25"/>
    <row r="53732" customFormat="1" x14ac:dyDescent="0.25"/>
    <row r="53733" customFormat="1" x14ac:dyDescent="0.25"/>
    <row r="53734" customFormat="1" x14ac:dyDescent="0.25"/>
    <row r="53735" customFormat="1" x14ac:dyDescent="0.25"/>
    <row r="53736" customFormat="1" x14ac:dyDescent="0.25"/>
    <row r="53737" customFormat="1" x14ac:dyDescent="0.25"/>
    <row r="53738" customFormat="1" x14ac:dyDescent="0.25"/>
    <row r="53739" customFormat="1" x14ac:dyDescent="0.25"/>
    <row r="53740" customFormat="1" x14ac:dyDescent="0.25"/>
    <row r="53741" customFormat="1" x14ac:dyDescent="0.25"/>
    <row r="53742" customFormat="1" x14ac:dyDescent="0.25"/>
    <row r="53743" customFormat="1" x14ac:dyDescent="0.25"/>
    <row r="53744" customFormat="1" x14ac:dyDescent="0.25"/>
    <row r="53745" customFormat="1" x14ac:dyDescent="0.25"/>
    <row r="53746" customFormat="1" x14ac:dyDescent="0.25"/>
    <row r="53747" customFormat="1" x14ac:dyDescent="0.25"/>
    <row r="53748" customFormat="1" x14ac:dyDescent="0.25"/>
    <row r="53749" customFormat="1" x14ac:dyDescent="0.25"/>
    <row r="53750" customFormat="1" x14ac:dyDescent="0.25"/>
    <row r="53751" customFormat="1" x14ac:dyDescent="0.25"/>
    <row r="53752" customFormat="1" x14ac:dyDescent="0.25"/>
    <row r="53753" customFormat="1" x14ac:dyDescent="0.25"/>
    <row r="53754" customFormat="1" x14ac:dyDescent="0.25"/>
    <row r="53755" customFormat="1" x14ac:dyDescent="0.25"/>
    <row r="53756" customFormat="1" x14ac:dyDescent="0.25"/>
    <row r="53757" customFormat="1" x14ac:dyDescent="0.25"/>
    <row r="53758" customFormat="1" x14ac:dyDescent="0.25"/>
    <row r="53759" customFormat="1" x14ac:dyDescent="0.25"/>
    <row r="53760" customFormat="1" x14ac:dyDescent="0.25"/>
    <row r="53761" customFormat="1" x14ac:dyDescent="0.25"/>
    <row r="53762" customFormat="1" x14ac:dyDescent="0.25"/>
    <row r="53763" customFormat="1" x14ac:dyDescent="0.25"/>
    <row r="53764" customFormat="1" x14ac:dyDescent="0.25"/>
    <row r="53765" customFormat="1" x14ac:dyDescent="0.25"/>
    <row r="53766" customFormat="1" x14ac:dyDescent="0.25"/>
    <row r="53767" customFormat="1" x14ac:dyDescent="0.25"/>
    <row r="53768" customFormat="1" x14ac:dyDescent="0.25"/>
    <row r="53769" customFormat="1" x14ac:dyDescent="0.25"/>
    <row r="53770" customFormat="1" x14ac:dyDescent="0.25"/>
    <row r="53771" customFormat="1" x14ac:dyDescent="0.25"/>
    <row r="53772" customFormat="1" x14ac:dyDescent="0.25"/>
    <row r="53773" customFormat="1" x14ac:dyDescent="0.25"/>
    <row r="53774" customFormat="1" x14ac:dyDescent="0.25"/>
    <row r="53775" customFormat="1" x14ac:dyDescent="0.25"/>
    <row r="53776" customFormat="1" x14ac:dyDescent="0.25"/>
    <row r="53777" customFormat="1" x14ac:dyDescent="0.25"/>
    <row r="53778" customFormat="1" x14ac:dyDescent="0.25"/>
    <row r="53779" customFormat="1" x14ac:dyDescent="0.25"/>
    <row r="53780" customFormat="1" x14ac:dyDescent="0.25"/>
    <row r="53781" customFormat="1" x14ac:dyDescent="0.25"/>
    <row r="53782" customFormat="1" x14ac:dyDescent="0.25"/>
    <row r="53783" customFormat="1" x14ac:dyDescent="0.25"/>
    <row r="53784" customFormat="1" x14ac:dyDescent="0.25"/>
    <row r="53785" customFormat="1" x14ac:dyDescent="0.25"/>
    <row r="53786" customFormat="1" x14ac:dyDescent="0.25"/>
    <row r="53787" customFormat="1" x14ac:dyDescent="0.25"/>
    <row r="53788" customFormat="1" x14ac:dyDescent="0.25"/>
    <row r="53789" customFormat="1" x14ac:dyDescent="0.25"/>
    <row r="53790" customFormat="1" x14ac:dyDescent="0.25"/>
    <row r="53791" customFormat="1" x14ac:dyDescent="0.25"/>
    <row r="53792" customFormat="1" x14ac:dyDescent="0.25"/>
    <row r="53793" customFormat="1" x14ac:dyDescent="0.25"/>
    <row r="53794" customFormat="1" x14ac:dyDescent="0.25"/>
    <row r="53795" customFormat="1" x14ac:dyDescent="0.25"/>
    <row r="53796" customFormat="1" x14ac:dyDescent="0.25"/>
    <row r="53797" customFormat="1" x14ac:dyDescent="0.25"/>
    <row r="53798" customFormat="1" x14ac:dyDescent="0.25"/>
    <row r="53799" customFormat="1" x14ac:dyDescent="0.25"/>
    <row r="53800" customFormat="1" x14ac:dyDescent="0.25"/>
    <row r="53801" customFormat="1" x14ac:dyDescent="0.25"/>
    <row r="53802" customFormat="1" x14ac:dyDescent="0.25"/>
    <row r="53803" customFormat="1" x14ac:dyDescent="0.25"/>
    <row r="53804" customFormat="1" x14ac:dyDescent="0.25"/>
    <row r="53805" customFormat="1" x14ac:dyDescent="0.25"/>
    <row r="53806" customFormat="1" x14ac:dyDescent="0.25"/>
    <row r="53807" customFormat="1" x14ac:dyDescent="0.25"/>
    <row r="53808" customFormat="1" x14ac:dyDescent="0.25"/>
    <row r="53809" customFormat="1" x14ac:dyDescent="0.25"/>
    <row r="53810" customFormat="1" x14ac:dyDescent="0.25"/>
    <row r="53811" customFormat="1" x14ac:dyDescent="0.25"/>
    <row r="53812" customFormat="1" x14ac:dyDescent="0.25"/>
    <row r="53813" customFormat="1" x14ac:dyDescent="0.25"/>
    <row r="53814" customFormat="1" x14ac:dyDescent="0.25"/>
    <row r="53815" customFormat="1" x14ac:dyDescent="0.25"/>
    <row r="53816" customFormat="1" x14ac:dyDescent="0.25"/>
    <row r="53817" customFormat="1" x14ac:dyDescent="0.25"/>
    <row r="53818" customFormat="1" x14ac:dyDescent="0.25"/>
    <row r="53819" customFormat="1" x14ac:dyDescent="0.25"/>
    <row r="53820" customFormat="1" x14ac:dyDescent="0.25"/>
    <row r="53821" customFormat="1" x14ac:dyDescent="0.25"/>
    <row r="53822" customFormat="1" x14ac:dyDescent="0.25"/>
    <row r="53823" customFormat="1" x14ac:dyDescent="0.25"/>
    <row r="53824" customFormat="1" x14ac:dyDescent="0.25"/>
    <row r="53825" customFormat="1" x14ac:dyDescent="0.25"/>
    <row r="53826" customFormat="1" x14ac:dyDescent="0.25"/>
    <row r="53827" customFormat="1" x14ac:dyDescent="0.25"/>
    <row r="53828" customFormat="1" x14ac:dyDescent="0.25"/>
    <row r="53829" customFormat="1" x14ac:dyDescent="0.25"/>
    <row r="53830" customFormat="1" x14ac:dyDescent="0.25"/>
    <row r="53831" customFormat="1" x14ac:dyDescent="0.25"/>
    <row r="53832" customFormat="1" x14ac:dyDescent="0.25"/>
    <row r="53833" customFormat="1" x14ac:dyDescent="0.25"/>
    <row r="53834" customFormat="1" x14ac:dyDescent="0.25"/>
    <row r="53835" customFormat="1" x14ac:dyDescent="0.25"/>
    <row r="53836" customFormat="1" x14ac:dyDescent="0.25"/>
    <row r="53837" customFormat="1" x14ac:dyDescent="0.25"/>
    <row r="53838" customFormat="1" x14ac:dyDescent="0.25"/>
    <row r="53839" customFormat="1" x14ac:dyDescent="0.25"/>
    <row r="53840" customFormat="1" x14ac:dyDescent="0.25"/>
    <row r="53841" customFormat="1" x14ac:dyDescent="0.25"/>
    <row r="53842" customFormat="1" x14ac:dyDescent="0.25"/>
    <row r="53843" customFormat="1" x14ac:dyDescent="0.25"/>
    <row r="53844" customFormat="1" x14ac:dyDescent="0.25"/>
    <row r="53845" customFormat="1" x14ac:dyDescent="0.25"/>
    <row r="53846" customFormat="1" x14ac:dyDescent="0.25"/>
    <row r="53847" customFormat="1" x14ac:dyDescent="0.25"/>
    <row r="53848" customFormat="1" x14ac:dyDescent="0.25"/>
    <row r="53849" customFormat="1" x14ac:dyDescent="0.25"/>
    <row r="53850" customFormat="1" x14ac:dyDescent="0.25"/>
    <row r="53851" customFormat="1" x14ac:dyDescent="0.25"/>
    <row r="53852" customFormat="1" x14ac:dyDescent="0.25"/>
    <row r="53853" customFormat="1" x14ac:dyDescent="0.25"/>
    <row r="53854" customFormat="1" x14ac:dyDescent="0.25"/>
    <row r="53855" customFormat="1" x14ac:dyDescent="0.25"/>
    <row r="53856" customFormat="1" x14ac:dyDescent="0.25"/>
    <row r="53857" customFormat="1" x14ac:dyDescent="0.25"/>
    <row r="53858" customFormat="1" x14ac:dyDescent="0.25"/>
    <row r="53859" customFormat="1" x14ac:dyDescent="0.25"/>
    <row r="53860" customFormat="1" x14ac:dyDescent="0.25"/>
    <row r="53861" customFormat="1" x14ac:dyDescent="0.25"/>
    <row r="53862" customFormat="1" x14ac:dyDescent="0.25"/>
    <row r="53863" customFormat="1" x14ac:dyDescent="0.25"/>
    <row r="53864" customFormat="1" x14ac:dyDescent="0.25"/>
    <row r="53865" customFormat="1" x14ac:dyDescent="0.25"/>
    <row r="53866" customFormat="1" x14ac:dyDescent="0.25"/>
    <row r="53867" customFormat="1" x14ac:dyDescent="0.25"/>
    <row r="53868" customFormat="1" x14ac:dyDescent="0.25"/>
    <row r="53869" customFormat="1" x14ac:dyDescent="0.25"/>
    <row r="53870" customFormat="1" x14ac:dyDescent="0.25"/>
    <row r="53871" customFormat="1" x14ac:dyDescent="0.25"/>
    <row r="53872" customFormat="1" x14ac:dyDescent="0.25"/>
    <row r="53873" customFormat="1" x14ac:dyDescent="0.25"/>
    <row r="53874" customFormat="1" x14ac:dyDescent="0.25"/>
    <row r="53875" customFormat="1" x14ac:dyDescent="0.25"/>
    <row r="53876" customFormat="1" x14ac:dyDescent="0.25"/>
    <row r="53877" customFormat="1" x14ac:dyDescent="0.25"/>
    <row r="53878" customFormat="1" x14ac:dyDescent="0.25"/>
    <row r="53879" customFormat="1" x14ac:dyDescent="0.25"/>
    <row r="53880" customFormat="1" x14ac:dyDescent="0.25"/>
    <row r="53881" customFormat="1" x14ac:dyDescent="0.25"/>
    <row r="53882" customFormat="1" x14ac:dyDescent="0.25"/>
    <row r="53883" customFormat="1" x14ac:dyDescent="0.25"/>
    <row r="53884" customFormat="1" x14ac:dyDescent="0.25"/>
    <row r="53885" customFormat="1" x14ac:dyDescent="0.25"/>
    <row r="53886" customFormat="1" x14ac:dyDescent="0.25"/>
    <row r="53887" customFormat="1" x14ac:dyDescent="0.25"/>
    <row r="53888" customFormat="1" x14ac:dyDescent="0.25"/>
    <row r="53889" customFormat="1" x14ac:dyDescent="0.25"/>
    <row r="53890" customFormat="1" x14ac:dyDescent="0.25"/>
    <row r="53891" customFormat="1" x14ac:dyDescent="0.25"/>
    <row r="53892" customFormat="1" x14ac:dyDescent="0.25"/>
    <row r="53893" customFormat="1" x14ac:dyDescent="0.25"/>
    <row r="53894" customFormat="1" x14ac:dyDescent="0.25"/>
    <row r="53895" customFormat="1" x14ac:dyDescent="0.25"/>
    <row r="53896" customFormat="1" x14ac:dyDescent="0.25"/>
    <row r="53897" customFormat="1" x14ac:dyDescent="0.25"/>
    <row r="53898" customFormat="1" x14ac:dyDescent="0.25"/>
    <row r="53899" customFormat="1" x14ac:dyDescent="0.25"/>
    <row r="53900" customFormat="1" x14ac:dyDescent="0.25"/>
    <row r="53901" customFormat="1" x14ac:dyDescent="0.25"/>
    <row r="53902" customFormat="1" x14ac:dyDescent="0.25"/>
    <row r="53903" customFormat="1" x14ac:dyDescent="0.25"/>
    <row r="53904" customFormat="1" x14ac:dyDescent="0.25"/>
    <row r="53905" customFormat="1" x14ac:dyDescent="0.25"/>
    <row r="53906" customFormat="1" x14ac:dyDescent="0.25"/>
    <row r="53907" customFormat="1" x14ac:dyDescent="0.25"/>
    <row r="53908" customFormat="1" x14ac:dyDescent="0.25"/>
    <row r="53909" customFormat="1" x14ac:dyDescent="0.25"/>
    <row r="53910" customFormat="1" x14ac:dyDescent="0.25"/>
    <row r="53911" customFormat="1" x14ac:dyDescent="0.25"/>
    <row r="53912" customFormat="1" x14ac:dyDescent="0.25"/>
    <row r="53913" customFormat="1" x14ac:dyDescent="0.25"/>
    <row r="53914" customFormat="1" x14ac:dyDescent="0.25"/>
    <row r="53915" customFormat="1" x14ac:dyDescent="0.25"/>
    <row r="53916" customFormat="1" x14ac:dyDescent="0.25"/>
    <row r="53917" customFormat="1" x14ac:dyDescent="0.25"/>
    <row r="53918" customFormat="1" x14ac:dyDescent="0.25"/>
    <row r="53919" customFormat="1" x14ac:dyDescent="0.25"/>
    <row r="53920" customFormat="1" x14ac:dyDescent="0.25"/>
    <row r="53921" customFormat="1" x14ac:dyDescent="0.25"/>
    <row r="53922" customFormat="1" x14ac:dyDescent="0.25"/>
    <row r="53923" customFormat="1" x14ac:dyDescent="0.25"/>
    <row r="53924" customFormat="1" x14ac:dyDescent="0.25"/>
    <row r="53925" customFormat="1" x14ac:dyDescent="0.25"/>
    <row r="53926" customFormat="1" x14ac:dyDescent="0.25"/>
    <row r="53927" customFormat="1" x14ac:dyDescent="0.25"/>
    <row r="53928" customFormat="1" x14ac:dyDescent="0.25"/>
    <row r="53929" customFormat="1" x14ac:dyDescent="0.25"/>
    <row r="53930" customFormat="1" x14ac:dyDescent="0.25"/>
    <row r="53931" customFormat="1" x14ac:dyDescent="0.25"/>
    <row r="53932" customFormat="1" x14ac:dyDescent="0.25"/>
    <row r="53933" customFormat="1" x14ac:dyDescent="0.25"/>
    <row r="53934" customFormat="1" x14ac:dyDescent="0.25"/>
    <row r="53935" customFormat="1" x14ac:dyDescent="0.25"/>
    <row r="53936" customFormat="1" x14ac:dyDescent="0.25"/>
    <row r="53937" customFormat="1" x14ac:dyDescent="0.25"/>
    <row r="53938" customFormat="1" x14ac:dyDescent="0.25"/>
    <row r="53939" customFormat="1" x14ac:dyDescent="0.25"/>
    <row r="53940" customFormat="1" x14ac:dyDescent="0.25"/>
    <row r="53941" customFormat="1" x14ac:dyDescent="0.25"/>
    <row r="53942" customFormat="1" x14ac:dyDescent="0.25"/>
    <row r="53943" customFormat="1" x14ac:dyDescent="0.25"/>
    <row r="53944" customFormat="1" x14ac:dyDescent="0.25"/>
    <row r="53945" customFormat="1" x14ac:dyDescent="0.25"/>
    <row r="53946" customFormat="1" x14ac:dyDescent="0.25"/>
    <row r="53947" customFormat="1" x14ac:dyDescent="0.25"/>
    <row r="53948" customFormat="1" x14ac:dyDescent="0.25"/>
    <row r="53949" customFormat="1" x14ac:dyDescent="0.25"/>
    <row r="53950" customFormat="1" x14ac:dyDescent="0.25"/>
    <row r="53951" customFormat="1" x14ac:dyDescent="0.25"/>
    <row r="53952" customFormat="1" x14ac:dyDescent="0.25"/>
    <row r="53953" customFormat="1" x14ac:dyDescent="0.25"/>
    <row r="53954" customFormat="1" x14ac:dyDescent="0.25"/>
    <row r="53955" customFormat="1" x14ac:dyDescent="0.25"/>
    <row r="53956" customFormat="1" x14ac:dyDescent="0.25"/>
    <row r="53957" customFormat="1" x14ac:dyDescent="0.25"/>
    <row r="53958" customFormat="1" x14ac:dyDescent="0.25"/>
    <row r="53959" customFormat="1" x14ac:dyDescent="0.25"/>
    <row r="53960" customFormat="1" x14ac:dyDescent="0.25"/>
    <row r="53961" customFormat="1" x14ac:dyDescent="0.25"/>
    <row r="53962" customFormat="1" x14ac:dyDescent="0.25"/>
    <row r="53963" customFormat="1" x14ac:dyDescent="0.25"/>
    <row r="53964" customFormat="1" x14ac:dyDescent="0.25"/>
    <row r="53965" customFormat="1" x14ac:dyDescent="0.25"/>
    <row r="53966" customFormat="1" x14ac:dyDescent="0.25"/>
    <row r="53967" customFormat="1" x14ac:dyDescent="0.25"/>
    <row r="53968" customFormat="1" x14ac:dyDescent="0.25"/>
    <row r="53969" customFormat="1" x14ac:dyDescent="0.25"/>
    <row r="53970" customFormat="1" x14ac:dyDescent="0.25"/>
    <row r="53971" customFormat="1" x14ac:dyDescent="0.25"/>
    <row r="53972" customFormat="1" x14ac:dyDescent="0.25"/>
    <row r="53973" customFormat="1" x14ac:dyDescent="0.25"/>
    <row r="53974" customFormat="1" x14ac:dyDescent="0.25"/>
    <row r="53975" customFormat="1" x14ac:dyDescent="0.25"/>
    <row r="53976" customFormat="1" x14ac:dyDescent="0.25"/>
    <row r="53977" customFormat="1" x14ac:dyDescent="0.25"/>
    <row r="53978" customFormat="1" x14ac:dyDescent="0.25"/>
    <row r="53979" customFormat="1" x14ac:dyDescent="0.25"/>
    <row r="53980" customFormat="1" x14ac:dyDescent="0.25"/>
    <row r="53981" customFormat="1" x14ac:dyDescent="0.25"/>
    <row r="53982" customFormat="1" x14ac:dyDescent="0.25"/>
    <row r="53983" customFormat="1" x14ac:dyDescent="0.25"/>
    <row r="53984" customFormat="1" x14ac:dyDescent="0.25"/>
    <row r="53985" customFormat="1" x14ac:dyDescent="0.25"/>
    <row r="53986" customFormat="1" x14ac:dyDescent="0.25"/>
    <row r="53987" customFormat="1" x14ac:dyDescent="0.25"/>
    <row r="53988" customFormat="1" x14ac:dyDescent="0.25"/>
    <row r="53989" customFormat="1" x14ac:dyDescent="0.25"/>
    <row r="53990" customFormat="1" x14ac:dyDescent="0.25"/>
    <row r="53991" customFormat="1" x14ac:dyDescent="0.25"/>
    <row r="53992" customFormat="1" x14ac:dyDescent="0.25"/>
    <row r="53993" customFormat="1" x14ac:dyDescent="0.25"/>
    <row r="53994" customFormat="1" x14ac:dyDescent="0.25"/>
    <row r="53995" customFormat="1" x14ac:dyDescent="0.25"/>
    <row r="53996" customFormat="1" x14ac:dyDescent="0.25"/>
    <row r="53997" customFormat="1" x14ac:dyDescent="0.25"/>
    <row r="53998" customFormat="1" x14ac:dyDescent="0.25"/>
    <row r="53999" customFormat="1" x14ac:dyDescent="0.25"/>
    <row r="54000" customFormat="1" x14ac:dyDescent="0.25"/>
    <row r="54001" customFormat="1" x14ac:dyDescent="0.25"/>
    <row r="54002" customFormat="1" x14ac:dyDescent="0.25"/>
    <row r="54003" customFormat="1" x14ac:dyDescent="0.25"/>
    <row r="54004" customFormat="1" x14ac:dyDescent="0.25"/>
    <row r="54005" customFormat="1" x14ac:dyDescent="0.25"/>
    <row r="54006" customFormat="1" x14ac:dyDescent="0.25"/>
    <row r="54007" customFormat="1" x14ac:dyDescent="0.25"/>
    <row r="54008" customFormat="1" x14ac:dyDescent="0.25"/>
    <row r="54009" customFormat="1" x14ac:dyDescent="0.25"/>
    <row r="54010" customFormat="1" x14ac:dyDescent="0.25"/>
    <row r="54011" customFormat="1" x14ac:dyDescent="0.25"/>
    <row r="54012" customFormat="1" x14ac:dyDescent="0.25"/>
    <row r="54013" customFormat="1" x14ac:dyDescent="0.25"/>
    <row r="54014" customFormat="1" x14ac:dyDescent="0.25"/>
    <row r="54015" customFormat="1" x14ac:dyDescent="0.25"/>
    <row r="54016" customFormat="1" x14ac:dyDescent="0.25"/>
    <row r="54017" customFormat="1" x14ac:dyDescent="0.25"/>
    <row r="54018" customFormat="1" x14ac:dyDescent="0.25"/>
    <row r="54019" customFormat="1" x14ac:dyDescent="0.25"/>
    <row r="54020" customFormat="1" x14ac:dyDescent="0.25"/>
    <row r="54021" customFormat="1" x14ac:dyDescent="0.25"/>
    <row r="54022" customFormat="1" x14ac:dyDescent="0.25"/>
    <row r="54023" customFormat="1" x14ac:dyDescent="0.25"/>
    <row r="54024" customFormat="1" x14ac:dyDescent="0.25"/>
    <row r="54025" customFormat="1" x14ac:dyDescent="0.25"/>
    <row r="54026" customFormat="1" x14ac:dyDescent="0.25"/>
    <row r="54027" customFormat="1" x14ac:dyDescent="0.25"/>
    <row r="54028" customFormat="1" x14ac:dyDescent="0.25"/>
    <row r="54029" customFormat="1" x14ac:dyDescent="0.25"/>
    <row r="54030" customFormat="1" x14ac:dyDescent="0.25"/>
    <row r="54031" customFormat="1" x14ac:dyDescent="0.25"/>
    <row r="54032" customFormat="1" x14ac:dyDescent="0.25"/>
    <row r="54033" customFormat="1" x14ac:dyDescent="0.25"/>
    <row r="54034" customFormat="1" x14ac:dyDescent="0.25"/>
    <row r="54035" customFormat="1" x14ac:dyDescent="0.25"/>
    <row r="54036" customFormat="1" x14ac:dyDescent="0.25"/>
    <row r="54037" customFormat="1" x14ac:dyDescent="0.25"/>
    <row r="54038" customFormat="1" x14ac:dyDescent="0.25"/>
    <row r="54039" customFormat="1" x14ac:dyDescent="0.25"/>
    <row r="54040" customFormat="1" x14ac:dyDescent="0.25"/>
    <row r="54041" customFormat="1" x14ac:dyDescent="0.25"/>
    <row r="54042" customFormat="1" x14ac:dyDescent="0.25"/>
    <row r="54043" customFormat="1" x14ac:dyDescent="0.25"/>
    <row r="54044" customFormat="1" x14ac:dyDescent="0.25"/>
    <row r="54045" customFormat="1" x14ac:dyDescent="0.25"/>
    <row r="54046" customFormat="1" x14ac:dyDescent="0.25"/>
    <row r="54047" customFormat="1" x14ac:dyDescent="0.25"/>
    <row r="54048" customFormat="1" x14ac:dyDescent="0.25"/>
    <row r="54049" customFormat="1" x14ac:dyDescent="0.25"/>
    <row r="54050" customFormat="1" x14ac:dyDescent="0.25"/>
    <row r="54051" customFormat="1" x14ac:dyDescent="0.25"/>
    <row r="54052" customFormat="1" x14ac:dyDescent="0.25"/>
    <row r="54053" customFormat="1" x14ac:dyDescent="0.25"/>
    <row r="54054" customFormat="1" x14ac:dyDescent="0.25"/>
    <row r="54055" customFormat="1" x14ac:dyDescent="0.25"/>
    <row r="54056" customFormat="1" x14ac:dyDescent="0.25"/>
    <row r="54057" customFormat="1" x14ac:dyDescent="0.25"/>
    <row r="54058" customFormat="1" x14ac:dyDescent="0.25"/>
    <row r="54059" customFormat="1" x14ac:dyDescent="0.25"/>
    <row r="54060" customFormat="1" x14ac:dyDescent="0.25"/>
    <row r="54061" customFormat="1" x14ac:dyDescent="0.25"/>
    <row r="54062" customFormat="1" x14ac:dyDescent="0.25"/>
    <row r="54063" customFormat="1" x14ac:dyDescent="0.25"/>
    <row r="54064" customFormat="1" x14ac:dyDescent="0.25"/>
    <row r="54065" customFormat="1" x14ac:dyDescent="0.25"/>
    <row r="54066" customFormat="1" x14ac:dyDescent="0.25"/>
    <row r="54067" customFormat="1" x14ac:dyDescent="0.25"/>
    <row r="54068" customFormat="1" x14ac:dyDescent="0.25"/>
    <row r="54069" customFormat="1" x14ac:dyDescent="0.25"/>
    <row r="54070" customFormat="1" x14ac:dyDescent="0.25"/>
    <row r="54071" customFormat="1" x14ac:dyDescent="0.25"/>
    <row r="54072" customFormat="1" x14ac:dyDescent="0.25"/>
    <row r="54073" customFormat="1" x14ac:dyDescent="0.25"/>
    <row r="54074" customFormat="1" x14ac:dyDescent="0.25"/>
    <row r="54075" customFormat="1" x14ac:dyDescent="0.25"/>
    <row r="54076" customFormat="1" x14ac:dyDescent="0.25"/>
    <row r="54077" customFormat="1" x14ac:dyDescent="0.25"/>
    <row r="54078" customFormat="1" x14ac:dyDescent="0.25"/>
    <row r="54079" customFormat="1" x14ac:dyDescent="0.25"/>
    <row r="54080" customFormat="1" x14ac:dyDescent="0.25"/>
    <row r="54081" customFormat="1" x14ac:dyDescent="0.25"/>
    <row r="54082" customFormat="1" x14ac:dyDescent="0.25"/>
    <row r="54083" customFormat="1" x14ac:dyDescent="0.25"/>
    <row r="54084" customFormat="1" x14ac:dyDescent="0.25"/>
    <row r="54085" customFormat="1" x14ac:dyDescent="0.25"/>
    <row r="54086" customFormat="1" x14ac:dyDescent="0.25"/>
    <row r="54087" customFormat="1" x14ac:dyDescent="0.25"/>
    <row r="54088" customFormat="1" x14ac:dyDescent="0.25"/>
    <row r="54089" customFormat="1" x14ac:dyDescent="0.25"/>
    <row r="54090" customFormat="1" x14ac:dyDescent="0.25"/>
    <row r="54091" customFormat="1" x14ac:dyDescent="0.25"/>
    <row r="54092" customFormat="1" x14ac:dyDescent="0.25"/>
    <row r="54093" customFormat="1" x14ac:dyDescent="0.25"/>
    <row r="54094" customFormat="1" x14ac:dyDescent="0.25"/>
    <row r="54095" customFormat="1" x14ac:dyDescent="0.25"/>
    <row r="54096" customFormat="1" x14ac:dyDescent="0.25"/>
    <row r="54097" customFormat="1" x14ac:dyDescent="0.25"/>
    <row r="54098" customFormat="1" x14ac:dyDescent="0.25"/>
    <row r="54099" customFormat="1" x14ac:dyDescent="0.25"/>
    <row r="54100" customFormat="1" x14ac:dyDescent="0.25"/>
    <row r="54101" customFormat="1" x14ac:dyDescent="0.25"/>
    <row r="54102" customFormat="1" x14ac:dyDescent="0.25"/>
    <row r="54103" customFormat="1" x14ac:dyDescent="0.25"/>
    <row r="54104" customFormat="1" x14ac:dyDescent="0.25"/>
    <row r="54105" customFormat="1" x14ac:dyDescent="0.25"/>
    <row r="54106" customFormat="1" x14ac:dyDescent="0.25"/>
    <row r="54107" customFormat="1" x14ac:dyDescent="0.25"/>
    <row r="54108" customFormat="1" x14ac:dyDescent="0.25"/>
    <row r="54109" customFormat="1" x14ac:dyDescent="0.25"/>
    <row r="54110" customFormat="1" x14ac:dyDescent="0.25"/>
    <row r="54111" customFormat="1" x14ac:dyDescent="0.25"/>
    <row r="54112" customFormat="1" x14ac:dyDescent="0.25"/>
    <row r="54113" customFormat="1" x14ac:dyDescent="0.25"/>
    <row r="54114" customFormat="1" x14ac:dyDescent="0.25"/>
    <row r="54115" customFormat="1" x14ac:dyDescent="0.25"/>
    <row r="54116" customFormat="1" x14ac:dyDescent="0.25"/>
    <row r="54117" customFormat="1" x14ac:dyDescent="0.25"/>
    <row r="54118" customFormat="1" x14ac:dyDescent="0.25"/>
    <row r="54119" customFormat="1" x14ac:dyDescent="0.25"/>
    <row r="54120" customFormat="1" x14ac:dyDescent="0.25"/>
    <row r="54121" customFormat="1" x14ac:dyDescent="0.25"/>
    <row r="54122" customFormat="1" x14ac:dyDescent="0.25"/>
    <row r="54123" customFormat="1" x14ac:dyDescent="0.25"/>
    <row r="54124" customFormat="1" x14ac:dyDescent="0.25"/>
    <row r="54125" customFormat="1" x14ac:dyDescent="0.25"/>
    <row r="54126" customFormat="1" x14ac:dyDescent="0.25"/>
    <row r="54127" customFormat="1" x14ac:dyDescent="0.25"/>
    <row r="54128" customFormat="1" x14ac:dyDescent="0.25"/>
    <row r="54129" customFormat="1" x14ac:dyDescent="0.25"/>
    <row r="54130" customFormat="1" x14ac:dyDescent="0.25"/>
    <row r="54131" customFormat="1" x14ac:dyDescent="0.25"/>
    <row r="54132" customFormat="1" x14ac:dyDescent="0.25"/>
    <row r="54133" customFormat="1" x14ac:dyDescent="0.25"/>
    <row r="54134" customFormat="1" x14ac:dyDescent="0.25"/>
    <row r="54135" customFormat="1" x14ac:dyDescent="0.25"/>
    <row r="54136" customFormat="1" x14ac:dyDescent="0.25"/>
    <row r="54137" customFormat="1" x14ac:dyDescent="0.25"/>
    <row r="54138" customFormat="1" x14ac:dyDescent="0.25"/>
    <row r="54139" customFormat="1" x14ac:dyDescent="0.25"/>
    <row r="54140" customFormat="1" x14ac:dyDescent="0.25"/>
    <row r="54141" customFormat="1" x14ac:dyDescent="0.25"/>
    <row r="54142" customFormat="1" x14ac:dyDescent="0.25"/>
    <row r="54143" customFormat="1" x14ac:dyDescent="0.25"/>
    <row r="54144" customFormat="1" x14ac:dyDescent="0.25"/>
    <row r="54145" customFormat="1" x14ac:dyDescent="0.25"/>
    <row r="54146" customFormat="1" x14ac:dyDescent="0.25"/>
    <row r="54147" customFormat="1" x14ac:dyDescent="0.25"/>
    <row r="54148" customFormat="1" x14ac:dyDescent="0.25"/>
    <row r="54149" customFormat="1" x14ac:dyDescent="0.25"/>
    <row r="54150" customFormat="1" x14ac:dyDescent="0.25"/>
    <row r="54151" customFormat="1" x14ac:dyDescent="0.25"/>
    <row r="54152" customFormat="1" x14ac:dyDescent="0.25"/>
    <row r="54153" customFormat="1" x14ac:dyDescent="0.25"/>
    <row r="54154" customFormat="1" x14ac:dyDescent="0.25"/>
    <row r="54155" customFormat="1" x14ac:dyDescent="0.25"/>
    <row r="54156" customFormat="1" x14ac:dyDescent="0.25"/>
    <row r="54157" customFormat="1" x14ac:dyDescent="0.25"/>
    <row r="54158" customFormat="1" x14ac:dyDescent="0.25"/>
    <row r="54159" customFormat="1" x14ac:dyDescent="0.25"/>
    <row r="54160" customFormat="1" x14ac:dyDescent="0.25"/>
    <row r="54161" customFormat="1" x14ac:dyDescent="0.25"/>
    <row r="54162" customFormat="1" x14ac:dyDescent="0.25"/>
    <row r="54163" customFormat="1" x14ac:dyDescent="0.25"/>
    <row r="54164" customFormat="1" x14ac:dyDescent="0.25"/>
    <row r="54165" customFormat="1" x14ac:dyDescent="0.25"/>
    <row r="54166" customFormat="1" x14ac:dyDescent="0.25"/>
    <row r="54167" customFormat="1" x14ac:dyDescent="0.25"/>
    <row r="54168" customFormat="1" x14ac:dyDescent="0.25"/>
    <row r="54169" customFormat="1" x14ac:dyDescent="0.25"/>
    <row r="54170" customFormat="1" x14ac:dyDescent="0.25"/>
    <row r="54171" customFormat="1" x14ac:dyDescent="0.25"/>
    <row r="54172" customFormat="1" x14ac:dyDescent="0.25"/>
    <row r="54173" customFormat="1" x14ac:dyDescent="0.25"/>
    <row r="54174" customFormat="1" x14ac:dyDescent="0.25"/>
    <row r="54175" customFormat="1" x14ac:dyDescent="0.25"/>
    <row r="54176" customFormat="1" x14ac:dyDescent="0.25"/>
    <row r="54177" customFormat="1" x14ac:dyDescent="0.25"/>
    <row r="54178" customFormat="1" x14ac:dyDescent="0.25"/>
    <row r="54179" customFormat="1" x14ac:dyDescent="0.25"/>
    <row r="54180" customFormat="1" x14ac:dyDescent="0.25"/>
    <row r="54181" customFormat="1" x14ac:dyDescent="0.25"/>
    <row r="54182" customFormat="1" x14ac:dyDescent="0.25"/>
    <row r="54183" customFormat="1" x14ac:dyDescent="0.25"/>
    <row r="54184" customFormat="1" x14ac:dyDescent="0.25"/>
    <row r="54185" customFormat="1" x14ac:dyDescent="0.25"/>
    <row r="54186" customFormat="1" x14ac:dyDescent="0.25"/>
    <row r="54187" customFormat="1" x14ac:dyDescent="0.25"/>
    <row r="54188" customFormat="1" x14ac:dyDescent="0.25"/>
    <row r="54189" customFormat="1" x14ac:dyDescent="0.25"/>
    <row r="54190" customFormat="1" x14ac:dyDescent="0.25"/>
    <row r="54191" customFormat="1" x14ac:dyDescent="0.25"/>
    <row r="54192" customFormat="1" x14ac:dyDescent="0.25"/>
    <row r="54193" customFormat="1" x14ac:dyDescent="0.25"/>
    <row r="54194" customFormat="1" x14ac:dyDescent="0.25"/>
    <row r="54195" customFormat="1" x14ac:dyDescent="0.25"/>
    <row r="54196" customFormat="1" x14ac:dyDescent="0.25"/>
    <row r="54197" customFormat="1" x14ac:dyDescent="0.25"/>
    <row r="54198" customFormat="1" x14ac:dyDescent="0.25"/>
    <row r="54199" customFormat="1" x14ac:dyDescent="0.25"/>
    <row r="54200" customFormat="1" x14ac:dyDescent="0.25"/>
    <row r="54201" customFormat="1" x14ac:dyDescent="0.25"/>
    <row r="54202" customFormat="1" x14ac:dyDescent="0.25"/>
    <row r="54203" customFormat="1" x14ac:dyDescent="0.25"/>
    <row r="54204" customFormat="1" x14ac:dyDescent="0.25"/>
    <row r="54205" customFormat="1" x14ac:dyDescent="0.25"/>
    <row r="54206" customFormat="1" x14ac:dyDescent="0.25"/>
    <row r="54207" customFormat="1" x14ac:dyDescent="0.25"/>
    <row r="54208" customFormat="1" x14ac:dyDescent="0.25"/>
    <row r="54209" customFormat="1" x14ac:dyDescent="0.25"/>
    <row r="54210" customFormat="1" x14ac:dyDescent="0.25"/>
    <row r="54211" customFormat="1" x14ac:dyDescent="0.25"/>
    <row r="54212" customFormat="1" x14ac:dyDescent="0.25"/>
    <row r="54213" customFormat="1" x14ac:dyDescent="0.25"/>
    <row r="54214" customFormat="1" x14ac:dyDescent="0.25"/>
    <row r="54215" customFormat="1" x14ac:dyDescent="0.25"/>
    <row r="54216" customFormat="1" x14ac:dyDescent="0.25"/>
    <row r="54217" customFormat="1" x14ac:dyDescent="0.25"/>
    <row r="54218" customFormat="1" x14ac:dyDescent="0.25"/>
    <row r="54219" customFormat="1" x14ac:dyDescent="0.25"/>
    <row r="54220" customFormat="1" x14ac:dyDescent="0.25"/>
    <row r="54221" customFormat="1" x14ac:dyDescent="0.25"/>
    <row r="54222" customFormat="1" x14ac:dyDescent="0.25"/>
    <row r="54223" customFormat="1" x14ac:dyDescent="0.25"/>
    <row r="54224" customFormat="1" x14ac:dyDescent="0.25"/>
    <row r="54225" customFormat="1" x14ac:dyDescent="0.25"/>
    <row r="54226" customFormat="1" x14ac:dyDescent="0.25"/>
    <row r="54227" customFormat="1" x14ac:dyDescent="0.25"/>
    <row r="54228" customFormat="1" x14ac:dyDescent="0.25"/>
    <row r="54229" customFormat="1" x14ac:dyDescent="0.25"/>
    <row r="54230" customFormat="1" x14ac:dyDescent="0.25"/>
    <row r="54231" customFormat="1" x14ac:dyDescent="0.25"/>
    <row r="54232" customFormat="1" x14ac:dyDescent="0.25"/>
    <row r="54233" customFormat="1" x14ac:dyDescent="0.25"/>
    <row r="54234" customFormat="1" x14ac:dyDescent="0.25"/>
    <row r="54235" customFormat="1" x14ac:dyDescent="0.25"/>
    <row r="54236" customFormat="1" x14ac:dyDescent="0.25"/>
    <row r="54237" customFormat="1" x14ac:dyDescent="0.25"/>
    <row r="54238" customFormat="1" x14ac:dyDescent="0.25"/>
    <row r="54239" customFormat="1" x14ac:dyDescent="0.25"/>
    <row r="54240" customFormat="1" x14ac:dyDescent="0.25"/>
    <row r="54241" customFormat="1" x14ac:dyDescent="0.25"/>
    <row r="54242" customFormat="1" x14ac:dyDescent="0.25"/>
    <row r="54243" customFormat="1" x14ac:dyDescent="0.25"/>
    <row r="54244" customFormat="1" x14ac:dyDescent="0.25"/>
    <row r="54245" customFormat="1" x14ac:dyDescent="0.25"/>
    <row r="54246" customFormat="1" x14ac:dyDescent="0.25"/>
    <row r="54247" customFormat="1" x14ac:dyDescent="0.25"/>
    <row r="54248" customFormat="1" x14ac:dyDescent="0.25"/>
    <row r="54249" customFormat="1" x14ac:dyDescent="0.25"/>
    <row r="54250" customFormat="1" x14ac:dyDescent="0.25"/>
    <row r="54251" customFormat="1" x14ac:dyDescent="0.25"/>
    <row r="54252" customFormat="1" x14ac:dyDescent="0.25"/>
    <row r="54253" customFormat="1" x14ac:dyDescent="0.25"/>
    <row r="54254" customFormat="1" x14ac:dyDescent="0.25"/>
    <row r="54255" customFormat="1" x14ac:dyDescent="0.25"/>
    <row r="54256" customFormat="1" x14ac:dyDescent="0.25"/>
    <row r="54257" customFormat="1" x14ac:dyDescent="0.25"/>
    <row r="54258" customFormat="1" x14ac:dyDescent="0.25"/>
    <row r="54259" customFormat="1" x14ac:dyDescent="0.25"/>
    <row r="54260" customFormat="1" x14ac:dyDescent="0.25"/>
    <row r="54261" customFormat="1" x14ac:dyDescent="0.25"/>
    <row r="54262" customFormat="1" x14ac:dyDescent="0.25"/>
    <row r="54263" customFormat="1" x14ac:dyDescent="0.25"/>
    <row r="54264" customFormat="1" x14ac:dyDescent="0.25"/>
    <row r="54265" customFormat="1" x14ac:dyDescent="0.25"/>
    <row r="54266" customFormat="1" x14ac:dyDescent="0.25"/>
    <row r="54267" customFormat="1" x14ac:dyDescent="0.25"/>
    <row r="54268" customFormat="1" x14ac:dyDescent="0.25"/>
    <row r="54269" customFormat="1" x14ac:dyDescent="0.25"/>
    <row r="54270" customFormat="1" x14ac:dyDescent="0.25"/>
    <row r="54271" customFormat="1" x14ac:dyDescent="0.25"/>
    <row r="54272" customFormat="1" x14ac:dyDescent="0.25"/>
    <row r="54273" customFormat="1" x14ac:dyDescent="0.25"/>
    <row r="54274" customFormat="1" x14ac:dyDescent="0.25"/>
    <row r="54275" customFormat="1" x14ac:dyDescent="0.25"/>
    <row r="54276" customFormat="1" x14ac:dyDescent="0.25"/>
    <row r="54277" customFormat="1" x14ac:dyDescent="0.25"/>
    <row r="54278" customFormat="1" x14ac:dyDescent="0.25"/>
    <row r="54279" customFormat="1" x14ac:dyDescent="0.25"/>
    <row r="54280" customFormat="1" x14ac:dyDescent="0.25"/>
    <row r="54281" customFormat="1" x14ac:dyDescent="0.25"/>
    <row r="54282" customFormat="1" x14ac:dyDescent="0.25"/>
    <row r="54283" customFormat="1" x14ac:dyDescent="0.25"/>
    <row r="54284" customFormat="1" x14ac:dyDescent="0.25"/>
    <row r="54285" customFormat="1" x14ac:dyDescent="0.25"/>
    <row r="54286" customFormat="1" x14ac:dyDescent="0.25"/>
    <row r="54287" customFormat="1" x14ac:dyDescent="0.25"/>
    <row r="54288" customFormat="1" x14ac:dyDescent="0.25"/>
    <row r="54289" customFormat="1" x14ac:dyDescent="0.25"/>
    <row r="54290" customFormat="1" x14ac:dyDescent="0.25"/>
    <row r="54291" customFormat="1" x14ac:dyDescent="0.25"/>
    <row r="54292" customFormat="1" x14ac:dyDescent="0.25"/>
    <row r="54293" customFormat="1" x14ac:dyDescent="0.25"/>
    <row r="54294" customFormat="1" x14ac:dyDescent="0.25"/>
    <row r="54295" customFormat="1" x14ac:dyDescent="0.25"/>
    <row r="54296" customFormat="1" x14ac:dyDescent="0.25"/>
    <row r="54297" customFormat="1" x14ac:dyDescent="0.25"/>
    <row r="54298" customFormat="1" x14ac:dyDescent="0.25"/>
    <row r="54299" customFormat="1" x14ac:dyDescent="0.25"/>
    <row r="54300" customFormat="1" x14ac:dyDescent="0.25"/>
    <row r="54301" customFormat="1" x14ac:dyDescent="0.25"/>
    <row r="54302" customFormat="1" x14ac:dyDescent="0.25"/>
    <row r="54303" customFormat="1" x14ac:dyDescent="0.25"/>
    <row r="54304" customFormat="1" x14ac:dyDescent="0.25"/>
    <row r="54305" customFormat="1" x14ac:dyDescent="0.25"/>
    <row r="54306" customFormat="1" x14ac:dyDescent="0.25"/>
    <row r="54307" customFormat="1" x14ac:dyDescent="0.25"/>
    <row r="54308" customFormat="1" x14ac:dyDescent="0.25"/>
    <row r="54309" customFormat="1" x14ac:dyDescent="0.25"/>
    <row r="54310" customFormat="1" x14ac:dyDescent="0.25"/>
    <row r="54311" customFormat="1" x14ac:dyDescent="0.25"/>
    <row r="54312" customFormat="1" x14ac:dyDescent="0.25"/>
    <row r="54313" customFormat="1" x14ac:dyDescent="0.25"/>
    <row r="54314" customFormat="1" x14ac:dyDescent="0.25"/>
    <row r="54315" customFormat="1" x14ac:dyDescent="0.25"/>
    <row r="54316" customFormat="1" x14ac:dyDescent="0.25"/>
    <row r="54317" customFormat="1" x14ac:dyDescent="0.25"/>
    <row r="54318" customFormat="1" x14ac:dyDescent="0.25"/>
    <row r="54319" customFormat="1" x14ac:dyDescent="0.25"/>
    <row r="54320" customFormat="1" x14ac:dyDescent="0.25"/>
    <row r="54321" customFormat="1" x14ac:dyDescent="0.25"/>
    <row r="54322" customFormat="1" x14ac:dyDescent="0.25"/>
    <row r="54323" customFormat="1" x14ac:dyDescent="0.25"/>
    <row r="54324" customFormat="1" x14ac:dyDescent="0.25"/>
    <row r="54325" customFormat="1" x14ac:dyDescent="0.25"/>
    <row r="54326" customFormat="1" x14ac:dyDescent="0.25"/>
    <row r="54327" customFormat="1" x14ac:dyDescent="0.25"/>
    <row r="54328" customFormat="1" x14ac:dyDescent="0.25"/>
    <row r="54329" customFormat="1" x14ac:dyDescent="0.25"/>
    <row r="54330" customFormat="1" x14ac:dyDescent="0.25"/>
    <row r="54331" customFormat="1" x14ac:dyDescent="0.25"/>
    <row r="54332" customFormat="1" x14ac:dyDescent="0.25"/>
    <row r="54333" customFormat="1" x14ac:dyDescent="0.25"/>
    <row r="54334" customFormat="1" x14ac:dyDescent="0.25"/>
    <row r="54335" customFormat="1" x14ac:dyDescent="0.25"/>
    <row r="54336" customFormat="1" x14ac:dyDescent="0.25"/>
    <row r="54337" customFormat="1" x14ac:dyDescent="0.25"/>
    <row r="54338" customFormat="1" x14ac:dyDescent="0.25"/>
    <row r="54339" customFormat="1" x14ac:dyDescent="0.25"/>
    <row r="54340" customFormat="1" x14ac:dyDescent="0.25"/>
    <row r="54341" customFormat="1" x14ac:dyDescent="0.25"/>
    <row r="54342" customFormat="1" x14ac:dyDescent="0.25"/>
    <row r="54343" customFormat="1" x14ac:dyDescent="0.25"/>
    <row r="54344" customFormat="1" x14ac:dyDescent="0.25"/>
    <row r="54345" customFormat="1" x14ac:dyDescent="0.25"/>
    <row r="54346" customFormat="1" x14ac:dyDescent="0.25"/>
    <row r="54347" customFormat="1" x14ac:dyDescent="0.25"/>
    <row r="54348" customFormat="1" x14ac:dyDescent="0.25"/>
    <row r="54349" customFormat="1" x14ac:dyDescent="0.25"/>
    <row r="54350" customFormat="1" x14ac:dyDescent="0.25"/>
    <row r="54351" customFormat="1" x14ac:dyDescent="0.25"/>
    <row r="54352" customFormat="1" x14ac:dyDescent="0.25"/>
    <row r="54353" customFormat="1" x14ac:dyDescent="0.25"/>
    <row r="54354" customFormat="1" x14ac:dyDescent="0.25"/>
    <row r="54355" customFormat="1" x14ac:dyDescent="0.25"/>
    <row r="54356" customFormat="1" x14ac:dyDescent="0.25"/>
    <row r="54357" customFormat="1" x14ac:dyDescent="0.25"/>
    <row r="54358" customFormat="1" x14ac:dyDescent="0.25"/>
    <row r="54359" customFormat="1" x14ac:dyDescent="0.25"/>
    <row r="54360" customFormat="1" x14ac:dyDescent="0.25"/>
    <row r="54361" customFormat="1" x14ac:dyDescent="0.25"/>
    <row r="54362" customFormat="1" x14ac:dyDescent="0.25"/>
    <row r="54363" customFormat="1" x14ac:dyDescent="0.25"/>
    <row r="54364" customFormat="1" x14ac:dyDescent="0.25"/>
    <row r="54365" customFormat="1" x14ac:dyDescent="0.25"/>
    <row r="54366" customFormat="1" x14ac:dyDescent="0.25"/>
    <row r="54367" customFormat="1" x14ac:dyDescent="0.25"/>
    <row r="54368" customFormat="1" x14ac:dyDescent="0.25"/>
    <row r="54369" customFormat="1" x14ac:dyDescent="0.25"/>
    <row r="54370" customFormat="1" x14ac:dyDescent="0.25"/>
    <row r="54371" customFormat="1" x14ac:dyDescent="0.25"/>
    <row r="54372" customFormat="1" x14ac:dyDescent="0.25"/>
    <row r="54373" customFormat="1" x14ac:dyDescent="0.25"/>
    <row r="54374" customFormat="1" x14ac:dyDescent="0.25"/>
    <row r="54375" customFormat="1" x14ac:dyDescent="0.25"/>
    <row r="54376" customFormat="1" x14ac:dyDescent="0.25"/>
    <row r="54377" customFormat="1" x14ac:dyDescent="0.25"/>
    <row r="54378" customFormat="1" x14ac:dyDescent="0.25"/>
    <row r="54379" customFormat="1" x14ac:dyDescent="0.25"/>
    <row r="54380" customFormat="1" x14ac:dyDescent="0.25"/>
    <row r="54381" customFormat="1" x14ac:dyDescent="0.25"/>
    <row r="54382" customFormat="1" x14ac:dyDescent="0.25"/>
    <row r="54383" customFormat="1" x14ac:dyDescent="0.25"/>
    <row r="54384" customFormat="1" x14ac:dyDescent="0.25"/>
    <row r="54385" customFormat="1" x14ac:dyDescent="0.25"/>
    <row r="54386" customFormat="1" x14ac:dyDescent="0.25"/>
    <row r="54387" customFormat="1" x14ac:dyDescent="0.25"/>
    <row r="54388" customFormat="1" x14ac:dyDescent="0.25"/>
    <row r="54389" customFormat="1" x14ac:dyDescent="0.25"/>
    <row r="54390" customFormat="1" x14ac:dyDescent="0.25"/>
    <row r="54391" customFormat="1" x14ac:dyDescent="0.25"/>
    <row r="54392" customFormat="1" x14ac:dyDescent="0.25"/>
    <row r="54393" customFormat="1" x14ac:dyDescent="0.25"/>
    <row r="54394" customFormat="1" x14ac:dyDescent="0.25"/>
    <row r="54395" customFormat="1" x14ac:dyDescent="0.25"/>
    <row r="54396" customFormat="1" x14ac:dyDescent="0.25"/>
    <row r="54397" customFormat="1" x14ac:dyDescent="0.25"/>
    <row r="54398" customFormat="1" x14ac:dyDescent="0.25"/>
    <row r="54399" customFormat="1" x14ac:dyDescent="0.25"/>
    <row r="54400" customFormat="1" x14ac:dyDescent="0.25"/>
    <row r="54401" customFormat="1" x14ac:dyDescent="0.25"/>
    <row r="54402" customFormat="1" x14ac:dyDescent="0.25"/>
    <row r="54403" customFormat="1" x14ac:dyDescent="0.25"/>
    <row r="54404" customFormat="1" x14ac:dyDescent="0.25"/>
    <row r="54405" customFormat="1" x14ac:dyDescent="0.25"/>
    <row r="54406" customFormat="1" x14ac:dyDescent="0.25"/>
    <row r="54407" customFormat="1" x14ac:dyDescent="0.25"/>
    <row r="54408" customFormat="1" x14ac:dyDescent="0.25"/>
    <row r="54409" customFormat="1" x14ac:dyDescent="0.25"/>
    <row r="54410" customFormat="1" x14ac:dyDescent="0.25"/>
    <row r="54411" customFormat="1" x14ac:dyDescent="0.25"/>
    <row r="54412" customFormat="1" x14ac:dyDescent="0.25"/>
    <row r="54413" customFormat="1" x14ac:dyDescent="0.25"/>
    <row r="54414" customFormat="1" x14ac:dyDescent="0.25"/>
    <row r="54415" customFormat="1" x14ac:dyDescent="0.25"/>
    <row r="54416" customFormat="1" x14ac:dyDescent="0.25"/>
    <row r="54417" customFormat="1" x14ac:dyDescent="0.25"/>
    <row r="54418" customFormat="1" x14ac:dyDescent="0.25"/>
    <row r="54419" customFormat="1" x14ac:dyDescent="0.25"/>
    <row r="54420" customFormat="1" x14ac:dyDescent="0.25"/>
    <row r="54421" customFormat="1" x14ac:dyDescent="0.25"/>
    <row r="54422" customFormat="1" x14ac:dyDescent="0.25"/>
    <row r="54423" customFormat="1" x14ac:dyDescent="0.25"/>
    <row r="54424" customFormat="1" x14ac:dyDescent="0.25"/>
    <row r="54425" customFormat="1" x14ac:dyDescent="0.25"/>
    <row r="54426" customFormat="1" x14ac:dyDescent="0.25"/>
    <row r="54427" customFormat="1" x14ac:dyDescent="0.25"/>
    <row r="54428" customFormat="1" x14ac:dyDescent="0.25"/>
    <row r="54429" customFormat="1" x14ac:dyDescent="0.25"/>
    <row r="54430" customFormat="1" x14ac:dyDescent="0.25"/>
    <row r="54431" customFormat="1" x14ac:dyDescent="0.25"/>
    <row r="54432" customFormat="1" x14ac:dyDescent="0.25"/>
    <row r="54433" customFormat="1" x14ac:dyDescent="0.25"/>
    <row r="54434" customFormat="1" x14ac:dyDescent="0.25"/>
    <row r="54435" customFormat="1" x14ac:dyDescent="0.25"/>
    <row r="54436" customFormat="1" x14ac:dyDescent="0.25"/>
    <row r="54437" customFormat="1" x14ac:dyDescent="0.25"/>
    <row r="54438" customFormat="1" x14ac:dyDescent="0.25"/>
    <row r="54439" customFormat="1" x14ac:dyDescent="0.25"/>
    <row r="54440" customFormat="1" x14ac:dyDescent="0.25"/>
    <row r="54441" customFormat="1" x14ac:dyDescent="0.25"/>
    <row r="54442" customFormat="1" x14ac:dyDescent="0.25"/>
    <row r="54443" customFormat="1" x14ac:dyDescent="0.25"/>
    <row r="54444" customFormat="1" x14ac:dyDescent="0.25"/>
    <row r="54445" customFormat="1" x14ac:dyDescent="0.25"/>
    <row r="54446" customFormat="1" x14ac:dyDescent="0.25"/>
    <row r="54447" customFormat="1" x14ac:dyDescent="0.25"/>
    <row r="54448" customFormat="1" x14ac:dyDescent="0.25"/>
    <row r="54449" customFormat="1" x14ac:dyDescent="0.25"/>
    <row r="54450" customFormat="1" x14ac:dyDescent="0.25"/>
    <row r="54451" customFormat="1" x14ac:dyDescent="0.25"/>
    <row r="54452" customFormat="1" x14ac:dyDescent="0.25"/>
    <row r="54453" customFormat="1" x14ac:dyDescent="0.25"/>
    <row r="54454" customFormat="1" x14ac:dyDescent="0.25"/>
    <row r="54455" customFormat="1" x14ac:dyDescent="0.25"/>
    <row r="54456" customFormat="1" x14ac:dyDescent="0.25"/>
    <row r="54457" customFormat="1" x14ac:dyDescent="0.25"/>
    <row r="54458" customFormat="1" x14ac:dyDescent="0.25"/>
    <row r="54459" customFormat="1" x14ac:dyDescent="0.25"/>
    <row r="54460" customFormat="1" x14ac:dyDescent="0.25"/>
    <row r="54461" customFormat="1" x14ac:dyDescent="0.25"/>
    <row r="54462" customFormat="1" x14ac:dyDescent="0.25"/>
    <row r="54463" customFormat="1" x14ac:dyDescent="0.25"/>
    <row r="54464" customFormat="1" x14ac:dyDescent="0.25"/>
    <row r="54465" customFormat="1" x14ac:dyDescent="0.25"/>
    <row r="54466" customFormat="1" x14ac:dyDescent="0.25"/>
    <row r="54467" customFormat="1" x14ac:dyDescent="0.25"/>
    <row r="54468" customFormat="1" x14ac:dyDescent="0.25"/>
    <row r="54469" customFormat="1" x14ac:dyDescent="0.25"/>
    <row r="54470" customFormat="1" x14ac:dyDescent="0.25"/>
    <row r="54471" customFormat="1" x14ac:dyDescent="0.25"/>
    <row r="54472" customFormat="1" x14ac:dyDescent="0.25"/>
    <row r="54473" customFormat="1" x14ac:dyDescent="0.25"/>
    <row r="54474" customFormat="1" x14ac:dyDescent="0.25"/>
    <row r="54475" customFormat="1" x14ac:dyDescent="0.25"/>
    <row r="54476" customFormat="1" x14ac:dyDescent="0.25"/>
    <row r="54477" customFormat="1" x14ac:dyDescent="0.25"/>
    <row r="54478" customFormat="1" x14ac:dyDescent="0.25"/>
    <row r="54479" customFormat="1" x14ac:dyDescent="0.25"/>
    <row r="54480" customFormat="1" x14ac:dyDescent="0.25"/>
    <row r="54481" customFormat="1" x14ac:dyDescent="0.25"/>
    <row r="54482" customFormat="1" x14ac:dyDescent="0.25"/>
    <row r="54483" customFormat="1" x14ac:dyDescent="0.25"/>
    <row r="54484" customFormat="1" x14ac:dyDescent="0.25"/>
    <row r="54485" customFormat="1" x14ac:dyDescent="0.25"/>
    <row r="54486" customFormat="1" x14ac:dyDescent="0.25"/>
    <row r="54487" customFormat="1" x14ac:dyDescent="0.25"/>
    <row r="54488" customFormat="1" x14ac:dyDescent="0.25"/>
    <row r="54489" customFormat="1" x14ac:dyDescent="0.25"/>
    <row r="54490" customFormat="1" x14ac:dyDescent="0.25"/>
    <row r="54491" customFormat="1" x14ac:dyDescent="0.25"/>
    <row r="54492" customFormat="1" x14ac:dyDescent="0.25"/>
    <row r="54493" customFormat="1" x14ac:dyDescent="0.25"/>
    <row r="54494" customFormat="1" x14ac:dyDescent="0.25"/>
    <row r="54495" customFormat="1" x14ac:dyDescent="0.25"/>
    <row r="54496" customFormat="1" x14ac:dyDescent="0.25"/>
    <row r="54497" customFormat="1" x14ac:dyDescent="0.25"/>
    <row r="54498" customFormat="1" x14ac:dyDescent="0.25"/>
    <row r="54499" customFormat="1" x14ac:dyDescent="0.25"/>
    <row r="54500" customFormat="1" x14ac:dyDescent="0.25"/>
    <row r="54501" customFormat="1" x14ac:dyDescent="0.25"/>
    <row r="54502" customFormat="1" x14ac:dyDescent="0.25"/>
    <row r="54503" customFormat="1" x14ac:dyDescent="0.25"/>
    <row r="54504" customFormat="1" x14ac:dyDescent="0.25"/>
    <row r="54505" customFormat="1" x14ac:dyDescent="0.25"/>
    <row r="54506" customFormat="1" x14ac:dyDescent="0.25"/>
    <row r="54507" customFormat="1" x14ac:dyDescent="0.25"/>
    <row r="54508" customFormat="1" x14ac:dyDescent="0.25"/>
    <row r="54509" customFormat="1" x14ac:dyDescent="0.25"/>
    <row r="54510" customFormat="1" x14ac:dyDescent="0.25"/>
    <row r="54511" customFormat="1" x14ac:dyDescent="0.25"/>
    <row r="54512" customFormat="1" x14ac:dyDescent="0.25"/>
    <row r="54513" customFormat="1" x14ac:dyDescent="0.25"/>
    <row r="54514" customFormat="1" x14ac:dyDescent="0.25"/>
    <row r="54515" customFormat="1" x14ac:dyDescent="0.25"/>
    <row r="54516" customFormat="1" x14ac:dyDescent="0.25"/>
    <row r="54517" customFormat="1" x14ac:dyDescent="0.25"/>
    <row r="54518" customFormat="1" x14ac:dyDescent="0.25"/>
    <row r="54519" customFormat="1" x14ac:dyDescent="0.25"/>
    <row r="54520" customFormat="1" x14ac:dyDescent="0.25"/>
    <row r="54521" customFormat="1" x14ac:dyDescent="0.25"/>
    <row r="54522" customFormat="1" x14ac:dyDescent="0.25"/>
    <row r="54523" customFormat="1" x14ac:dyDescent="0.25"/>
    <row r="54524" customFormat="1" x14ac:dyDescent="0.25"/>
    <row r="54525" customFormat="1" x14ac:dyDescent="0.25"/>
    <row r="54526" customFormat="1" x14ac:dyDescent="0.25"/>
    <row r="54527" customFormat="1" x14ac:dyDescent="0.25"/>
    <row r="54528" customFormat="1" x14ac:dyDescent="0.25"/>
    <row r="54529" customFormat="1" x14ac:dyDescent="0.25"/>
    <row r="54530" customFormat="1" x14ac:dyDescent="0.25"/>
    <row r="54531" customFormat="1" x14ac:dyDescent="0.25"/>
    <row r="54532" customFormat="1" x14ac:dyDescent="0.25"/>
    <row r="54533" customFormat="1" x14ac:dyDescent="0.25"/>
    <row r="54534" customFormat="1" x14ac:dyDescent="0.25"/>
    <row r="54535" customFormat="1" x14ac:dyDescent="0.25"/>
    <row r="54536" customFormat="1" x14ac:dyDescent="0.25"/>
    <row r="54537" customFormat="1" x14ac:dyDescent="0.25"/>
    <row r="54538" customFormat="1" x14ac:dyDescent="0.25"/>
    <row r="54539" customFormat="1" x14ac:dyDescent="0.25"/>
    <row r="54540" customFormat="1" x14ac:dyDescent="0.25"/>
    <row r="54541" customFormat="1" x14ac:dyDescent="0.25"/>
    <row r="54542" customFormat="1" x14ac:dyDescent="0.25"/>
    <row r="54543" customFormat="1" x14ac:dyDescent="0.25"/>
    <row r="54544" customFormat="1" x14ac:dyDescent="0.25"/>
    <row r="54545" customFormat="1" x14ac:dyDescent="0.25"/>
    <row r="54546" customFormat="1" x14ac:dyDescent="0.25"/>
    <row r="54547" customFormat="1" x14ac:dyDescent="0.25"/>
    <row r="54548" customFormat="1" x14ac:dyDescent="0.25"/>
    <row r="54549" customFormat="1" x14ac:dyDescent="0.25"/>
    <row r="54550" customFormat="1" x14ac:dyDescent="0.25"/>
    <row r="54551" customFormat="1" x14ac:dyDescent="0.25"/>
    <row r="54552" customFormat="1" x14ac:dyDescent="0.25"/>
    <row r="54553" customFormat="1" x14ac:dyDescent="0.25"/>
    <row r="54554" customFormat="1" x14ac:dyDescent="0.25"/>
    <row r="54555" customFormat="1" x14ac:dyDescent="0.25"/>
    <row r="54556" customFormat="1" x14ac:dyDescent="0.25"/>
    <row r="54557" customFormat="1" x14ac:dyDescent="0.25"/>
    <row r="54558" customFormat="1" x14ac:dyDescent="0.25"/>
    <row r="54559" customFormat="1" x14ac:dyDescent="0.25"/>
    <row r="54560" customFormat="1" x14ac:dyDescent="0.25"/>
    <row r="54561" customFormat="1" x14ac:dyDescent="0.25"/>
    <row r="54562" customFormat="1" x14ac:dyDescent="0.25"/>
    <row r="54563" customFormat="1" x14ac:dyDescent="0.25"/>
    <row r="54564" customFormat="1" x14ac:dyDescent="0.25"/>
    <row r="54565" customFormat="1" x14ac:dyDescent="0.25"/>
    <row r="54566" customFormat="1" x14ac:dyDescent="0.25"/>
    <row r="54567" customFormat="1" x14ac:dyDescent="0.25"/>
    <row r="54568" customFormat="1" x14ac:dyDescent="0.25"/>
    <row r="54569" customFormat="1" x14ac:dyDescent="0.25"/>
    <row r="54570" customFormat="1" x14ac:dyDescent="0.25"/>
    <row r="54571" customFormat="1" x14ac:dyDescent="0.25"/>
    <row r="54572" customFormat="1" x14ac:dyDescent="0.25"/>
    <row r="54573" customFormat="1" x14ac:dyDescent="0.25"/>
    <row r="54574" customFormat="1" x14ac:dyDescent="0.25"/>
    <row r="54575" customFormat="1" x14ac:dyDescent="0.25"/>
    <row r="54576" customFormat="1" x14ac:dyDescent="0.25"/>
    <row r="54577" customFormat="1" x14ac:dyDescent="0.25"/>
    <row r="54578" customFormat="1" x14ac:dyDescent="0.25"/>
    <row r="54579" customFormat="1" x14ac:dyDescent="0.25"/>
    <row r="54580" customFormat="1" x14ac:dyDescent="0.25"/>
    <row r="54581" customFormat="1" x14ac:dyDescent="0.25"/>
    <row r="54582" customFormat="1" x14ac:dyDescent="0.25"/>
    <row r="54583" customFormat="1" x14ac:dyDescent="0.25"/>
    <row r="54584" customFormat="1" x14ac:dyDescent="0.25"/>
    <row r="54585" customFormat="1" x14ac:dyDescent="0.25"/>
    <row r="54586" customFormat="1" x14ac:dyDescent="0.25"/>
    <row r="54587" customFormat="1" x14ac:dyDescent="0.25"/>
    <row r="54588" customFormat="1" x14ac:dyDescent="0.25"/>
    <row r="54589" customFormat="1" x14ac:dyDescent="0.25"/>
    <row r="54590" customFormat="1" x14ac:dyDescent="0.25"/>
    <row r="54591" customFormat="1" x14ac:dyDescent="0.25"/>
    <row r="54592" customFormat="1" x14ac:dyDescent="0.25"/>
    <row r="54593" customFormat="1" x14ac:dyDescent="0.25"/>
    <row r="54594" customFormat="1" x14ac:dyDescent="0.25"/>
    <row r="54595" customFormat="1" x14ac:dyDescent="0.25"/>
    <row r="54596" customFormat="1" x14ac:dyDescent="0.25"/>
    <row r="54597" customFormat="1" x14ac:dyDescent="0.25"/>
    <row r="54598" customFormat="1" x14ac:dyDescent="0.25"/>
    <row r="54599" customFormat="1" x14ac:dyDescent="0.25"/>
    <row r="54600" customFormat="1" x14ac:dyDescent="0.25"/>
    <row r="54601" customFormat="1" x14ac:dyDescent="0.25"/>
    <row r="54602" customFormat="1" x14ac:dyDescent="0.25"/>
    <row r="54603" customFormat="1" x14ac:dyDescent="0.25"/>
    <row r="54604" customFormat="1" x14ac:dyDescent="0.25"/>
    <row r="54605" customFormat="1" x14ac:dyDescent="0.25"/>
    <row r="54606" customFormat="1" x14ac:dyDescent="0.25"/>
    <row r="54607" customFormat="1" x14ac:dyDescent="0.25"/>
    <row r="54608" customFormat="1" x14ac:dyDescent="0.25"/>
    <row r="54609" customFormat="1" x14ac:dyDescent="0.25"/>
    <row r="54610" customFormat="1" x14ac:dyDescent="0.25"/>
    <row r="54611" customFormat="1" x14ac:dyDescent="0.25"/>
    <row r="54612" customFormat="1" x14ac:dyDescent="0.25"/>
    <row r="54613" customFormat="1" x14ac:dyDescent="0.25"/>
    <row r="54614" customFormat="1" x14ac:dyDescent="0.25"/>
    <row r="54615" customFormat="1" x14ac:dyDescent="0.25"/>
    <row r="54616" customFormat="1" x14ac:dyDescent="0.25"/>
    <row r="54617" customFormat="1" x14ac:dyDescent="0.25"/>
    <row r="54618" customFormat="1" x14ac:dyDescent="0.25"/>
    <row r="54619" customFormat="1" x14ac:dyDescent="0.25"/>
    <row r="54620" customFormat="1" x14ac:dyDescent="0.25"/>
    <row r="54621" customFormat="1" x14ac:dyDescent="0.25"/>
    <row r="54622" customFormat="1" x14ac:dyDescent="0.25"/>
    <row r="54623" customFormat="1" x14ac:dyDescent="0.25"/>
    <row r="54624" customFormat="1" x14ac:dyDescent="0.25"/>
    <row r="54625" customFormat="1" x14ac:dyDescent="0.25"/>
    <row r="54626" customFormat="1" x14ac:dyDescent="0.25"/>
    <row r="54627" customFormat="1" x14ac:dyDescent="0.25"/>
    <row r="54628" customFormat="1" x14ac:dyDescent="0.25"/>
    <row r="54629" customFormat="1" x14ac:dyDescent="0.25"/>
    <row r="54630" customFormat="1" x14ac:dyDescent="0.25"/>
    <row r="54631" customFormat="1" x14ac:dyDescent="0.25"/>
    <row r="54632" customFormat="1" x14ac:dyDescent="0.25"/>
    <row r="54633" customFormat="1" x14ac:dyDescent="0.25"/>
    <row r="54634" customFormat="1" x14ac:dyDescent="0.25"/>
    <row r="54635" customFormat="1" x14ac:dyDescent="0.25"/>
    <row r="54636" customFormat="1" x14ac:dyDescent="0.25"/>
    <row r="54637" customFormat="1" x14ac:dyDescent="0.25"/>
    <row r="54638" customFormat="1" x14ac:dyDescent="0.25"/>
    <row r="54639" customFormat="1" x14ac:dyDescent="0.25"/>
    <row r="54640" customFormat="1" x14ac:dyDescent="0.25"/>
    <row r="54641" customFormat="1" x14ac:dyDescent="0.25"/>
    <row r="54642" customFormat="1" x14ac:dyDescent="0.25"/>
    <row r="54643" customFormat="1" x14ac:dyDescent="0.25"/>
    <row r="54644" customFormat="1" x14ac:dyDescent="0.25"/>
    <row r="54645" customFormat="1" x14ac:dyDescent="0.25"/>
    <row r="54646" customFormat="1" x14ac:dyDescent="0.25"/>
    <row r="54647" customFormat="1" x14ac:dyDescent="0.25"/>
    <row r="54648" customFormat="1" x14ac:dyDescent="0.25"/>
    <row r="54649" customFormat="1" x14ac:dyDescent="0.25"/>
    <row r="54650" customFormat="1" x14ac:dyDescent="0.25"/>
    <row r="54651" customFormat="1" x14ac:dyDescent="0.25"/>
    <row r="54652" customFormat="1" x14ac:dyDescent="0.25"/>
    <row r="54653" customFormat="1" x14ac:dyDescent="0.25"/>
    <row r="54654" customFormat="1" x14ac:dyDescent="0.25"/>
    <row r="54655" customFormat="1" x14ac:dyDescent="0.25"/>
    <row r="54656" customFormat="1" x14ac:dyDescent="0.25"/>
    <row r="54657" customFormat="1" x14ac:dyDescent="0.25"/>
    <row r="54658" customFormat="1" x14ac:dyDescent="0.25"/>
    <row r="54659" customFormat="1" x14ac:dyDescent="0.25"/>
    <row r="54660" customFormat="1" x14ac:dyDescent="0.25"/>
    <row r="54661" customFormat="1" x14ac:dyDescent="0.25"/>
    <row r="54662" customFormat="1" x14ac:dyDescent="0.25"/>
    <row r="54663" customFormat="1" x14ac:dyDescent="0.25"/>
    <row r="54664" customFormat="1" x14ac:dyDescent="0.25"/>
    <row r="54665" customFormat="1" x14ac:dyDescent="0.25"/>
    <row r="54666" customFormat="1" x14ac:dyDescent="0.25"/>
    <row r="54667" customFormat="1" x14ac:dyDescent="0.25"/>
    <row r="54668" customFormat="1" x14ac:dyDescent="0.25"/>
    <row r="54669" customFormat="1" x14ac:dyDescent="0.25"/>
    <row r="54670" customFormat="1" x14ac:dyDescent="0.25"/>
    <row r="54671" customFormat="1" x14ac:dyDescent="0.25"/>
    <row r="54672" customFormat="1" x14ac:dyDescent="0.25"/>
    <row r="54673" customFormat="1" x14ac:dyDescent="0.25"/>
    <row r="54674" customFormat="1" x14ac:dyDescent="0.25"/>
    <row r="54675" customFormat="1" x14ac:dyDescent="0.25"/>
    <row r="54676" customFormat="1" x14ac:dyDescent="0.25"/>
    <row r="54677" customFormat="1" x14ac:dyDescent="0.25"/>
    <row r="54678" customFormat="1" x14ac:dyDescent="0.25"/>
    <row r="54679" customFormat="1" x14ac:dyDescent="0.25"/>
    <row r="54680" customFormat="1" x14ac:dyDescent="0.25"/>
    <row r="54681" customFormat="1" x14ac:dyDescent="0.25"/>
    <row r="54682" customFormat="1" x14ac:dyDescent="0.25"/>
    <row r="54683" customFormat="1" x14ac:dyDescent="0.25"/>
    <row r="54684" customFormat="1" x14ac:dyDescent="0.25"/>
    <row r="54685" customFormat="1" x14ac:dyDescent="0.25"/>
    <row r="54686" customFormat="1" x14ac:dyDescent="0.25"/>
    <row r="54687" customFormat="1" x14ac:dyDescent="0.25"/>
    <row r="54688" customFormat="1" x14ac:dyDescent="0.25"/>
    <row r="54689" customFormat="1" x14ac:dyDescent="0.25"/>
    <row r="54690" customFormat="1" x14ac:dyDescent="0.25"/>
    <row r="54691" customFormat="1" x14ac:dyDescent="0.25"/>
    <row r="54692" customFormat="1" x14ac:dyDescent="0.25"/>
    <row r="54693" customFormat="1" x14ac:dyDescent="0.25"/>
    <row r="54694" customFormat="1" x14ac:dyDescent="0.25"/>
    <row r="54695" customFormat="1" x14ac:dyDescent="0.25"/>
    <row r="54696" customFormat="1" x14ac:dyDescent="0.25"/>
    <row r="54697" customFormat="1" x14ac:dyDescent="0.25"/>
    <row r="54698" customFormat="1" x14ac:dyDescent="0.25"/>
    <row r="54699" customFormat="1" x14ac:dyDescent="0.25"/>
    <row r="54700" customFormat="1" x14ac:dyDescent="0.25"/>
    <row r="54701" customFormat="1" x14ac:dyDescent="0.25"/>
    <row r="54702" customFormat="1" x14ac:dyDescent="0.25"/>
    <row r="54703" customFormat="1" x14ac:dyDescent="0.25"/>
    <row r="54704" customFormat="1" x14ac:dyDescent="0.25"/>
    <row r="54705" customFormat="1" x14ac:dyDescent="0.25"/>
    <row r="54706" customFormat="1" x14ac:dyDescent="0.25"/>
    <row r="54707" customFormat="1" x14ac:dyDescent="0.25"/>
    <row r="54708" customFormat="1" x14ac:dyDescent="0.25"/>
    <row r="54709" customFormat="1" x14ac:dyDescent="0.25"/>
    <row r="54710" customFormat="1" x14ac:dyDescent="0.25"/>
    <row r="54711" customFormat="1" x14ac:dyDescent="0.25"/>
    <row r="54712" customFormat="1" x14ac:dyDescent="0.25"/>
    <row r="54713" customFormat="1" x14ac:dyDescent="0.25"/>
    <row r="54714" customFormat="1" x14ac:dyDescent="0.25"/>
    <row r="54715" customFormat="1" x14ac:dyDescent="0.25"/>
    <row r="54716" customFormat="1" x14ac:dyDescent="0.25"/>
    <row r="54717" customFormat="1" x14ac:dyDescent="0.25"/>
    <row r="54718" customFormat="1" x14ac:dyDescent="0.25"/>
    <row r="54719" customFormat="1" x14ac:dyDescent="0.25"/>
    <row r="54720" customFormat="1" x14ac:dyDescent="0.25"/>
    <row r="54721" customFormat="1" x14ac:dyDescent="0.25"/>
    <row r="54722" customFormat="1" x14ac:dyDescent="0.25"/>
    <row r="54723" customFormat="1" x14ac:dyDescent="0.25"/>
    <row r="54724" customFormat="1" x14ac:dyDescent="0.25"/>
    <row r="54725" customFormat="1" x14ac:dyDescent="0.25"/>
    <row r="54726" customFormat="1" x14ac:dyDescent="0.25"/>
    <row r="54727" customFormat="1" x14ac:dyDescent="0.25"/>
    <row r="54728" customFormat="1" x14ac:dyDescent="0.25"/>
    <row r="54729" customFormat="1" x14ac:dyDescent="0.25"/>
    <row r="54730" customFormat="1" x14ac:dyDescent="0.25"/>
    <row r="54731" customFormat="1" x14ac:dyDescent="0.25"/>
    <row r="54732" customFormat="1" x14ac:dyDescent="0.25"/>
    <row r="54733" customFormat="1" x14ac:dyDescent="0.25"/>
    <row r="54734" customFormat="1" x14ac:dyDescent="0.25"/>
    <row r="54735" customFormat="1" x14ac:dyDescent="0.25"/>
    <row r="54736" customFormat="1" x14ac:dyDescent="0.25"/>
    <row r="54737" customFormat="1" x14ac:dyDescent="0.25"/>
    <row r="54738" customFormat="1" x14ac:dyDescent="0.25"/>
    <row r="54739" customFormat="1" x14ac:dyDescent="0.25"/>
    <row r="54740" customFormat="1" x14ac:dyDescent="0.25"/>
    <row r="54741" customFormat="1" x14ac:dyDescent="0.25"/>
    <row r="54742" customFormat="1" x14ac:dyDescent="0.25"/>
    <row r="54743" customFormat="1" x14ac:dyDescent="0.25"/>
    <row r="54744" customFormat="1" x14ac:dyDescent="0.25"/>
    <row r="54745" customFormat="1" x14ac:dyDescent="0.25"/>
    <row r="54746" customFormat="1" x14ac:dyDescent="0.25"/>
    <row r="54747" customFormat="1" x14ac:dyDescent="0.25"/>
    <row r="54748" customFormat="1" x14ac:dyDescent="0.25"/>
    <row r="54749" customFormat="1" x14ac:dyDescent="0.25"/>
    <row r="54750" customFormat="1" x14ac:dyDescent="0.25"/>
    <row r="54751" customFormat="1" x14ac:dyDescent="0.25"/>
    <row r="54752" customFormat="1" x14ac:dyDescent="0.25"/>
    <row r="54753" customFormat="1" x14ac:dyDescent="0.25"/>
    <row r="54754" customFormat="1" x14ac:dyDescent="0.25"/>
    <row r="54755" customFormat="1" x14ac:dyDescent="0.25"/>
    <row r="54756" customFormat="1" x14ac:dyDescent="0.25"/>
    <row r="54757" customFormat="1" x14ac:dyDescent="0.25"/>
    <row r="54758" customFormat="1" x14ac:dyDescent="0.25"/>
    <row r="54759" customFormat="1" x14ac:dyDescent="0.25"/>
    <row r="54760" customFormat="1" x14ac:dyDescent="0.25"/>
    <row r="54761" customFormat="1" x14ac:dyDescent="0.25"/>
    <row r="54762" customFormat="1" x14ac:dyDescent="0.25"/>
    <row r="54763" customFormat="1" x14ac:dyDescent="0.25"/>
    <row r="54764" customFormat="1" x14ac:dyDescent="0.25"/>
    <row r="54765" customFormat="1" x14ac:dyDescent="0.25"/>
    <row r="54766" customFormat="1" x14ac:dyDescent="0.25"/>
    <row r="54767" customFormat="1" x14ac:dyDescent="0.25"/>
    <row r="54768" customFormat="1" x14ac:dyDescent="0.25"/>
    <row r="54769" customFormat="1" x14ac:dyDescent="0.25"/>
    <row r="54770" customFormat="1" x14ac:dyDescent="0.25"/>
    <row r="54771" customFormat="1" x14ac:dyDescent="0.25"/>
    <row r="54772" customFormat="1" x14ac:dyDescent="0.25"/>
    <row r="54773" customFormat="1" x14ac:dyDescent="0.25"/>
    <row r="54774" customFormat="1" x14ac:dyDescent="0.25"/>
    <row r="54775" customFormat="1" x14ac:dyDescent="0.25"/>
    <row r="54776" customFormat="1" x14ac:dyDescent="0.25"/>
    <row r="54777" customFormat="1" x14ac:dyDescent="0.25"/>
    <row r="54778" customFormat="1" x14ac:dyDescent="0.25"/>
    <row r="54779" customFormat="1" x14ac:dyDescent="0.25"/>
    <row r="54780" customFormat="1" x14ac:dyDescent="0.25"/>
    <row r="54781" customFormat="1" x14ac:dyDescent="0.25"/>
    <row r="54782" customFormat="1" x14ac:dyDescent="0.25"/>
    <row r="54783" customFormat="1" x14ac:dyDescent="0.25"/>
    <row r="54784" customFormat="1" x14ac:dyDescent="0.25"/>
    <row r="54785" customFormat="1" x14ac:dyDescent="0.25"/>
    <row r="54786" customFormat="1" x14ac:dyDescent="0.25"/>
    <row r="54787" customFormat="1" x14ac:dyDescent="0.25"/>
    <row r="54788" customFormat="1" x14ac:dyDescent="0.25"/>
    <row r="54789" customFormat="1" x14ac:dyDescent="0.25"/>
    <row r="54790" customFormat="1" x14ac:dyDescent="0.25"/>
    <row r="54791" customFormat="1" x14ac:dyDescent="0.25"/>
    <row r="54792" customFormat="1" x14ac:dyDescent="0.25"/>
    <row r="54793" customFormat="1" x14ac:dyDescent="0.25"/>
    <row r="54794" customFormat="1" x14ac:dyDescent="0.25"/>
    <row r="54795" customFormat="1" x14ac:dyDescent="0.25"/>
    <row r="54796" customFormat="1" x14ac:dyDescent="0.25"/>
    <row r="54797" customFormat="1" x14ac:dyDescent="0.25"/>
    <row r="54798" customFormat="1" x14ac:dyDescent="0.25"/>
    <row r="54799" customFormat="1" x14ac:dyDescent="0.25"/>
    <row r="54800" customFormat="1" x14ac:dyDescent="0.25"/>
    <row r="54801" customFormat="1" x14ac:dyDescent="0.25"/>
    <row r="54802" customFormat="1" x14ac:dyDescent="0.25"/>
    <row r="54803" customFormat="1" x14ac:dyDescent="0.25"/>
    <row r="54804" customFormat="1" x14ac:dyDescent="0.25"/>
    <row r="54805" customFormat="1" x14ac:dyDescent="0.25"/>
    <row r="54806" customFormat="1" x14ac:dyDescent="0.25"/>
    <row r="54807" customFormat="1" x14ac:dyDescent="0.25"/>
    <row r="54808" customFormat="1" x14ac:dyDescent="0.25"/>
    <row r="54809" customFormat="1" x14ac:dyDescent="0.25"/>
    <row r="54810" customFormat="1" x14ac:dyDescent="0.25"/>
    <row r="54811" customFormat="1" x14ac:dyDescent="0.25"/>
    <row r="54812" customFormat="1" x14ac:dyDescent="0.25"/>
    <row r="54813" customFormat="1" x14ac:dyDescent="0.25"/>
    <row r="54814" customFormat="1" x14ac:dyDescent="0.25"/>
    <row r="54815" customFormat="1" x14ac:dyDescent="0.25"/>
    <row r="54816" customFormat="1" x14ac:dyDescent="0.25"/>
    <row r="54817" customFormat="1" x14ac:dyDescent="0.25"/>
    <row r="54818" customFormat="1" x14ac:dyDescent="0.25"/>
    <row r="54819" customFormat="1" x14ac:dyDescent="0.25"/>
    <row r="54820" customFormat="1" x14ac:dyDescent="0.25"/>
    <row r="54821" customFormat="1" x14ac:dyDescent="0.25"/>
    <row r="54822" customFormat="1" x14ac:dyDescent="0.25"/>
    <row r="54823" customFormat="1" x14ac:dyDescent="0.25"/>
    <row r="54824" customFormat="1" x14ac:dyDescent="0.25"/>
    <row r="54825" customFormat="1" x14ac:dyDescent="0.25"/>
    <row r="54826" customFormat="1" x14ac:dyDescent="0.25"/>
    <row r="54827" customFormat="1" x14ac:dyDescent="0.25"/>
    <row r="54828" customFormat="1" x14ac:dyDescent="0.25"/>
    <row r="54829" customFormat="1" x14ac:dyDescent="0.25"/>
    <row r="54830" customFormat="1" x14ac:dyDescent="0.25"/>
    <row r="54831" customFormat="1" x14ac:dyDescent="0.25"/>
    <row r="54832" customFormat="1" x14ac:dyDescent="0.25"/>
    <row r="54833" customFormat="1" x14ac:dyDescent="0.25"/>
    <row r="54834" customFormat="1" x14ac:dyDescent="0.25"/>
    <row r="54835" customFormat="1" x14ac:dyDescent="0.25"/>
    <row r="54836" customFormat="1" x14ac:dyDescent="0.25"/>
    <row r="54837" customFormat="1" x14ac:dyDescent="0.25"/>
    <row r="54838" customFormat="1" x14ac:dyDescent="0.25"/>
    <row r="54839" customFormat="1" x14ac:dyDescent="0.25"/>
    <row r="54840" customFormat="1" x14ac:dyDescent="0.25"/>
    <row r="54841" customFormat="1" x14ac:dyDescent="0.25"/>
    <row r="54842" customFormat="1" x14ac:dyDescent="0.25"/>
    <row r="54843" customFormat="1" x14ac:dyDescent="0.25"/>
    <row r="54844" customFormat="1" x14ac:dyDescent="0.25"/>
    <row r="54845" customFormat="1" x14ac:dyDescent="0.25"/>
    <row r="54846" customFormat="1" x14ac:dyDescent="0.25"/>
    <row r="54847" customFormat="1" x14ac:dyDescent="0.25"/>
    <row r="54848" customFormat="1" x14ac:dyDescent="0.25"/>
    <row r="54849" customFormat="1" x14ac:dyDescent="0.25"/>
    <row r="54850" customFormat="1" x14ac:dyDescent="0.25"/>
    <row r="54851" customFormat="1" x14ac:dyDescent="0.25"/>
    <row r="54852" customFormat="1" x14ac:dyDescent="0.25"/>
    <row r="54853" customFormat="1" x14ac:dyDescent="0.25"/>
    <row r="54854" customFormat="1" x14ac:dyDescent="0.25"/>
    <row r="54855" customFormat="1" x14ac:dyDescent="0.25"/>
    <row r="54856" customFormat="1" x14ac:dyDescent="0.25"/>
    <row r="54857" customFormat="1" x14ac:dyDescent="0.25"/>
    <row r="54858" customFormat="1" x14ac:dyDescent="0.25"/>
    <row r="54859" customFormat="1" x14ac:dyDescent="0.25"/>
    <row r="54860" customFormat="1" x14ac:dyDescent="0.25"/>
    <row r="54861" customFormat="1" x14ac:dyDescent="0.25"/>
    <row r="54862" customFormat="1" x14ac:dyDescent="0.25"/>
    <row r="54863" customFormat="1" x14ac:dyDescent="0.25"/>
    <row r="54864" customFormat="1" x14ac:dyDescent="0.25"/>
    <row r="54865" customFormat="1" x14ac:dyDescent="0.25"/>
    <row r="54866" customFormat="1" x14ac:dyDescent="0.25"/>
    <row r="54867" customFormat="1" x14ac:dyDescent="0.25"/>
    <row r="54868" customFormat="1" x14ac:dyDescent="0.25"/>
    <row r="54869" customFormat="1" x14ac:dyDescent="0.25"/>
    <row r="54870" customFormat="1" x14ac:dyDescent="0.25"/>
    <row r="54871" customFormat="1" x14ac:dyDescent="0.25"/>
    <row r="54872" customFormat="1" x14ac:dyDescent="0.25"/>
    <row r="54873" customFormat="1" x14ac:dyDescent="0.25"/>
    <row r="54874" customFormat="1" x14ac:dyDescent="0.25"/>
    <row r="54875" customFormat="1" x14ac:dyDescent="0.25"/>
    <row r="54876" customFormat="1" x14ac:dyDescent="0.25"/>
    <row r="54877" customFormat="1" x14ac:dyDescent="0.25"/>
    <row r="54878" customFormat="1" x14ac:dyDescent="0.25"/>
    <row r="54879" customFormat="1" x14ac:dyDescent="0.25"/>
    <row r="54880" customFormat="1" x14ac:dyDescent="0.25"/>
    <row r="54881" customFormat="1" x14ac:dyDescent="0.25"/>
    <row r="54882" customFormat="1" x14ac:dyDescent="0.25"/>
    <row r="54883" customFormat="1" x14ac:dyDescent="0.25"/>
    <row r="54884" customFormat="1" x14ac:dyDescent="0.25"/>
    <row r="54885" customFormat="1" x14ac:dyDescent="0.25"/>
    <row r="54886" customFormat="1" x14ac:dyDescent="0.25"/>
    <row r="54887" customFormat="1" x14ac:dyDescent="0.25"/>
    <row r="54888" customFormat="1" x14ac:dyDescent="0.25"/>
    <row r="54889" customFormat="1" x14ac:dyDescent="0.25"/>
    <row r="54890" customFormat="1" x14ac:dyDescent="0.25"/>
    <row r="54891" customFormat="1" x14ac:dyDescent="0.25"/>
    <row r="54892" customFormat="1" x14ac:dyDescent="0.25"/>
    <row r="54893" customFormat="1" x14ac:dyDescent="0.25"/>
    <row r="54894" customFormat="1" x14ac:dyDescent="0.25"/>
    <row r="54895" customFormat="1" x14ac:dyDescent="0.25"/>
    <row r="54896" customFormat="1" x14ac:dyDescent="0.25"/>
    <row r="54897" customFormat="1" x14ac:dyDescent="0.25"/>
    <row r="54898" customFormat="1" x14ac:dyDescent="0.25"/>
    <row r="54899" customFormat="1" x14ac:dyDescent="0.25"/>
    <row r="54900" customFormat="1" x14ac:dyDescent="0.25"/>
    <row r="54901" customFormat="1" x14ac:dyDescent="0.25"/>
    <row r="54902" customFormat="1" x14ac:dyDescent="0.25"/>
    <row r="54903" customFormat="1" x14ac:dyDescent="0.25"/>
    <row r="54904" customFormat="1" x14ac:dyDescent="0.25"/>
    <row r="54905" customFormat="1" x14ac:dyDescent="0.25"/>
    <row r="54906" customFormat="1" x14ac:dyDescent="0.25"/>
    <row r="54907" customFormat="1" x14ac:dyDescent="0.25"/>
    <row r="54908" customFormat="1" x14ac:dyDescent="0.25"/>
    <row r="54909" customFormat="1" x14ac:dyDescent="0.25"/>
    <row r="54910" customFormat="1" x14ac:dyDescent="0.25"/>
    <row r="54911" customFormat="1" x14ac:dyDescent="0.25"/>
    <row r="54912" customFormat="1" x14ac:dyDescent="0.25"/>
    <row r="54913" customFormat="1" x14ac:dyDescent="0.25"/>
    <row r="54914" customFormat="1" x14ac:dyDescent="0.25"/>
    <row r="54915" customFormat="1" x14ac:dyDescent="0.25"/>
    <row r="54916" customFormat="1" x14ac:dyDescent="0.25"/>
    <row r="54917" customFormat="1" x14ac:dyDescent="0.25"/>
    <row r="54918" customFormat="1" x14ac:dyDescent="0.25"/>
    <row r="54919" customFormat="1" x14ac:dyDescent="0.25"/>
    <row r="54920" customFormat="1" x14ac:dyDescent="0.25"/>
    <row r="54921" customFormat="1" x14ac:dyDescent="0.25"/>
    <row r="54922" customFormat="1" x14ac:dyDescent="0.25"/>
    <row r="54923" customFormat="1" x14ac:dyDescent="0.25"/>
    <row r="54924" customFormat="1" x14ac:dyDescent="0.25"/>
    <row r="54925" customFormat="1" x14ac:dyDescent="0.25"/>
    <row r="54926" customFormat="1" x14ac:dyDescent="0.25"/>
    <row r="54927" customFormat="1" x14ac:dyDescent="0.25"/>
    <row r="54928" customFormat="1" x14ac:dyDescent="0.25"/>
    <row r="54929" customFormat="1" x14ac:dyDescent="0.25"/>
    <row r="54930" customFormat="1" x14ac:dyDescent="0.25"/>
    <row r="54931" customFormat="1" x14ac:dyDescent="0.25"/>
    <row r="54932" customFormat="1" x14ac:dyDescent="0.25"/>
    <row r="54933" customFormat="1" x14ac:dyDescent="0.25"/>
    <row r="54934" customFormat="1" x14ac:dyDescent="0.25"/>
    <row r="54935" customFormat="1" x14ac:dyDescent="0.25"/>
    <row r="54936" customFormat="1" x14ac:dyDescent="0.25"/>
    <row r="54937" customFormat="1" x14ac:dyDescent="0.25"/>
    <row r="54938" customFormat="1" x14ac:dyDescent="0.25"/>
    <row r="54939" customFormat="1" x14ac:dyDescent="0.25"/>
    <row r="54940" customFormat="1" x14ac:dyDescent="0.25"/>
    <row r="54941" customFormat="1" x14ac:dyDescent="0.25"/>
    <row r="54942" customFormat="1" x14ac:dyDescent="0.25"/>
    <row r="54943" customFormat="1" x14ac:dyDescent="0.25"/>
    <row r="54944" customFormat="1" x14ac:dyDescent="0.25"/>
    <row r="54945" customFormat="1" x14ac:dyDescent="0.25"/>
    <row r="54946" customFormat="1" x14ac:dyDescent="0.25"/>
    <row r="54947" customFormat="1" x14ac:dyDescent="0.25"/>
    <row r="54948" customFormat="1" x14ac:dyDescent="0.25"/>
    <row r="54949" customFormat="1" x14ac:dyDescent="0.25"/>
    <row r="54950" customFormat="1" x14ac:dyDescent="0.25"/>
    <row r="54951" customFormat="1" x14ac:dyDescent="0.25"/>
    <row r="54952" customFormat="1" x14ac:dyDescent="0.25"/>
    <row r="54953" customFormat="1" x14ac:dyDescent="0.25"/>
    <row r="54954" customFormat="1" x14ac:dyDescent="0.25"/>
    <row r="54955" customFormat="1" x14ac:dyDescent="0.25"/>
    <row r="54956" customFormat="1" x14ac:dyDescent="0.25"/>
    <row r="54957" customFormat="1" x14ac:dyDescent="0.25"/>
    <row r="54958" customFormat="1" x14ac:dyDescent="0.25"/>
    <row r="54959" customFormat="1" x14ac:dyDescent="0.25"/>
    <row r="54960" customFormat="1" x14ac:dyDescent="0.25"/>
    <row r="54961" customFormat="1" x14ac:dyDescent="0.25"/>
    <row r="54962" customFormat="1" x14ac:dyDescent="0.25"/>
    <row r="54963" customFormat="1" x14ac:dyDescent="0.25"/>
    <row r="54964" customFormat="1" x14ac:dyDescent="0.25"/>
    <row r="54965" customFormat="1" x14ac:dyDescent="0.25"/>
    <row r="54966" customFormat="1" x14ac:dyDescent="0.25"/>
    <row r="54967" customFormat="1" x14ac:dyDescent="0.25"/>
    <row r="54968" customFormat="1" x14ac:dyDescent="0.25"/>
    <row r="54969" customFormat="1" x14ac:dyDescent="0.25"/>
    <row r="54970" customFormat="1" x14ac:dyDescent="0.25"/>
    <row r="54971" customFormat="1" x14ac:dyDescent="0.25"/>
    <row r="54972" customFormat="1" x14ac:dyDescent="0.25"/>
    <row r="54973" customFormat="1" x14ac:dyDescent="0.25"/>
    <row r="54974" customFormat="1" x14ac:dyDescent="0.25"/>
    <row r="54975" customFormat="1" x14ac:dyDescent="0.25"/>
    <row r="54976" customFormat="1" x14ac:dyDescent="0.25"/>
    <row r="54977" customFormat="1" x14ac:dyDescent="0.25"/>
    <row r="54978" customFormat="1" x14ac:dyDescent="0.25"/>
    <row r="54979" customFormat="1" x14ac:dyDescent="0.25"/>
    <row r="54980" customFormat="1" x14ac:dyDescent="0.25"/>
    <row r="54981" customFormat="1" x14ac:dyDescent="0.25"/>
    <row r="54982" customFormat="1" x14ac:dyDescent="0.25"/>
    <row r="54983" customFormat="1" x14ac:dyDescent="0.25"/>
    <row r="54984" customFormat="1" x14ac:dyDescent="0.25"/>
    <row r="54985" customFormat="1" x14ac:dyDescent="0.25"/>
    <row r="54986" customFormat="1" x14ac:dyDescent="0.25"/>
    <row r="54987" customFormat="1" x14ac:dyDescent="0.25"/>
    <row r="54988" customFormat="1" x14ac:dyDescent="0.25"/>
    <row r="54989" customFormat="1" x14ac:dyDescent="0.25"/>
    <row r="54990" customFormat="1" x14ac:dyDescent="0.25"/>
    <row r="54991" customFormat="1" x14ac:dyDescent="0.25"/>
    <row r="54992" customFormat="1" x14ac:dyDescent="0.25"/>
    <row r="54993" customFormat="1" x14ac:dyDescent="0.25"/>
    <row r="54994" customFormat="1" x14ac:dyDescent="0.25"/>
    <row r="54995" customFormat="1" x14ac:dyDescent="0.25"/>
    <row r="54996" customFormat="1" x14ac:dyDescent="0.25"/>
    <row r="54997" customFormat="1" x14ac:dyDescent="0.25"/>
    <row r="54998" customFormat="1" x14ac:dyDescent="0.25"/>
    <row r="54999" customFormat="1" x14ac:dyDescent="0.25"/>
    <row r="55000" customFormat="1" x14ac:dyDescent="0.25"/>
    <row r="55001" customFormat="1" x14ac:dyDescent="0.25"/>
    <row r="55002" customFormat="1" x14ac:dyDescent="0.25"/>
    <row r="55003" customFormat="1" x14ac:dyDescent="0.25"/>
    <row r="55004" customFormat="1" x14ac:dyDescent="0.25"/>
    <row r="55005" customFormat="1" x14ac:dyDescent="0.25"/>
    <row r="55006" customFormat="1" x14ac:dyDescent="0.25"/>
    <row r="55007" customFormat="1" x14ac:dyDescent="0.25"/>
    <row r="55008" customFormat="1" x14ac:dyDescent="0.25"/>
    <row r="55009" customFormat="1" x14ac:dyDescent="0.25"/>
    <row r="55010" customFormat="1" x14ac:dyDescent="0.25"/>
    <row r="55011" customFormat="1" x14ac:dyDescent="0.25"/>
    <row r="55012" customFormat="1" x14ac:dyDescent="0.25"/>
    <row r="55013" customFormat="1" x14ac:dyDescent="0.25"/>
    <row r="55014" customFormat="1" x14ac:dyDescent="0.25"/>
    <row r="55015" customFormat="1" x14ac:dyDescent="0.25"/>
    <row r="55016" customFormat="1" x14ac:dyDescent="0.25"/>
    <row r="55017" customFormat="1" x14ac:dyDescent="0.25"/>
    <row r="55018" customFormat="1" x14ac:dyDescent="0.25"/>
    <row r="55019" customFormat="1" x14ac:dyDescent="0.25"/>
    <row r="55020" customFormat="1" x14ac:dyDescent="0.25"/>
    <row r="55021" customFormat="1" x14ac:dyDescent="0.25"/>
    <row r="55022" customFormat="1" x14ac:dyDescent="0.25"/>
    <row r="55023" customFormat="1" x14ac:dyDescent="0.25"/>
    <row r="55024" customFormat="1" x14ac:dyDescent="0.25"/>
    <row r="55025" customFormat="1" x14ac:dyDescent="0.25"/>
    <row r="55026" customFormat="1" x14ac:dyDescent="0.25"/>
    <row r="55027" customFormat="1" x14ac:dyDescent="0.25"/>
    <row r="55028" customFormat="1" x14ac:dyDescent="0.25"/>
    <row r="55029" customFormat="1" x14ac:dyDescent="0.25"/>
    <row r="55030" customFormat="1" x14ac:dyDescent="0.25"/>
    <row r="55031" customFormat="1" x14ac:dyDescent="0.25"/>
    <row r="55032" customFormat="1" x14ac:dyDescent="0.25"/>
    <row r="55033" customFormat="1" x14ac:dyDescent="0.25"/>
    <row r="55034" customFormat="1" x14ac:dyDescent="0.25"/>
    <row r="55035" customFormat="1" x14ac:dyDescent="0.25"/>
    <row r="55036" customFormat="1" x14ac:dyDescent="0.25"/>
    <row r="55037" customFormat="1" x14ac:dyDescent="0.25"/>
    <row r="55038" customFormat="1" x14ac:dyDescent="0.25"/>
    <row r="55039" customFormat="1" x14ac:dyDescent="0.25"/>
    <row r="55040" customFormat="1" x14ac:dyDescent="0.25"/>
    <row r="55041" customFormat="1" x14ac:dyDescent="0.25"/>
    <row r="55042" customFormat="1" x14ac:dyDescent="0.25"/>
    <row r="55043" customFormat="1" x14ac:dyDescent="0.25"/>
    <row r="55044" customFormat="1" x14ac:dyDescent="0.25"/>
    <row r="55045" customFormat="1" x14ac:dyDescent="0.25"/>
    <row r="55046" customFormat="1" x14ac:dyDescent="0.25"/>
    <row r="55047" customFormat="1" x14ac:dyDescent="0.25"/>
    <row r="55048" customFormat="1" x14ac:dyDescent="0.25"/>
    <row r="55049" customFormat="1" x14ac:dyDescent="0.25"/>
    <row r="55050" customFormat="1" x14ac:dyDescent="0.25"/>
    <row r="55051" customFormat="1" x14ac:dyDescent="0.25"/>
    <row r="55052" customFormat="1" x14ac:dyDescent="0.25"/>
    <row r="55053" customFormat="1" x14ac:dyDescent="0.25"/>
    <row r="55054" customFormat="1" x14ac:dyDescent="0.25"/>
    <row r="55055" customFormat="1" x14ac:dyDescent="0.25"/>
    <row r="55056" customFormat="1" x14ac:dyDescent="0.25"/>
    <row r="55057" customFormat="1" x14ac:dyDescent="0.25"/>
    <row r="55058" customFormat="1" x14ac:dyDescent="0.25"/>
    <row r="55059" customFormat="1" x14ac:dyDescent="0.25"/>
    <row r="55060" customFormat="1" x14ac:dyDescent="0.25"/>
    <row r="55061" customFormat="1" x14ac:dyDescent="0.25"/>
    <row r="55062" customFormat="1" x14ac:dyDescent="0.25"/>
    <row r="55063" customFormat="1" x14ac:dyDescent="0.25"/>
    <row r="55064" customFormat="1" x14ac:dyDescent="0.25"/>
    <row r="55065" customFormat="1" x14ac:dyDescent="0.25"/>
    <row r="55066" customFormat="1" x14ac:dyDescent="0.25"/>
    <row r="55067" customFormat="1" x14ac:dyDescent="0.25"/>
    <row r="55068" customFormat="1" x14ac:dyDescent="0.25"/>
    <row r="55069" customFormat="1" x14ac:dyDescent="0.25"/>
    <row r="55070" customFormat="1" x14ac:dyDescent="0.25"/>
    <row r="55071" customFormat="1" x14ac:dyDescent="0.25"/>
    <row r="55072" customFormat="1" x14ac:dyDescent="0.25"/>
    <row r="55073" customFormat="1" x14ac:dyDescent="0.25"/>
    <row r="55074" customFormat="1" x14ac:dyDescent="0.25"/>
    <row r="55075" customFormat="1" x14ac:dyDescent="0.25"/>
    <row r="55076" customFormat="1" x14ac:dyDescent="0.25"/>
    <row r="55077" customFormat="1" x14ac:dyDescent="0.25"/>
    <row r="55078" customFormat="1" x14ac:dyDescent="0.25"/>
    <row r="55079" customFormat="1" x14ac:dyDescent="0.25"/>
    <row r="55080" customFormat="1" x14ac:dyDescent="0.25"/>
    <row r="55081" customFormat="1" x14ac:dyDescent="0.25"/>
    <row r="55082" customFormat="1" x14ac:dyDescent="0.25"/>
    <row r="55083" customFormat="1" x14ac:dyDescent="0.25"/>
    <row r="55084" customFormat="1" x14ac:dyDescent="0.25"/>
    <row r="55085" customFormat="1" x14ac:dyDescent="0.25"/>
    <row r="55086" customFormat="1" x14ac:dyDescent="0.25"/>
    <row r="55087" customFormat="1" x14ac:dyDescent="0.25"/>
    <row r="55088" customFormat="1" x14ac:dyDescent="0.25"/>
    <row r="55089" customFormat="1" x14ac:dyDescent="0.25"/>
    <row r="55090" customFormat="1" x14ac:dyDescent="0.25"/>
    <row r="55091" customFormat="1" x14ac:dyDescent="0.25"/>
    <row r="55092" customFormat="1" x14ac:dyDescent="0.25"/>
    <row r="55093" customFormat="1" x14ac:dyDescent="0.25"/>
    <row r="55094" customFormat="1" x14ac:dyDescent="0.25"/>
    <row r="55095" customFormat="1" x14ac:dyDescent="0.25"/>
    <row r="55096" customFormat="1" x14ac:dyDescent="0.25"/>
    <row r="55097" customFormat="1" x14ac:dyDescent="0.25"/>
    <row r="55098" customFormat="1" x14ac:dyDescent="0.25"/>
    <row r="55099" customFormat="1" x14ac:dyDescent="0.25"/>
    <row r="55100" customFormat="1" x14ac:dyDescent="0.25"/>
    <row r="55101" customFormat="1" x14ac:dyDescent="0.25"/>
    <row r="55102" customFormat="1" x14ac:dyDescent="0.25"/>
    <row r="55103" customFormat="1" x14ac:dyDescent="0.25"/>
    <row r="55104" customFormat="1" x14ac:dyDescent="0.25"/>
    <row r="55105" customFormat="1" x14ac:dyDescent="0.25"/>
    <row r="55106" customFormat="1" x14ac:dyDescent="0.25"/>
    <row r="55107" customFormat="1" x14ac:dyDescent="0.25"/>
    <row r="55108" customFormat="1" x14ac:dyDescent="0.25"/>
    <row r="55109" customFormat="1" x14ac:dyDescent="0.25"/>
    <row r="55110" customFormat="1" x14ac:dyDescent="0.25"/>
    <row r="55111" customFormat="1" x14ac:dyDescent="0.25"/>
    <row r="55112" customFormat="1" x14ac:dyDescent="0.25"/>
    <row r="55113" customFormat="1" x14ac:dyDescent="0.25"/>
    <row r="55114" customFormat="1" x14ac:dyDescent="0.25"/>
    <row r="55115" customFormat="1" x14ac:dyDescent="0.25"/>
    <row r="55116" customFormat="1" x14ac:dyDescent="0.25"/>
    <row r="55117" customFormat="1" x14ac:dyDescent="0.25"/>
    <row r="55118" customFormat="1" x14ac:dyDescent="0.25"/>
    <row r="55119" customFormat="1" x14ac:dyDescent="0.25"/>
    <row r="55120" customFormat="1" x14ac:dyDescent="0.25"/>
    <row r="55121" customFormat="1" x14ac:dyDescent="0.25"/>
    <row r="55122" customFormat="1" x14ac:dyDescent="0.25"/>
    <row r="55123" customFormat="1" x14ac:dyDescent="0.25"/>
    <row r="55124" customFormat="1" x14ac:dyDescent="0.25"/>
    <row r="55125" customFormat="1" x14ac:dyDescent="0.25"/>
    <row r="55126" customFormat="1" x14ac:dyDescent="0.25"/>
    <row r="55127" customFormat="1" x14ac:dyDescent="0.25"/>
    <row r="55128" customFormat="1" x14ac:dyDescent="0.25"/>
    <row r="55129" customFormat="1" x14ac:dyDescent="0.25"/>
    <row r="55130" customFormat="1" x14ac:dyDescent="0.25"/>
    <row r="55131" customFormat="1" x14ac:dyDescent="0.25"/>
    <row r="55132" customFormat="1" x14ac:dyDescent="0.25"/>
    <row r="55133" customFormat="1" x14ac:dyDescent="0.25"/>
    <row r="55134" customFormat="1" x14ac:dyDescent="0.25"/>
    <row r="55135" customFormat="1" x14ac:dyDescent="0.25"/>
    <row r="55136" customFormat="1" x14ac:dyDescent="0.25"/>
    <row r="55137" customFormat="1" x14ac:dyDescent="0.25"/>
    <row r="55138" customFormat="1" x14ac:dyDescent="0.25"/>
    <row r="55139" customFormat="1" x14ac:dyDescent="0.25"/>
    <row r="55140" customFormat="1" x14ac:dyDescent="0.25"/>
    <row r="55141" customFormat="1" x14ac:dyDescent="0.25"/>
    <row r="55142" customFormat="1" x14ac:dyDescent="0.25"/>
    <row r="55143" customFormat="1" x14ac:dyDescent="0.25"/>
    <row r="55144" customFormat="1" x14ac:dyDescent="0.25"/>
    <row r="55145" customFormat="1" x14ac:dyDescent="0.25"/>
    <row r="55146" customFormat="1" x14ac:dyDescent="0.25"/>
    <row r="55147" customFormat="1" x14ac:dyDescent="0.25"/>
    <row r="55148" customFormat="1" x14ac:dyDescent="0.25"/>
    <row r="55149" customFormat="1" x14ac:dyDescent="0.25"/>
    <row r="55150" customFormat="1" x14ac:dyDescent="0.25"/>
    <row r="55151" customFormat="1" x14ac:dyDescent="0.25"/>
    <row r="55152" customFormat="1" x14ac:dyDescent="0.25"/>
    <row r="55153" customFormat="1" x14ac:dyDescent="0.25"/>
    <row r="55154" customFormat="1" x14ac:dyDescent="0.25"/>
    <row r="55155" customFormat="1" x14ac:dyDescent="0.25"/>
    <row r="55156" customFormat="1" x14ac:dyDescent="0.25"/>
    <row r="55157" customFormat="1" x14ac:dyDescent="0.25"/>
    <row r="55158" customFormat="1" x14ac:dyDescent="0.25"/>
    <row r="55159" customFormat="1" x14ac:dyDescent="0.25"/>
    <row r="55160" customFormat="1" x14ac:dyDescent="0.25"/>
    <row r="55161" customFormat="1" x14ac:dyDescent="0.25"/>
    <row r="55162" customFormat="1" x14ac:dyDescent="0.25"/>
    <row r="55163" customFormat="1" x14ac:dyDescent="0.25"/>
    <row r="55164" customFormat="1" x14ac:dyDescent="0.25"/>
    <row r="55165" customFormat="1" x14ac:dyDescent="0.25"/>
    <row r="55166" customFormat="1" x14ac:dyDescent="0.25"/>
    <row r="55167" customFormat="1" x14ac:dyDescent="0.25"/>
    <row r="55168" customFormat="1" x14ac:dyDescent="0.25"/>
    <row r="55169" customFormat="1" x14ac:dyDescent="0.25"/>
    <row r="55170" customFormat="1" x14ac:dyDescent="0.25"/>
    <row r="55171" customFormat="1" x14ac:dyDescent="0.25"/>
    <row r="55172" customFormat="1" x14ac:dyDescent="0.25"/>
    <row r="55173" customFormat="1" x14ac:dyDescent="0.25"/>
    <row r="55174" customFormat="1" x14ac:dyDescent="0.25"/>
    <row r="55175" customFormat="1" x14ac:dyDescent="0.25"/>
    <row r="55176" customFormat="1" x14ac:dyDescent="0.25"/>
    <row r="55177" customFormat="1" x14ac:dyDescent="0.25"/>
    <row r="55178" customFormat="1" x14ac:dyDescent="0.25"/>
    <row r="55179" customFormat="1" x14ac:dyDescent="0.25"/>
    <row r="55180" customFormat="1" x14ac:dyDescent="0.25"/>
    <row r="55181" customFormat="1" x14ac:dyDescent="0.25"/>
    <row r="55182" customFormat="1" x14ac:dyDescent="0.25"/>
    <row r="55183" customFormat="1" x14ac:dyDescent="0.25"/>
    <row r="55184" customFormat="1" x14ac:dyDescent="0.25"/>
    <row r="55185" customFormat="1" x14ac:dyDescent="0.25"/>
    <row r="55186" customFormat="1" x14ac:dyDescent="0.25"/>
    <row r="55187" customFormat="1" x14ac:dyDescent="0.25"/>
    <row r="55188" customFormat="1" x14ac:dyDescent="0.25"/>
    <row r="55189" customFormat="1" x14ac:dyDescent="0.25"/>
    <row r="55190" customFormat="1" x14ac:dyDescent="0.25"/>
    <row r="55191" customFormat="1" x14ac:dyDescent="0.25"/>
    <row r="55192" customFormat="1" x14ac:dyDescent="0.25"/>
    <row r="55193" customFormat="1" x14ac:dyDescent="0.25"/>
    <row r="55194" customFormat="1" x14ac:dyDescent="0.25"/>
    <row r="55195" customFormat="1" x14ac:dyDescent="0.25"/>
    <row r="55196" customFormat="1" x14ac:dyDescent="0.25"/>
    <row r="55197" customFormat="1" x14ac:dyDescent="0.25"/>
    <row r="55198" customFormat="1" x14ac:dyDescent="0.25"/>
    <row r="55199" customFormat="1" x14ac:dyDescent="0.25"/>
    <row r="55200" customFormat="1" x14ac:dyDescent="0.25"/>
    <row r="55201" customFormat="1" x14ac:dyDescent="0.25"/>
    <row r="55202" customFormat="1" x14ac:dyDescent="0.25"/>
    <row r="55203" customFormat="1" x14ac:dyDescent="0.25"/>
    <row r="55204" customFormat="1" x14ac:dyDescent="0.25"/>
    <row r="55205" customFormat="1" x14ac:dyDescent="0.25"/>
    <row r="55206" customFormat="1" x14ac:dyDescent="0.25"/>
    <row r="55207" customFormat="1" x14ac:dyDescent="0.25"/>
    <row r="55208" customFormat="1" x14ac:dyDescent="0.25"/>
    <row r="55209" customFormat="1" x14ac:dyDescent="0.25"/>
    <row r="55210" customFormat="1" x14ac:dyDescent="0.25"/>
    <row r="55211" customFormat="1" x14ac:dyDescent="0.25"/>
    <row r="55212" customFormat="1" x14ac:dyDescent="0.25"/>
    <row r="55213" customFormat="1" x14ac:dyDescent="0.25"/>
    <row r="55214" customFormat="1" x14ac:dyDescent="0.25"/>
    <row r="55215" customFormat="1" x14ac:dyDescent="0.25"/>
    <row r="55216" customFormat="1" x14ac:dyDescent="0.25"/>
    <row r="55217" customFormat="1" x14ac:dyDescent="0.25"/>
    <row r="55218" customFormat="1" x14ac:dyDescent="0.25"/>
    <row r="55219" customFormat="1" x14ac:dyDescent="0.25"/>
    <row r="55220" customFormat="1" x14ac:dyDescent="0.25"/>
    <row r="55221" customFormat="1" x14ac:dyDescent="0.25"/>
    <row r="55222" customFormat="1" x14ac:dyDescent="0.25"/>
    <row r="55223" customFormat="1" x14ac:dyDescent="0.25"/>
    <row r="55224" customFormat="1" x14ac:dyDescent="0.25"/>
    <row r="55225" customFormat="1" x14ac:dyDescent="0.25"/>
    <row r="55226" customFormat="1" x14ac:dyDescent="0.25"/>
    <row r="55227" customFormat="1" x14ac:dyDescent="0.25"/>
    <row r="55228" customFormat="1" x14ac:dyDescent="0.25"/>
    <row r="55229" customFormat="1" x14ac:dyDescent="0.25"/>
    <row r="55230" customFormat="1" x14ac:dyDescent="0.25"/>
    <row r="55231" customFormat="1" x14ac:dyDescent="0.25"/>
    <row r="55232" customFormat="1" x14ac:dyDescent="0.25"/>
    <row r="55233" customFormat="1" x14ac:dyDescent="0.25"/>
    <row r="55234" customFormat="1" x14ac:dyDescent="0.25"/>
    <row r="55235" customFormat="1" x14ac:dyDescent="0.25"/>
    <row r="55236" customFormat="1" x14ac:dyDescent="0.25"/>
    <row r="55237" customFormat="1" x14ac:dyDescent="0.25"/>
    <row r="55238" customFormat="1" x14ac:dyDescent="0.25"/>
    <row r="55239" customFormat="1" x14ac:dyDescent="0.25"/>
    <row r="55240" customFormat="1" x14ac:dyDescent="0.25"/>
    <row r="55241" customFormat="1" x14ac:dyDescent="0.25"/>
    <row r="55242" customFormat="1" x14ac:dyDescent="0.25"/>
    <row r="55243" customFormat="1" x14ac:dyDescent="0.25"/>
    <row r="55244" customFormat="1" x14ac:dyDescent="0.25"/>
    <row r="55245" customFormat="1" x14ac:dyDescent="0.25"/>
    <row r="55246" customFormat="1" x14ac:dyDescent="0.25"/>
    <row r="55247" customFormat="1" x14ac:dyDescent="0.25"/>
    <row r="55248" customFormat="1" x14ac:dyDescent="0.25"/>
    <row r="55249" customFormat="1" x14ac:dyDescent="0.25"/>
    <row r="55250" customFormat="1" x14ac:dyDescent="0.25"/>
    <row r="55251" customFormat="1" x14ac:dyDescent="0.25"/>
    <row r="55252" customFormat="1" x14ac:dyDescent="0.25"/>
    <row r="55253" customFormat="1" x14ac:dyDescent="0.25"/>
    <row r="55254" customFormat="1" x14ac:dyDescent="0.25"/>
    <row r="55255" customFormat="1" x14ac:dyDescent="0.25"/>
    <row r="55256" customFormat="1" x14ac:dyDescent="0.25"/>
    <row r="55257" customFormat="1" x14ac:dyDescent="0.25"/>
    <row r="55258" customFormat="1" x14ac:dyDescent="0.25"/>
    <row r="55259" customFormat="1" x14ac:dyDescent="0.25"/>
    <row r="55260" customFormat="1" x14ac:dyDescent="0.25"/>
    <row r="55261" customFormat="1" x14ac:dyDescent="0.25"/>
    <row r="55262" customFormat="1" x14ac:dyDescent="0.25"/>
    <row r="55263" customFormat="1" x14ac:dyDescent="0.25"/>
    <row r="55264" customFormat="1" x14ac:dyDescent="0.25"/>
    <row r="55265" customFormat="1" x14ac:dyDescent="0.25"/>
    <row r="55266" customFormat="1" x14ac:dyDescent="0.25"/>
    <row r="55267" customFormat="1" x14ac:dyDescent="0.25"/>
    <row r="55268" customFormat="1" x14ac:dyDescent="0.25"/>
    <row r="55269" customFormat="1" x14ac:dyDescent="0.25"/>
    <row r="55270" customFormat="1" x14ac:dyDescent="0.25"/>
    <row r="55271" customFormat="1" x14ac:dyDescent="0.25"/>
    <row r="55272" customFormat="1" x14ac:dyDescent="0.25"/>
    <row r="55273" customFormat="1" x14ac:dyDescent="0.25"/>
    <row r="55274" customFormat="1" x14ac:dyDescent="0.25"/>
    <row r="55275" customFormat="1" x14ac:dyDescent="0.25"/>
    <row r="55276" customFormat="1" x14ac:dyDescent="0.25"/>
    <row r="55277" customFormat="1" x14ac:dyDescent="0.25"/>
    <row r="55278" customFormat="1" x14ac:dyDescent="0.25"/>
    <row r="55279" customFormat="1" x14ac:dyDescent="0.25"/>
    <row r="55280" customFormat="1" x14ac:dyDescent="0.25"/>
    <row r="55281" customFormat="1" x14ac:dyDescent="0.25"/>
    <row r="55282" customFormat="1" x14ac:dyDescent="0.25"/>
    <row r="55283" customFormat="1" x14ac:dyDescent="0.25"/>
    <row r="55284" customFormat="1" x14ac:dyDescent="0.25"/>
    <row r="55285" customFormat="1" x14ac:dyDescent="0.25"/>
    <row r="55286" customFormat="1" x14ac:dyDescent="0.25"/>
    <row r="55287" customFormat="1" x14ac:dyDescent="0.25"/>
    <row r="55288" customFormat="1" x14ac:dyDescent="0.25"/>
    <row r="55289" customFormat="1" x14ac:dyDescent="0.25"/>
    <row r="55290" customFormat="1" x14ac:dyDescent="0.25"/>
    <row r="55291" customFormat="1" x14ac:dyDescent="0.25"/>
    <row r="55292" customFormat="1" x14ac:dyDescent="0.25"/>
    <row r="55293" customFormat="1" x14ac:dyDescent="0.25"/>
    <row r="55294" customFormat="1" x14ac:dyDescent="0.25"/>
    <row r="55295" customFormat="1" x14ac:dyDescent="0.25"/>
    <row r="55296" customFormat="1" x14ac:dyDescent="0.25"/>
    <row r="55297" customFormat="1" x14ac:dyDescent="0.25"/>
    <row r="55298" customFormat="1" x14ac:dyDescent="0.25"/>
    <row r="55299" customFormat="1" x14ac:dyDescent="0.25"/>
    <row r="55300" customFormat="1" x14ac:dyDescent="0.25"/>
    <row r="55301" customFormat="1" x14ac:dyDescent="0.25"/>
    <row r="55302" customFormat="1" x14ac:dyDescent="0.25"/>
    <row r="55303" customFormat="1" x14ac:dyDescent="0.25"/>
    <row r="55304" customFormat="1" x14ac:dyDescent="0.25"/>
    <row r="55305" customFormat="1" x14ac:dyDescent="0.25"/>
    <row r="55306" customFormat="1" x14ac:dyDescent="0.25"/>
    <row r="55307" customFormat="1" x14ac:dyDescent="0.25"/>
    <row r="55308" customFormat="1" x14ac:dyDescent="0.25"/>
    <row r="55309" customFormat="1" x14ac:dyDescent="0.25"/>
    <row r="55310" customFormat="1" x14ac:dyDescent="0.25"/>
    <row r="55311" customFormat="1" x14ac:dyDescent="0.25"/>
    <row r="55312" customFormat="1" x14ac:dyDescent="0.25"/>
    <row r="55313" customFormat="1" x14ac:dyDescent="0.25"/>
    <row r="55314" customFormat="1" x14ac:dyDescent="0.25"/>
    <row r="55315" customFormat="1" x14ac:dyDescent="0.25"/>
    <row r="55316" customFormat="1" x14ac:dyDescent="0.25"/>
    <row r="55317" customFormat="1" x14ac:dyDescent="0.25"/>
    <row r="55318" customFormat="1" x14ac:dyDescent="0.25"/>
    <row r="55319" customFormat="1" x14ac:dyDescent="0.25"/>
    <row r="55320" customFormat="1" x14ac:dyDescent="0.25"/>
    <row r="55321" customFormat="1" x14ac:dyDescent="0.25"/>
    <row r="55322" customFormat="1" x14ac:dyDescent="0.25"/>
    <row r="55323" customFormat="1" x14ac:dyDescent="0.25"/>
    <row r="55324" customFormat="1" x14ac:dyDescent="0.25"/>
    <row r="55325" customFormat="1" x14ac:dyDescent="0.25"/>
    <row r="55326" customFormat="1" x14ac:dyDescent="0.25"/>
    <row r="55327" customFormat="1" x14ac:dyDescent="0.25"/>
    <row r="55328" customFormat="1" x14ac:dyDescent="0.25"/>
    <row r="55329" customFormat="1" x14ac:dyDescent="0.25"/>
    <row r="55330" customFormat="1" x14ac:dyDescent="0.25"/>
    <row r="55331" customFormat="1" x14ac:dyDescent="0.25"/>
    <row r="55332" customFormat="1" x14ac:dyDescent="0.25"/>
    <row r="55333" customFormat="1" x14ac:dyDescent="0.25"/>
    <row r="55334" customFormat="1" x14ac:dyDescent="0.25"/>
    <row r="55335" customFormat="1" x14ac:dyDescent="0.25"/>
    <row r="55336" customFormat="1" x14ac:dyDescent="0.25"/>
    <row r="55337" customFormat="1" x14ac:dyDescent="0.25"/>
    <row r="55338" customFormat="1" x14ac:dyDescent="0.25"/>
    <row r="55339" customFormat="1" x14ac:dyDescent="0.25"/>
    <row r="55340" customFormat="1" x14ac:dyDescent="0.25"/>
    <row r="55341" customFormat="1" x14ac:dyDescent="0.25"/>
    <row r="55342" customFormat="1" x14ac:dyDescent="0.25"/>
    <row r="55343" customFormat="1" x14ac:dyDescent="0.25"/>
    <row r="55344" customFormat="1" x14ac:dyDescent="0.25"/>
    <row r="55345" customFormat="1" x14ac:dyDescent="0.25"/>
    <row r="55346" customFormat="1" x14ac:dyDescent="0.25"/>
    <row r="55347" customFormat="1" x14ac:dyDescent="0.25"/>
    <row r="55348" customFormat="1" x14ac:dyDescent="0.25"/>
    <row r="55349" customFormat="1" x14ac:dyDescent="0.25"/>
    <row r="55350" customFormat="1" x14ac:dyDescent="0.25"/>
    <row r="55351" customFormat="1" x14ac:dyDescent="0.25"/>
    <row r="55352" customFormat="1" x14ac:dyDescent="0.25"/>
    <row r="55353" customFormat="1" x14ac:dyDescent="0.25"/>
    <row r="55354" customFormat="1" x14ac:dyDescent="0.25"/>
    <row r="55355" customFormat="1" x14ac:dyDescent="0.25"/>
    <row r="55356" customFormat="1" x14ac:dyDescent="0.25"/>
    <row r="55357" customFormat="1" x14ac:dyDescent="0.25"/>
    <row r="55358" customFormat="1" x14ac:dyDescent="0.25"/>
    <row r="55359" customFormat="1" x14ac:dyDescent="0.25"/>
    <row r="55360" customFormat="1" x14ac:dyDescent="0.25"/>
    <row r="55361" customFormat="1" x14ac:dyDescent="0.25"/>
    <row r="55362" customFormat="1" x14ac:dyDescent="0.25"/>
    <row r="55363" customFormat="1" x14ac:dyDescent="0.25"/>
    <row r="55364" customFormat="1" x14ac:dyDescent="0.25"/>
    <row r="55365" customFormat="1" x14ac:dyDescent="0.25"/>
    <row r="55366" customFormat="1" x14ac:dyDescent="0.25"/>
    <row r="55367" customFormat="1" x14ac:dyDescent="0.25"/>
    <row r="55368" customFormat="1" x14ac:dyDescent="0.25"/>
    <row r="55369" customFormat="1" x14ac:dyDescent="0.25"/>
    <row r="55370" customFormat="1" x14ac:dyDescent="0.25"/>
    <row r="55371" customFormat="1" x14ac:dyDescent="0.25"/>
    <row r="55372" customFormat="1" x14ac:dyDescent="0.25"/>
    <row r="55373" customFormat="1" x14ac:dyDescent="0.25"/>
    <row r="55374" customFormat="1" x14ac:dyDescent="0.25"/>
    <row r="55375" customFormat="1" x14ac:dyDescent="0.25"/>
    <row r="55376" customFormat="1" x14ac:dyDescent="0.25"/>
    <row r="55377" customFormat="1" x14ac:dyDescent="0.25"/>
    <row r="55378" customFormat="1" x14ac:dyDescent="0.25"/>
    <row r="55379" customFormat="1" x14ac:dyDescent="0.25"/>
    <row r="55380" customFormat="1" x14ac:dyDescent="0.25"/>
    <row r="55381" customFormat="1" x14ac:dyDescent="0.25"/>
    <row r="55382" customFormat="1" x14ac:dyDescent="0.25"/>
    <row r="55383" customFormat="1" x14ac:dyDescent="0.25"/>
    <row r="55384" customFormat="1" x14ac:dyDescent="0.25"/>
    <row r="55385" customFormat="1" x14ac:dyDescent="0.25"/>
    <row r="55386" customFormat="1" x14ac:dyDescent="0.25"/>
    <row r="55387" customFormat="1" x14ac:dyDescent="0.25"/>
    <row r="55388" customFormat="1" x14ac:dyDescent="0.25"/>
    <row r="55389" customFormat="1" x14ac:dyDescent="0.25"/>
    <row r="55390" customFormat="1" x14ac:dyDescent="0.25"/>
    <row r="55391" customFormat="1" x14ac:dyDescent="0.25"/>
    <row r="55392" customFormat="1" x14ac:dyDescent="0.25"/>
    <row r="55393" customFormat="1" x14ac:dyDescent="0.25"/>
    <row r="55394" customFormat="1" x14ac:dyDescent="0.25"/>
    <row r="55395" customFormat="1" x14ac:dyDescent="0.25"/>
    <row r="55396" customFormat="1" x14ac:dyDescent="0.25"/>
    <row r="55397" customFormat="1" x14ac:dyDescent="0.25"/>
    <row r="55398" customFormat="1" x14ac:dyDescent="0.25"/>
    <row r="55399" customFormat="1" x14ac:dyDescent="0.25"/>
    <row r="55400" customFormat="1" x14ac:dyDescent="0.25"/>
    <row r="55401" customFormat="1" x14ac:dyDescent="0.25"/>
    <row r="55402" customFormat="1" x14ac:dyDescent="0.25"/>
    <row r="55403" customFormat="1" x14ac:dyDescent="0.25"/>
    <row r="55404" customFormat="1" x14ac:dyDescent="0.25"/>
    <row r="55405" customFormat="1" x14ac:dyDescent="0.25"/>
    <row r="55406" customFormat="1" x14ac:dyDescent="0.25"/>
    <row r="55407" customFormat="1" x14ac:dyDescent="0.25"/>
    <row r="55408" customFormat="1" x14ac:dyDescent="0.25"/>
    <row r="55409" customFormat="1" x14ac:dyDescent="0.25"/>
    <row r="55410" customFormat="1" x14ac:dyDescent="0.25"/>
    <row r="55411" customFormat="1" x14ac:dyDescent="0.25"/>
    <row r="55412" customFormat="1" x14ac:dyDescent="0.25"/>
    <row r="55413" customFormat="1" x14ac:dyDescent="0.25"/>
    <row r="55414" customFormat="1" x14ac:dyDescent="0.25"/>
    <row r="55415" customFormat="1" x14ac:dyDescent="0.25"/>
    <row r="55416" customFormat="1" x14ac:dyDescent="0.25"/>
    <row r="55417" customFormat="1" x14ac:dyDescent="0.25"/>
    <row r="55418" customFormat="1" x14ac:dyDescent="0.25"/>
    <row r="55419" customFormat="1" x14ac:dyDescent="0.25"/>
    <row r="55420" customFormat="1" x14ac:dyDescent="0.25"/>
    <row r="55421" customFormat="1" x14ac:dyDescent="0.25"/>
    <row r="55422" customFormat="1" x14ac:dyDescent="0.25"/>
    <row r="55423" customFormat="1" x14ac:dyDescent="0.25"/>
    <row r="55424" customFormat="1" x14ac:dyDescent="0.25"/>
    <row r="55425" customFormat="1" x14ac:dyDescent="0.25"/>
    <row r="55426" customFormat="1" x14ac:dyDescent="0.25"/>
    <row r="55427" customFormat="1" x14ac:dyDescent="0.25"/>
    <row r="55428" customFormat="1" x14ac:dyDescent="0.25"/>
    <row r="55429" customFormat="1" x14ac:dyDescent="0.25"/>
    <row r="55430" customFormat="1" x14ac:dyDescent="0.25"/>
    <row r="55431" customFormat="1" x14ac:dyDescent="0.25"/>
    <row r="55432" customFormat="1" x14ac:dyDescent="0.25"/>
    <row r="55433" customFormat="1" x14ac:dyDescent="0.25"/>
    <row r="55434" customFormat="1" x14ac:dyDescent="0.25"/>
    <row r="55435" customFormat="1" x14ac:dyDescent="0.25"/>
    <row r="55436" customFormat="1" x14ac:dyDescent="0.25"/>
    <row r="55437" customFormat="1" x14ac:dyDescent="0.25"/>
    <row r="55438" customFormat="1" x14ac:dyDescent="0.25"/>
    <row r="55439" customFormat="1" x14ac:dyDescent="0.25"/>
    <row r="55440" customFormat="1" x14ac:dyDescent="0.25"/>
    <row r="55441" customFormat="1" x14ac:dyDescent="0.25"/>
    <row r="55442" customFormat="1" x14ac:dyDescent="0.25"/>
    <row r="55443" customFormat="1" x14ac:dyDescent="0.25"/>
    <row r="55444" customFormat="1" x14ac:dyDescent="0.25"/>
    <row r="55445" customFormat="1" x14ac:dyDescent="0.25"/>
    <row r="55446" customFormat="1" x14ac:dyDescent="0.25"/>
    <row r="55447" customFormat="1" x14ac:dyDescent="0.25"/>
    <row r="55448" customFormat="1" x14ac:dyDescent="0.25"/>
    <row r="55449" customFormat="1" x14ac:dyDescent="0.25"/>
    <row r="55450" customFormat="1" x14ac:dyDescent="0.25"/>
    <row r="55451" customFormat="1" x14ac:dyDescent="0.25"/>
    <row r="55452" customFormat="1" x14ac:dyDescent="0.25"/>
    <row r="55453" customFormat="1" x14ac:dyDescent="0.25"/>
    <row r="55454" customFormat="1" x14ac:dyDescent="0.25"/>
    <row r="55455" customFormat="1" x14ac:dyDescent="0.25"/>
    <row r="55456" customFormat="1" x14ac:dyDescent="0.25"/>
    <row r="55457" customFormat="1" x14ac:dyDescent="0.25"/>
    <row r="55458" customFormat="1" x14ac:dyDescent="0.25"/>
    <row r="55459" customFormat="1" x14ac:dyDescent="0.25"/>
    <row r="55460" customFormat="1" x14ac:dyDescent="0.25"/>
    <row r="55461" customFormat="1" x14ac:dyDescent="0.25"/>
    <row r="55462" customFormat="1" x14ac:dyDescent="0.25"/>
    <row r="55463" customFormat="1" x14ac:dyDescent="0.25"/>
    <row r="55464" customFormat="1" x14ac:dyDescent="0.25"/>
    <row r="55465" customFormat="1" x14ac:dyDescent="0.25"/>
    <row r="55466" customFormat="1" x14ac:dyDescent="0.25"/>
    <row r="55467" customFormat="1" x14ac:dyDescent="0.25"/>
    <row r="55468" customFormat="1" x14ac:dyDescent="0.25"/>
    <row r="55469" customFormat="1" x14ac:dyDescent="0.25"/>
    <row r="55470" customFormat="1" x14ac:dyDescent="0.25"/>
    <row r="55471" customFormat="1" x14ac:dyDescent="0.25"/>
    <row r="55472" customFormat="1" x14ac:dyDescent="0.25"/>
    <row r="55473" customFormat="1" x14ac:dyDescent="0.25"/>
    <row r="55474" customFormat="1" x14ac:dyDescent="0.25"/>
    <row r="55475" customFormat="1" x14ac:dyDescent="0.25"/>
    <row r="55476" customFormat="1" x14ac:dyDescent="0.25"/>
    <row r="55477" customFormat="1" x14ac:dyDescent="0.25"/>
    <row r="55478" customFormat="1" x14ac:dyDescent="0.25"/>
    <row r="55479" customFormat="1" x14ac:dyDescent="0.25"/>
    <row r="55480" customFormat="1" x14ac:dyDescent="0.25"/>
    <row r="55481" customFormat="1" x14ac:dyDescent="0.25"/>
    <row r="55482" customFormat="1" x14ac:dyDescent="0.25"/>
    <row r="55483" customFormat="1" x14ac:dyDescent="0.25"/>
    <row r="55484" customFormat="1" x14ac:dyDescent="0.25"/>
    <row r="55485" customFormat="1" x14ac:dyDescent="0.25"/>
    <row r="55486" customFormat="1" x14ac:dyDescent="0.25"/>
    <row r="55487" customFormat="1" x14ac:dyDescent="0.25"/>
    <row r="55488" customFormat="1" x14ac:dyDescent="0.25"/>
    <row r="55489" customFormat="1" x14ac:dyDescent="0.25"/>
    <row r="55490" customFormat="1" x14ac:dyDescent="0.25"/>
    <row r="55491" customFormat="1" x14ac:dyDescent="0.25"/>
    <row r="55492" customFormat="1" x14ac:dyDescent="0.25"/>
    <row r="55493" customFormat="1" x14ac:dyDescent="0.25"/>
    <row r="55494" customFormat="1" x14ac:dyDescent="0.25"/>
    <row r="55495" customFormat="1" x14ac:dyDescent="0.25"/>
    <row r="55496" customFormat="1" x14ac:dyDescent="0.25"/>
    <row r="55497" customFormat="1" x14ac:dyDescent="0.25"/>
    <row r="55498" customFormat="1" x14ac:dyDescent="0.25"/>
    <row r="55499" customFormat="1" x14ac:dyDescent="0.25"/>
    <row r="55500" customFormat="1" x14ac:dyDescent="0.25"/>
    <row r="55501" customFormat="1" x14ac:dyDescent="0.25"/>
    <row r="55502" customFormat="1" x14ac:dyDescent="0.25"/>
    <row r="55503" customFormat="1" x14ac:dyDescent="0.25"/>
    <row r="55504" customFormat="1" x14ac:dyDescent="0.25"/>
    <row r="55505" customFormat="1" x14ac:dyDescent="0.25"/>
    <row r="55506" customFormat="1" x14ac:dyDescent="0.25"/>
    <row r="55507" customFormat="1" x14ac:dyDescent="0.25"/>
    <row r="55508" customFormat="1" x14ac:dyDescent="0.25"/>
    <row r="55509" customFormat="1" x14ac:dyDescent="0.25"/>
    <row r="55510" customFormat="1" x14ac:dyDescent="0.25"/>
    <row r="55511" customFormat="1" x14ac:dyDescent="0.25"/>
    <row r="55512" customFormat="1" x14ac:dyDescent="0.25"/>
    <row r="55513" customFormat="1" x14ac:dyDescent="0.25"/>
    <row r="55514" customFormat="1" x14ac:dyDescent="0.25"/>
    <row r="55515" customFormat="1" x14ac:dyDescent="0.25"/>
    <row r="55516" customFormat="1" x14ac:dyDescent="0.25"/>
    <row r="55517" customFormat="1" x14ac:dyDescent="0.25"/>
    <row r="55518" customFormat="1" x14ac:dyDescent="0.25"/>
    <row r="55519" customFormat="1" x14ac:dyDescent="0.25"/>
    <row r="55520" customFormat="1" x14ac:dyDescent="0.25"/>
    <row r="55521" customFormat="1" x14ac:dyDescent="0.25"/>
    <row r="55522" customFormat="1" x14ac:dyDescent="0.25"/>
    <row r="55523" customFormat="1" x14ac:dyDescent="0.25"/>
    <row r="55524" customFormat="1" x14ac:dyDescent="0.25"/>
    <row r="55525" customFormat="1" x14ac:dyDescent="0.25"/>
    <row r="55526" customFormat="1" x14ac:dyDescent="0.25"/>
    <row r="55527" customFormat="1" x14ac:dyDescent="0.25"/>
    <row r="55528" customFormat="1" x14ac:dyDescent="0.25"/>
    <row r="55529" customFormat="1" x14ac:dyDescent="0.25"/>
    <row r="55530" customFormat="1" x14ac:dyDescent="0.25"/>
    <row r="55531" customFormat="1" x14ac:dyDescent="0.25"/>
    <row r="55532" customFormat="1" x14ac:dyDescent="0.25"/>
    <row r="55533" customFormat="1" x14ac:dyDescent="0.25"/>
    <row r="55534" customFormat="1" x14ac:dyDescent="0.25"/>
    <row r="55535" customFormat="1" x14ac:dyDescent="0.25"/>
    <row r="55536" customFormat="1" x14ac:dyDescent="0.25"/>
    <row r="55537" customFormat="1" x14ac:dyDescent="0.25"/>
    <row r="55538" customFormat="1" x14ac:dyDescent="0.25"/>
    <row r="55539" customFormat="1" x14ac:dyDescent="0.25"/>
    <row r="55540" customFormat="1" x14ac:dyDescent="0.25"/>
    <row r="55541" customFormat="1" x14ac:dyDescent="0.25"/>
    <row r="55542" customFormat="1" x14ac:dyDescent="0.25"/>
    <row r="55543" customFormat="1" x14ac:dyDescent="0.25"/>
    <row r="55544" customFormat="1" x14ac:dyDescent="0.25"/>
    <row r="55545" customFormat="1" x14ac:dyDescent="0.25"/>
    <row r="55546" customFormat="1" x14ac:dyDescent="0.25"/>
    <row r="55547" customFormat="1" x14ac:dyDescent="0.25"/>
    <row r="55548" customFormat="1" x14ac:dyDescent="0.25"/>
    <row r="55549" customFormat="1" x14ac:dyDescent="0.25"/>
    <row r="55550" customFormat="1" x14ac:dyDescent="0.25"/>
    <row r="55551" customFormat="1" x14ac:dyDescent="0.25"/>
    <row r="55552" customFormat="1" x14ac:dyDescent="0.25"/>
    <row r="55553" customFormat="1" x14ac:dyDescent="0.25"/>
    <row r="55554" customFormat="1" x14ac:dyDescent="0.25"/>
    <row r="55555" customFormat="1" x14ac:dyDescent="0.25"/>
    <row r="55556" customFormat="1" x14ac:dyDescent="0.25"/>
    <row r="55557" customFormat="1" x14ac:dyDescent="0.25"/>
    <row r="55558" customFormat="1" x14ac:dyDescent="0.25"/>
    <row r="55559" customFormat="1" x14ac:dyDescent="0.25"/>
    <row r="55560" customFormat="1" x14ac:dyDescent="0.25"/>
    <row r="55561" customFormat="1" x14ac:dyDescent="0.25"/>
    <row r="55562" customFormat="1" x14ac:dyDescent="0.25"/>
    <row r="55563" customFormat="1" x14ac:dyDescent="0.25"/>
    <row r="55564" customFormat="1" x14ac:dyDescent="0.25"/>
    <row r="55565" customFormat="1" x14ac:dyDescent="0.25"/>
    <row r="55566" customFormat="1" x14ac:dyDescent="0.25"/>
    <row r="55567" customFormat="1" x14ac:dyDescent="0.25"/>
    <row r="55568" customFormat="1" x14ac:dyDescent="0.25"/>
    <row r="55569" customFormat="1" x14ac:dyDescent="0.25"/>
    <row r="55570" customFormat="1" x14ac:dyDescent="0.25"/>
    <row r="55571" customFormat="1" x14ac:dyDescent="0.25"/>
    <row r="55572" customFormat="1" x14ac:dyDescent="0.25"/>
    <row r="55573" customFormat="1" x14ac:dyDescent="0.25"/>
    <row r="55574" customFormat="1" x14ac:dyDescent="0.25"/>
    <row r="55575" customFormat="1" x14ac:dyDescent="0.25"/>
    <row r="55576" customFormat="1" x14ac:dyDescent="0.25"/>
    <row r="55577" customFormat="1" x14ac:dyDescent="0.25"/>
    <row r="55578" customFormat="1" x14ac:dyDescent="0.25"/>
    <row r="55579" customFormat="1" x14ac:dyDescent="0.25"/>
    <row r="55580" customFormat="1" x14ac:dyDescent="0.25"/>
    <row r="55581" customFormat="1" x14ac:dyDescent="0.25"/>
    <row r="55582" customFormat="1" x14ac:dyDescent="0.25"/>
    <row r="55583" customFormat="1" x14ac:dyDescent="0.25"/>
    <row r="55584" customFormat="1" x14ac:dyDescent="0.25"/>
    <row r="55585" customFormat="1" x14ac:dyDescent="0.25"/>
    <row r="55586" customFormat="1" x14ac:dyDescent="0.25"/>
    <row r="55587" customFormat="1" x14ac:dyDescent="0.25"/>
    <row r="55588" customFormat="1" x14ac:dyDescent="0.25"/>
    <row r="55589" customFormat="1" x14ac:dyDescent="0.25"/>
    <row r="55590" customFormat="1" x14ac:dyDescent="0.25"/>
    <row r="55591" customFormat="1" x14ac:dyDescent="0.25"/>
    <row r="55592" customFormat="1" x14ac:dyDescent="0.25"/>
    <row r="55593" customFormat="1" x14ac:dyDescent="0.25"/>
    <row r="55594" customFormat="1" x14ac:dyDescent="0.25"/>
    <row r="55595" customFormat="1" x14ac:dyDescent="0.25"/>
    <row r="55596" customFormat="1" x14ac:dyDescent="0.25"/>
    <row r="55597" customFormat="1" x14ac:dyDescent="0.25"/>
    <row r="55598" customFormat="1" x14ac:dyDescent="0.25"/>
    <row r="55599" customFormat="1" x14ac:dyDescent="0.25"/>
    <row r="55600" customFormat="1" x14ac:dyDescent="0.25"/>
    <row r="55601" customFormat="1" x14ac:dyDescent="0.25"/>
    <row r="55602" customFormat="1" x14ac:dyDescent="0.25"/>
    <row r="55603" customFormat="1" x14ac:dyDescent="0.25"/>
    <row r="55604" customFormat="1" x14ac:dyDescent="0.25"/>
    <row r="55605" customFormat="1" x14ac:dyDescent="0.25"/>
    <row r="55606" customFormat="1" x14ac:dyDescent="0.25"/>
    <row r="55607" customFormat="1" x14ac:dyDescent="0.25"/>
    <row r="55608" customFormat="1" x14ac:dyDescent="0.25"/>
    <row r="55609" customFormat="1" x14ac:dyDescent="0.25"/>
    <row r="55610" customFormat="1" x14ac:dyDescent="0.25"/>
    <row r="55611" customFormat="1" x14ac:dyDescent="0.25"/>
    <row r="55612" customFormat="1" x14ac:dyDescent="0.25"/>
    <row r="55613" customFormat="1" x14ac:dyDescent="0.25"/>
    <row r="55614" customFormat="1" x14ac:dyDescent="0.25"/>
    <row r="55615" customFormat="1" x14ac:dyDescent="0.25"/>
    <row r="55616" customFormat="1" x14ac:dyDescent="0.25"/>
    <row r="55617" customFormat="1" x14ac:dyDescent="0.25"/>
    <row r="55618" customFormat="1" x14ac:dyDescent="0.25"/>
    <row r="55619" customFormat="1" x14ac:dyDescent="0.25"/>
    <row r="55620" customFormat="1" x14ac:dyDescent="0.25"/>
    <row r="55621" customFormat="1" x14ac:dyDescent="0.25"/>
    <row r="55622" customFormat="1" x14ac:dyDescent="0.25"/>
    <row r="55623" customFormat="1" x14ac:dyDescent="0.25"/>
    <row r="55624" customFormat="1" x14ac:dyDescent="0.25"/>
    <row r="55625" customFormat="1" x14ac:dyDescent="0.25"/>
    <row r="55626" customFormat="1" x14ac:dyDescent="0.25"/>
    <row r="55627" customFormat="1" x14ac:dyDescent="0.25"/>
    <row r="55628" customFormat="1" x14ac:dyDescent="0.25"/>
    <row r="55629" customFormat="1" x14ac:dyDescent="0.25"/>
    <row r="55630" customFormat="1" x14ac:dyDescent="0.25"/>
    <row r="55631" customFormat="1" x14ac:dyDescent="0.25"/>
    <row r="55632" customFormat="1" x14ac:dyDescent="0.25"/>
    <row r="55633" customFormat="1" x14ac:dyDescent="0.25"/>
    <row r="55634" customFormat="1" x14ac:dyDescent="0.25"/>
    <row r="55635" customFormat="1" x14ac:dyDescent="0.25"/>
    <row r="55636" customFormat="1" x14ac:dyDescent="0.25"/>
    <row r="55637" customFormat="1" x14ac:dyDescent="0.25"/>
    <row r="55638" customFormat="1" x14ac:dyDescent="0.25"/>
    <row r="55639" customFormat="1" x14ac:dyDescent="0.25"/>
    <row r="55640" customFormat="1" x14ac:dyDescent="0.25"/>
    <row r="55641" customFormat="1" x14ac:dyDescent="0.25"/>
    <row r="55642" customFormat="1" x14ac:dyDescent="0.25"/>
    <row r="55643" customFormat="1" x14ac:dyDescent="0.25"/>
    <row r="55644" customFormat="1" x14ac:dyDescent="0.25"/>
    <row r="55645" customFormat="1" x14ac:dyDescent="0.25"/>
    <row r="55646" customFormat="1" x14ac:dyDescent="0.25"/>
    <row r="55647" customFormat="1" x14ac:dyDescent="0.25"/>
    <row r="55648" customFormat="1" x14ac:dyDescent="0.25"/>
    <row r="55649" customFormat="1" x14ac:dyDescent="0.25"/>
    <row r="55650" customFormat="1" x14ac:dyDescent="0.25"/>
    <row r="55651" customFormat="1" x14ac:dyDescent="0.25"/>
    <row r="55652" customFormat="1" x14ac:dyDescent="0.25"/>
    <row r="55653" customFormat="1" x14ac:dyDescent="0.25"/>
    <row r="55654" customFormat="1" x14ac:dyDescent="0.25"/>
    <row r="55655" customFormat="1" x14ac:dyDescent="0.25"/>
    <row r="55656" customFormat="1" x14ac:dyDescent="0.25"/>
    <row r="55657" customFormat="1" x14ac:dyDescent="0.25"/>
    <row r="55658" customFormat="1" x14ac:dyDescent="0.25"/>
    <row r="55659" customFormat="1" x14ac:dyDescent="0.25"/>
    <row r="55660" customFormat="1" x14ac:dyDescent="0.25"/>
    <row r="55661" customFormat="1" x14ac:dyDescent="0.25"/>
    <row r="55662" customFormat="1" x14ac:dyDescent="0.25"/>
    <row r="55663" customFormat="1" x14ac:dyDescent="0.25"/>
    <row r="55664" customFormat="1" x14ac:dyDescent="0.25"/>
    <row r="55665" customFormat="1" x14ac:dyDescent="0.25"/>
    <row r="55666" customFormat="1" x14ac:dyDescent="0.25"/>
    <row r="55667" customFormat="1" x14ac:dyDescent="0.25"/>
    <row r="55668" customFormat="1" x14ac:dyDescent="0.25"/>
    <row r="55669" customFormat="1" x14ac:dyDescent="0.25"/>
    <row r="55670" customFormat="1" x14ac:dyDescent="0.25"/>
    <row r="55671" customFormat="1" x14ac:dyDescent="0.25"/>
    <row r="55672" customFormat="1" x14ac:dyDescent="0.25"/>
    <row r="55673" customFormat="1" x14ac:dyDescent="0.25"/>
    <row r="55674" customFormat="1" x14ac:dyDescent="0.25"/>
    <row r="55675" customFormat="1" x14ac:dyDescent="0.25"/>
    <row r="55676" customFormat="1" x14ac:dyDescent="0.25"/>
    <row r="55677" customFormat="1" x14ac:dyDescent="0.25"/>
    <row r="55678" customFormat="1" x14ac:dyDescent="0.25"/>
    <row r="55679" customFormat="1" x14ac:dyDescent="0.25"/>
    <row r="55680" customFormat="1" x14ac:dyDescent="0.25"/>
    <row r="55681" customFormat="1" x14ac:dyDescent="0.25"/>
    <row r="55682" customFormat="1" x14ac:dyDescent="0.25"/>
    <row r="55683" customFormat="1" x14ac:dyDescent="0.25"/>
    <row r="55684" customFormat="1" x14ac:dyDescent="0.25"/>
    <row r="55685" customFormat="1" x14ac:dyDescent="0.25"/>
    <row r="55686" customFormat="1" x14ac:dyDescent="0.25"/>
    <row r="55687" customFormat="1" x14ac:dyDescent="0.25"/>
    <row r="55688" customFormat="1" x14ac:dyDescent="0.25"/>
    <row r="55689" customFormat="1" x14ac:dyDescent="0.25"/>
    <row r="55690" customFormat="1" x14ac:dyDescent="0.25"/>
    <row r="55691" customFormat="1" x14ac:dyDescent="0.25"/>
    <row r="55692" customFormat="1" x14ac:dyDescent="0.25"/>
    <row r="55693" customFormat="1" x14ac:dyDescent="0.25"/>
    <row r="55694" customFormat="1" x14ac:dyDescent="0.25"/>
    <row r="55695" customFormat="1" x14ac:dyDescent="0.25"/>
    <row r="55696" customFormat="1" x14ac:dyDescent="0.25"/>
    <row r="55697" customFormat="1" x14ac:dyDescent="0.25"/>
    <row r="55698" customFormat="1" x14ac:dyDescent="0.25"/>
    <row r="55699" customFormat="1" x14ac:dyDescent="0.25"/>
    <row r="55700" customFormat="1" x14ac:dyDescent="0.25"/>
    <row r="55701" customFormat="1" x14ac:dyDescent="0.25"/>
    <row r="55702" customFormat="1" x14ac:dyDescent="0.25"/>
    <row r="55703" customFormat="1" x14ac:dyDescent="0.25"/>
    <row r="55704" customFormat="1" x14ac:dyDescent="0.25"/>
    <row r="55705" customFormat="1" x14ac:dyDescent="0.25"/>
    <row r="55706" customFormat="1" x14ac:dyDescent="0.25"/>
    <row r="55707" customFormat="1" x14ac:dyDescent="0.25"/>
    <row r="55708" customFormat="1" x14ac:dyDescent="0.25"/>
    <row r="55709" customFormat="1" x14ac:dyDescent="0.25"/>
    <row r="55710" customFormat="1" x14ac:dyDescent="0.25"/>
    <row r="55711" customFormat="1" x14ac:dyDescent="0.25"/>
    <row r="55712" customFormat="1" x14ac:dyDescent="0.25"/>
    <row r="55713" customFormat="1" x14ac:dyDescent="0.25"/>
    <row r="55714" customFormat="1" x14ac:dyDescent="0.25"/>
    <row r="55715" customFormat="1" x14ac:dyDescent="0.25"/>
    <row r="55716" customFormat="1" x14ac:dyDescent="0.25"/>
    <row r="55717" customFormat="1" x14ac:dyDescent="0.25"/>
    <row r="55718" customFormat="1" x14ac:dyDescent="0.25"/>
    <row r="55719" customFormat="1" x14ac:dyDescent="0.25"/>
    <row r="55720" customFormat="1" x14ac:dyDescent="0.25"/>
    <row r="55721" customFormat="1" x14ac:dyDescent="0.25"/>
    <row r="55722" customFormat="1" x14ac:dyDescent="0.25"/>
    <row r="55723" customFormat="1" x14ac:dyDescent="0.25"/>
    <row r="55724" customFormat="1" x14ac:dyDescent="0.25"/>
    <row r="55725" customFormat="1" x14ac:dyDescent="0.25"/>
    <row r="55726" customFormat="1" x14ac:dyDescent="0.25"/>
    <row r="55727" customFormat="1" x14ac:dyDescent="0.25"/>
    <row r="55728" customFormat="1" x14ac:dyDescent="0.25"/>
    <row r="55729" customFormat="1" x14ac:dyDescent="0.25"/>
    <row r="55730" customFormat="1" x14ac:dyDescent="0.25"/>
    <row r="55731" customFormat="1" x14ac:dyDescent="0.25"/>
    <row r="55732" customFormat="1" x14ac:dyDescent="0.25"/>
    <row r="55733" customFormat="1" x14ac:dyDescent="0.25"/>
    <row r="55734" customFormat="1" x14ac:dyDescent="0.25"/>
    <row r="55735" customFormat="1" x14ac:dyDescent="0.25"/>
    <row r="55736" customFormat="1" x14ac:dyDescent="0.25"/>
    <row r="55737" customFormat="1" x14ac:dyDescent="0.25"/>
    <row r="55738" customFormat="1" x14ac:dyDescent="0.25"/>
    <row r="55739" customFormat="1" x14ac:dyDescent="0.25"/>
    <row r="55740" customFormat="1" x14ac:dyDescent="0.25"/>
    <row r="55741" customFormat="1" x14ac:dyDescent="0.25"/>
    <row r="55742" customFormat="1" x14ac:dyDescent="0.25"/>
    <row r="55743" customFormat="1" x14ac:dyDescent="0.25"/>
    <row r="55744" customFormat="1" x14ac:dyDescent="0.25"/>
    <row r="55745" customFormat="1" x14ac:dyDescent="0.25"/>
    <row r="55746" customFormat="1" x14ac:dyDescent="0.25"/>
    <row r="55747" customFormat="1" x14ac:dyDescent="0.25"/>
    <row r="55748" customFormat="1" x14ac:dyDescent="0.25"/>
    <row r="55749" customFormat="1" x14ac:dyDescent="0.25"/>
    <row r="55750" customFormat="1" x14ac:dyDescent="0.25"/>
    <row r="55751" customFormat="1" x14ac:dyDescent="0.25"/>
    <row r="55752" customFormat="1" x14ac:dyDescent="0.25"/>
    <row r="55753" customFormat="1" x14ac:dyDescent="0.25"/>
    <row r="55754" customFormat="1" x14ac:dyDescent="0.25"/>
    <row r="55755" customFormat="1" x14ac:dyDescent="0.25"/>
    <row r="55756" customFormat="1" x14ac:dyDescent="0.25"/>
    <row r="55757" customFormat="1" x14ac:dyDescent="0.25"/>
    <row r="55758" customFormat="1" x14ac:dyDescent="0.25"/>
    <row r="55759" customFormat="1" x14ac:dyDescent="0.25"/>
    <row r="55760" customFormat="1" x14ac:dyDescent="0.25"/>
    <row r="55761" customFormat="1" x14ac:dyDescent="0.25"/>
    <row r="55762" customFormat="1" x14ac:dyDescent="0.25"/>
    <row r="55763" customFormat="1" x14ac:dyDescent="0.25"/>
    <row r="55764" customFormat="1" x14ac:dyDescent="0.25"/>
    <row r="55765" customFormat="1" x14ac:dyDescent="0.25"/>
    <row r="55766" customFormat="1" x14ac:dyDescent="0.25"/>
    <row r="55767" customFormat="1" x14ac:dyDescent="0.25"/>
    <row r="55768" customFormat="1" x14ac:dyDescent="0.25"/>
    <row r="55769" customFormat="1" x14ac:dyDescent="0.25"/>
    <row r="55770" customFormat="1" x14ac:dyDescent="0.25"/>
    <row r="55771" customFormat="1" x14ac:dyDescent="0.25"/>
    <row r="55772" customFormat="1" x14ac:dyDescent="0.25"/>
    <row r="55773" customFormat="1" x14ac:dyDescent="0.25"/>
    <row r="55774" customFormat="1" x14ac:dyDescent="0.25"/>
    <row r="55775" customFormat="1" x14ac:dyDescent="0.25"/>
    <row r="55776" customFormat="1" x14ac:dyDescent="0.25"/>
    <row r="55777" customFormat="1" x14ac:dyDescent="0.25"/>
    <row r="55778" customFormat="1" x14ac:dyDescent="0.25"/>
    <row r="55779" customFormat="1" x14ac:dyDescent="0.25"/>
    <row r="55780" customFormat="1" x14ac:dyDescent="0.25"/>
    <row r="55781" customFormat="1" x14ac:dyDescent="0.25"/>
    <row r="55782" customFormat="1" x14ac:dyDescent="0.25"/>
    <row r="55783" customFormat="1" x14ac:dyDescent="0.25"/>
    <row r="55784" customFormat="1" x14ac:dyDescent="0.25"/>
    <row r="55785" customFormat="1" x14ac:dyDescent="0.25"/>
    <row r="55786" customFormat="1" x14ac:dyDescent="0.25"/>
    <row r="55787" customFormat="1" x14ac:dyDescent="0.25"/>
    <row r="55788" customFormat="1" x14ac:dyDescent="0.25"/>
    <row r="55789" customFormat="1" x14ac:dyDescent="0.25"/>
    <row r="55790" customFormat="1" x14ac:dyDescent="0.25"/>
    <row r="55791" customFormat="1" x14ac:dyDescent="0.25"/>
    <row r="55792" customFormat="1" x14ac:dyDescent="0.25"/>
    <row r="55793" customFormat="1" x14ac:dyDescent="0.25"/>
    <row r="55794" customFormat="1" x14ac:dyDescent="0.25"/>
    <row r="55795" customFormat="1" x14ac:dyDescent="0.25"/>
    <row r="55796" customFormat="1" x14ac:dyDescent="0.25"/>
    <row r="55797" customFormat="1" x14ac:dyDescent="0.25"/>
    <row r="55798" customFormat="1" x14ac:dyDescent="0.25"/>
    <row r="55799" customFormat="1" x14ac:dyDescent="0.25"/>
    <row r="55800" customFormat="1" x14ac:dyDescent="0.25"/>
    <row r="55801" customFormat="1" x14ac:dyDescent="0.25"/>
    <row r="55802" customFormat="1" x14ac:dyDescent="0.25"/>
    <row r="55803" customFormat="1" x14ac:dyDescent="0.25"/>
    <row r="55804" customFormat="1" x14ac:dyDescent="0.25"/>
    <row r="55805" customFormat="1" x14ac:dyDescent="0.25"/>
    <row r="55806" customFormat="1" x14ac:dyDescent="0.25"/>
    <row r="55807" customFormat="1" x14ac:dyDescent="0.25"/>
    <row r="55808" customFormat="1" x14ac:dyDescent="0.25"/>
    <row r="55809" customFormat="1" x14ac:dyDescent="0.25"/>
    <row r="55810" customFormat="1" x14ac:dyDescent="0.25"/>
    <row r="55811" customFormat="1" x14ac:dyDescent="0.25"/>
    <row r="55812" customFormat="1" x14ac:dyDescent="0.25"/>
    <row r="55813" customFormat="1" x14ac:dyDescent="0.25"/>
    <row r="55814" customFormat="1" x14ac:dyDescent="0.25"/>
    <row r="55815" customFormat="1" x14ac:dyDescent="0.25"/>
    <row r="55816" customFormat="1" x14ac:dyDescent="0.25"/>
    <row r="55817" customFormat="1" x14ac:dyDescent="0.25"/>
    <row r="55818" customFormat="1" x14ac:dyDescent="0.25"/>
    <row r="55819" customFormat="1" x14ac:dyDescent="0.25"/>
    <row r="55820" customFormat="1" x14ac:dyDescent="0.25"/>
    <row r="55821" customFormat="1" x14ac:dyDescent="0.25"/>
    <row r="55822" customFormat="1" x14ac:dyDescent="0.25"/>
    <row r="55823" customFormat="1" x14ac:dyDescent="0.25"/>
    <row r="55824" customFormat="1" x14ac:dyDescent="0.25"/>
    <row r="55825" customFormat="1" x14ac:dyDescent="0.25"/>
    <row r="55826" customFormat="1" x14ac:dyDescent="0.25"/>
    <row r="55827" customFormat="1" x14ac:dyDescent="0.25"/>
    <row r="55828" customFormat="1" x14ac:dyDescent="0.25"/>
    <row r="55829" customFormat="1" x14ac:dyDescent="0.25"/>
    <row r="55830" customFormat="1" x14ac:dyDescent="0.25"/>
    <row r="55831" customFormat="1" x14ac:dyDescent="0.25"/>
    <row r="55832" customFormat="1" x14ac:dyDescent="0.25"/>
    <row r="55833" customFormat="1" x14ac:dyDescent="0.25"/>
    <row r="55834" customFormat="1" x14ac:dyDescent="0.25"/>
    <row r="55835" customFormat="1" x14ac:dyDescent="0.25"/>
    <row r="55836" customFormat="1" x14ac:dyDescent="0.25"/>
    <row r="55837" customFormat="1" x14ac:dyDescent="0.25"/>
    <row r="55838" customFormat="1" x14ac:dyDescent="0.25"/>
    <row r="55839" customFormat="1" x14ac:dyDescent="0.25"/>
    <row r="55840" customFormat="1" x14ac:dyDescent="0.25"/>
    <row r="55841" customFormat="1" x14ac:dyDescent="0.25"/>
    <row r="55842" customFormat="1" x14ac:dyDescent="0.25"/>
    <row r="55843" customFormat="1" x14ac:dyDescent="0.25"/>
    <row r="55844" customFormat="1" x14ac:dyDescent="0.25"/>
    <row r="55845" customFormat="1" x14ac:dyDescent="0.25"/>
    <row r="55846" customFormat="1" x14ac:dyDescent="0.25"/>
    <row r="55847" customFormat="1" x14ac:dyDescent="0.25"/>
    <row r="55848" customFormat="1" x14ac:dyDescent="0.25"/>
    <row r="55849" customFormat="1" x14ac:dyDescent="0.25"/>
    <row r="55850" customFormat="1" x14ac:dyDescent="0.25"/>
    <row r="55851" customFormat="1" x14ac:dyDescent="0.25"/>
    <row r="55852" customFormat="1" x14ac:dyDescent="0.25"/>
    <row r="55853" customFormat="1" x14ac:dyDescent="0.25"/>
    <row r="55854" customFormat="1" x14ac:dyDescent="0.25"/>
    <row r="55855" customFormat="1" x14ac:dyDescent="0.25"/>
    <row r="55856" customFormat="1" x14ac:dyDescent="0.25"/>
    <row r="55857" customFormat="1" x14ac:dyDescent="0.25"/>
    <row r="55858" customFormat="1" x14ac:dyDescent="0.25"/>
    <row r="55859" customFormat="1" x14ac:dyDescent="0.25"/>
    <row r="55860" customFormat="1" x14ac:dyDescent="0.25"/>
    <row r="55861" customFormat="1" x14ac:dyDescent="0.25"/>
    <row r="55862" customFormat="1" x14ac:dyDescent="0.25"/>
    <row r="55863" customFormat="1" x14ac:dyDescent="0.25"/>
    <row r="55864" customFormat="1" x14ac:dyDescent="0.25"/>
    <row r="55865" customFormat="1" x14ac:dyDescent="0.25"/>
    <row r="55866" customFormat="1" x14ac:dyDescent="0.25"/>
    <row r="55867" customFormat="1" x14ac:dyDescent="0.25"/>
    <row r="55868" customFormat="1" x14ac:dyDescent="0.25"/>
    <row r="55869" customFormat="1" x14ac:dyDescent="0.25"/>
    <row r="55870" customFormat="1" x14ac:dyDescent="0.25"/>
    <row r="55871" customFormat="1" x14ac:dyDescent="0.25"/>
    <row r="55872" customFormat="1" x14ac:dyDescent="0.25"/>
    <row r="55873" customFormat="1" x14ac:dyDescent="0.25"/>
    <row r="55874" customFormat="1" x14ac:dyDescent="0.25"/>
    <row r="55875" customFormat="1" x14ac:dyDescent="0.25"/>
    <row r="55876" customFormat="1" x14ac:dyDescent="0.25"/>
    <row r="55877" customFormat="1" x14ac:dyDescent="0.25"/>
    <row r="55878" customFormat="1" x14ac:dyDescent="0.25"/>
    <row r="55879" customFormat="1" x14ac:dyDescent="0.25"/>
    <row r="55880" customFormat="1" x14ac:dyDescent="0.25"/>
    <row r="55881" customFormat="1" x14ac:dyDescent="0.25"/>
    <row r="55882" customFormat="1" x14ac:dyDescent="0.25"/>
    <row r="55883" customFormat="1" x14ac:dyDescent="0.25"/>
    <row r="55884" customFormat="1" x14ac:dyDescent="0.25"/>
    <row r="55885" customFormat="1" x14ac:dyDescent="0.25"/>
    <row r="55886" customFormat="1" x14ac:dyDescent="0.25"/>
    <row r="55887" customFormat="1" x14ac:dyDescent="0.25"/>
    <row r="55888" customFormat="1" x14ac:dyDescent="0.25"/>
    <row r="55889" customFormat="1" x14ac:dyDescent="0.25"/>
    <row r="55890" customFormat="1" x14ac:dyDescent="0.25"/>
    <row r="55891" customFormat="1" x14ac:dyDescent="0.25"/>
    <row r="55892" customFormat="1" x14ac:dyDescent="0.25"/>
    <row r="55893" customFormat="1" x14ac:dyDescent="0.25"/>
    <row r="55894" customFormat="1" x14ac:dyDescent="0.25"/>
    <row r="55895" customFormat="1" x14ac:dyDescent="0.25"/>
    <row r="55896" customFormat="1" x14ac:dyDescent="0.25"/>
    <row r="55897" customFormat="1" x14ac:dyDescent="0.25"/>
    <row r="55898" customFormat="1" x14ac:dyDescent="0.25"/>
    <row r="55899" customFormat="1" x14ac:dyDescent="0.25"/>
    <row r="55900" customFormat="1" x14ac:dyDescent="0.25"/>
    <row r="55901" customFormat="1" x14ac:dyDescent="0.25"/>
    <row r="55902" customFormat="1" x14ac:dyDescent="0.25"/>
    <row r="55903" customFormat="1" x14ac:dyDescent="0.25"/>
    <row r="55904" customFormat="1" x14ac:dyDescent="0.25"/>
    <row r="55905" customFormat="1" x14ac:dyDescent="0.25"/>
    <row r="55906" customFormat="1" x14ac:dyDescent="0.25"/>
    <row r="55907" customFormat="1" x14ac:dyDescent="0.25"/>
    <row r="55908" customFormat="1" x14ac:dyDescent="0.25"/>
    <row r="55909" customFormat="1" x14ac:dyDescent="0.25"/>
    <row r="55910" customFormat="1" x14ac:dyDescent="0.25"/>
    <row r="55911" customFormat="1" x14ac:dyDescent="0.25"/>
    <row r="55912" customFormat="1" x14ac:dyDescent="0.25"/>
    <row r="55913" customFormat="1" x14ac:dyDescent="0.25"/>
    <row r="55914" customFormat="1" x14ac:dyDescent="0.25"/>
    <row r="55915" customFormat="1" x14ac:dyDescent="0.25"/>
    <row r="55916" customFormat="1" x14ac:dyDescent="0.25"/>
    <row r="55917" customFormat="1" x14ac:dyDescent="0.25"/>
    <row r="55918" customFormat="1" x14ac:dyDescent="0.25"/>
    <row r="55919" customFormat="1" x14ac:dyDescent="0.25"/>
    <row r="55920" customFormat="1" x14ac:dyDescent="0.25"/>
    <row r="55921" customFormat="1" x14ac:dyDescent="0.25"/>
    <row r="55922" customFormat="1" x14ac:dyDescent="0.25"/>
    <row r="55923" customFormat="1" x14ac:dyDescent="0.25"/>
    <row r="55924" customFormat="1" x14ac:dyDescent="0.25"/>
    <row r="55925" customFormat="1" x14ac:dyDescent="0.25"/>
    <row r="55926" customFormat="1" x14ac:dyDescent="0.25"/>
    <row r="55927" customFormat="1" x14ac:dyDescent="0.25"/>
    <row r="55928" customFormat="1" x14ac:dyDescent="0.25"/>
    <row r="55929" customFormat="1" x14ac:dyDescent="0.25"/>
    <row r="55930" customFormat="1" x14ac:dyDescent="0.25"/>
    <row r="55931" customFormat="1" x14ac:dyDescent="0.25"/>
    <row r="55932" customFormat="1" x14ac:dyDescent="0.25"/>
    <row r="55933" customFormat="1" x14ac:dyDescent="0.25"/>
    <row r="55934" customFormat="1" x14ac:dyDescent="0.25"/>
    <row r="55935" customFormat="1" x14ac:dyDescent="0.25"/>
    <row r="55936" customFormat="1" x14ac:dyDescent="0.25"/>
    <row r="55937" customFormat="1" x14ac:dyDescent="0.25"/>
    <row r="55938" customFormat="1" x14ac:dyDescent="0.25"/>
    <row r="55939" customFormat="1" x14ac:dyDescent="0.25"/>
    <row r="55940" customFormat="1" x14ac:dyDescent="0.25"/>
    <row r="55941" customFormat="1" x14ac:dyDescent="0.25"/>
    <row r="55942" customFormat="1" x14ac:dyDescent="0.25"/>
    <row r="55943" customFormat="1" x14ac:dyDescent="0.25"/>
    <row r="55944" customFormat="1" x14ac:dyDescent="0.25"/>
    <row r="55945" customFormat="1" x14ac:dyDescent="0.25"/>
    <row r="55946" customFormat="1" x14ac:dyDescent="0.25"/>
    <row r="55947" customFormat="1" x14ac:dyDescent="0.25"/>
    <row r="55948" customFormat="1" x14ac:dyDescent="0.25"/>
    <row r="55949" customFormat="1" x14ac:dyDescent="0.25"/>
    <row r="55950" customFormat="1" x14ac:dyDescent="0.25"/>
    <row r="55951" customFormat="1" x14ac:dyDescent="0.25"/>
    <row r="55952" customFormat="1" x14ac:dyDescent="0.25"/>
    <row r="55953" customFormat="1" x14ac:dyDescent="0.25"/>
    <row r="55954" customFormat="1" x14ac:dyDescent="0.25"/>
    <row r="55955" customFormat="1" x14ac:dyDescent="0.25"/>
    <row r="55956" customFormat="1" x14ac:dyDescent="0.25"/>
    <row r="55957" customFormat="1" x14ac:dyDescent="0.25"/>
    <row r="55958" customFormat="1" x14ac:dyDescent="0.25"/>
    <row r="55959" customFormat="1" x14ac:dyDescent="0.25"/>
    <row r="55960" customFormat="1" x14ac:dyDescent="0.25"/>
    <row r="55961" customFormat="1" x14ac:dyDescent="0.25"/>
    <row r="55962" customFormat="1" x14ac:dyDescent="0.25"/>
    <row r="55963" customFormat="1" x14ac:dyDescent="0.25"/>
    <row r="55964" customFormat="1" x14ac:dyDescent="0.25"/>
    <row r="55965" customFormat="1" x14ac:dyDescent="0.25"/>
    <row r="55966" customFormat="1" x14ac:dyDescent="0.25"/>
    <row r="55967" customFormat="1" x14ac:dyDescent="0.25"/>
    <row r="55968" customFormat="1" x14ac:dyDescent="0.25"/>
    <row r="55969" customFormat="1" x14ac:dyDescent="0.25"/>
    <row r="55970" customFormat="1" x14ac:dyDescent="0.25"/>
    <row r="55971" customFormat="1" x14ac:dyDescent="0.25"/>
    <row r="55972" customFormat="1" x14ac:dyDescent="0.25"/>
    <row r="55973" customFormat="1" x14ac:dyDescent="0.25"/>
    <row r="55974" customFormat="1" x14ac:dyDescent="0.25"/>
    <row r="55975" customFormat="1" x14ac:dyDescent="0.25"/>
    <row r="55976" customFormat="1" x14ac:dyDescent="0.25"/>
    <row r="55977" customFormat="1" x14ac:dyDescent="0.25"/>
    <row r="55978" customFormat="1" x14ac:dyDescent="0.25"/>
    <row r="55979" customFormat="1" x14ac:dyDescent="0.25"/>
    <row r="55980" customFormat="1" x14ac:dyDescent="0.25"/>
    <row r="55981" customFormat="1" x14ac:dyDescent="0.25"/>
    <row r="55982" customFormat="1" x14ac:dyDescent="0.25"/>
    <row r="55983" customFormat="1" x14ac:dyDescent="0.25"/>
    <row r="55984" customFormat="1" x14ac:dyDescent="0.25"/>
    <row r="55985" customFormat="1" x14ac:dyDescent="0.25"/>
    <row r="55986" customFormat="1" x14ac:dyDescent="0.25"/>
    <row r="55987" customFormat="1" x14ac:dyDescent="0.25"/>
    <row r="55988" customFormat="1" x14ac:dyDescent="0.25"/>
    <row r="55989" customFormat="1" x14ac:dyDescent="0.25"/>
    <row r="55990" customFormat="1" x14ac:dyDescent="0.25"/>
    <row r="55991" customFormat="1" x14ac:dyDescent="0.25"/>
    <row r="55992" customFormat="1" x14ac:dyDescent="0.25"/>
    <row r="55993" customFormat="1" x14ac:dyDescent="0.25"/>
    <row r="55994" customFormat="1" x14ac:dyDescent="0.25"/>
    <row r="55995" customFormat="1" x14ac:dyDescent="0.25"/>
    <row r="55996" customFormat="1" x14ac:dyDescent="0.25"/>
    <row r="55997" customFormat="1" x14ac:dyDescent="0.25"/>
    <row r="55998" customFormat="1" x14ac:dyDescent="0.25"/>
    <row r="55999" customFormat="1" x14ac:dyDescent="0.25"/>
    <row r="56000" customFormat="1" x14ac:dyDescent="0.25"/>
    <row r="56001" customFormat="1" x14ac:dyDescent="0.25"/>
    <row r="56002" customFormat="1" x14ac:dyDescent="0.25"/>
    <row r="56003" customFormat="1" x14ac:dyDescent="0.25"/>
    <row r="56004" customFormat="1" x14ac:dyDescent="0.25"/>
    <row r="56005" customFormat="1" x14ac:dyDescent="0.25"/>
    <row r="56006" customFormat="1" x14ac:dyDescent="0.25"/>
    <row r="56007" customFormat="1" x14ac:dyDescent="0.25"/>
    <row r="56008" customFormat="1" x14ac:dyDescent="0.25"/>
    <row r="56009" customFormat="1" x14ac:dyDescent="0.25"/>
    <row r="56010" customFormat="1" x14ac:dyDescent="0.25"/>
    <row r="56011" customFormat="1" x14ac:dyDescent="0.25"/>
    <row r="56012" customFormat="1" x14ac:dyDescent="0.25"/>
    <row r="56013" customFormat="1" x14ac:dyDescent="0.25"/>
    <row r="56014" customFormat="1" x14ac:dyDescent="0.25"/>
    <row r="56015" customFormat="1" x14ac:dyDescent="0.25"/>
    <row r="56016" customFormat="1" x14ac:dyDescent="0.25"/>
    <row r="56017" customFormat="1" x14ac:dyDescent="0.25"/>
    <row r="56018" customFormat="1" x14ac:dyDescent="0.25"/>
    <row r="56019" customFormat="1" x14ac:dyDescent="0.25"/>
    <row r="56020" customFormat="1" x14ac:dyDescent="0.25"/>
    <row r="56021" customFormat="1" x14ac:dyDescent="0.25"/>
    <row r="56022" customFormat="1" x14ac:dyDescent="0.25"/>
    <row r="56023" customFormat="1" x14ac:dyDescent="0.25"/>
    <row r="56024" customFormat="1" x14ac:dyDescent="0.25"/>
    <row r="56025" customFormat="1" x14ac:dyDescent="0.25"/>
    <row r="56026" customFormat="1" x14ac:dyDescent="0.25"/>
    <row r="56027" customFormat="1" x14ac:dyDescent="0.25"/>
    <row r="56028" customFormat="1" x14ac:dyDescent="0.25"/>
    <row r="56029" customFormat="1" x14ac:dyDescent="0.25"/>
    <row r="56030" customFormat="1" x14ac:dyDescent="0.25"/>
    <row r="56031" customFormat="1" x14ac:dyDescent="0.25"/>
    <row r="56032" customFormat="1" x14ac:dyDescent="0.25"/>
    <row r="56033" customFormat="1" x14ac:dyDescent="0.25"/>
    <row r="56034" customFormat="1" x14ac:dyDescent="0.25"/>
    <row r="56035" customFormat="1" x14ac:dyDescent="0.25"/>
    <row r="56036" customFormat="1" x14ac:dyDescent="0.25"/>
    <row r="56037" customFormat="1" x14ac:dyDescent="0.25"/>
    <row r="56038" customFormat="1" x14ac:dyDescent="0.25"/>
    <row r="56039" customFormat="1" x14ac:dyDescent="0.25"/>
    <row r="56040" customFormat="1" x14ac:dyDescent="0.25"/>
    <row r="56041" customFormat="1" x14ac:dyDescent="0.25"/>
    <row r="56042" customFormat="1" x14ac:dyDescent="0.25"/>
    <row r="56043" customFormat="1" x14ac:dyDescent="0.25"/>
    <row r="56044" customFormat="1" x14ac:dyDescent="0.25"/>
    <row r="56045" customFormat="1" x14ac:dyDescent="0.25"/>
    <row r="56046" customFormat="1" x14ac:dyDescent="0.25"/>
    <row r="56047" customFormat="1" x14ac:dyDescent="0.25"/>
    <row r="56048" customFormat="1" x14ac:dyDescent="0.25"/>
    <row r="56049" customFormat="1" x14ac:dyDescent="0.25"/>
    <row r="56050" customFormat="1" x14ac:dyDescent="0.25"/>
    <row r="56051" customFormat="1" x14ac:dyDescent="0.25"/>
    <row r="56052" customFormat="1" x14ac:dyDescent="0.25"/>
    <row r="56053" customFormat="1" x14ac:dyDescent="0.25"/>
    <row r="56054" customFormat="1" x14ac:dyDescent="0.25"/>
    <row r="56055" customFormat="1" x14ac:dyDescent="0.25"/>
    <row r="56056" customFormat="1" x14ac:dyDescent="0.25"/>
    <row r="56057" customFormat="1" x14ac:dyDescent="0.25"/>
    <row r="56058" customFormat="1" x14ac:dyDescent="0.25"/>
    <row r="56059" customFormat="1" x14ac:dyDescent="0.25"/>
    <row r="56060" customFormat="1" x14ac:dyDescent="0.25"/>
    <row r="56061" customFormat="1" x14ac:dyDescent="0.25"/>
    <row r="56062" customFormat="1" x14ac:dyDescent="0.25"/>
    <row r="56063" customFormat="1" x14ac:dyDescent="0.25"/>
    <row r="56064" customFormat="1" x14ac:dyDescent="0.25"/>
    <row r="56065" customFormat="1" x14ac:dyDescent="0.25"/>
    <row r="56066" customFormat="1" x14ac:dyDescent="0.25"/>
    <row r="56067" customFormat="1" x14ac:dyDescent="0.25"/>
    <row r="56068" customFormat="1" x14ac:dyDescent="0.25"/>
    <row r="56069" customFormat="1" x14ac:dyDescent="0.25"/>
    <row r="56070" customFormat="1" x14ac:dyDescent="0.25"/>
    <row r="56071" customFormat="1" x14ac:dyDescent="0.25"/>
    <row r="56072" customFormat="1" x14ac:dyDescent="0.25"/>
    <row r="56073" customFormat="1" x14ac:dyDescent="0.25"/>
    <row r="56074" customFormat="1" x14ac:dyDescent="0.25"/>
    <row r="56075" customFormat="1" x14ac:dyDescent="0.25"/>
    <row r="56076" customFormat="1" x14ac:dyDescent="0.25"/>
    <row r="56077" customFormat="1" x14ac:dyDescent="0.25"/>
    <row r="56078" customFormat="1" x14ac:dyDescent="0.25"/>
    <row r="56079" customFormat="1" x14ac:dyDescent="0.25"/>
    <row r="56080" customFormat="1" x14ac:dyDescent="0.25"/>
    <row r="56081" customFormat="1" x14ac:dyDescent="0.25"/>
    <row r="56082" customFormat="1" x14ac:dyDescent="0.25"/>
    <row r="56083" customFormat="1" x14ac:dyDescent="0.25"/>
    <row r="56084" customFormat="1" x14ac:dyDescent="0.25"/>
    <row r="56085" customFormat="1" x14ac:dyDescent="0.25"/>
    <row r="56086" customFormat="1" x14ac:dyDescent="0.25"/>
    <row r="56087" customFormat="1" x14ac:dyDescent="0.25"/>
    <row r="56088" customFormat="1" x14ac:dyDescent="0.25"/>
    <row r="56089" customFormat="1" x14ac:dyDescent="0.25"/>
    <row r="56090" customFormat="1" x14ac:dyDescent="0.25"/>
    <row r="56091" customFormat="1" x14ac:dyDescent="0.25"/>
    <row r="56092" customFormat="1" x14ac:dyDescent="0.25"/>
    <row r="56093" customFormat="1" x14ac:dyDescent="0.25"/>
    <row r="56094" customFormat="1" x14ac:dyDescent="0.25"/>
    <row r="56095" customFormat="1" x14ac:dyDescent="0.25"/>
    <row r="56096" customFormat="1" x14ac:dyDescent="0.25"/>
    <row r="56097" customFormat="1" x14ac:dyDescent="0.25"/>
    <row r="56098" customFormat="1" x14ac:dyDescent="0.25"/>
    <row r="56099" customFormat="1" x14ac:dyDescent="0.25"/>
    <row r="56100" customFormat="1" x14ac:dyDescent="0.25"/>
    <row r="56101" customFormat="1" x14ac:dyDescent="0.25"/>
    <row r="56102" customFormat="1" x14ac:dyDescent="0.25"/>
    <row r="56103" customFormat="1" x14ac:dyDescent="0.25"/>
    <row r="56104" customFormat="1" x14ac:dyDescent="0.25"/>
    <row r="56105" customFormat="1" x14ac:dyDescent="0.25"/>
    <row r="56106" customFormat="1" x14ac:dyDescent="0.25"/>
    <row r="56107" customFormat="1" x14ac:dyDescent="0.25"/>
    <row r="56108" customFormat="1" x14ac:dyDescent="0.25"/>
    <row r="56109" customFormat="1" x14ac:dyDescent="0.25"/>
    <row r="56110" customFormat="1" x14ac:dyDescent="0.25"/>
    <row r="56111" customFormat="1" x14ac:dyDescent="0.25"/>
    <row r="56112" customFormat="1" x14ac:dyDescent="0.25"/>
    <row r="56113" customFormat="1" x14ac:dyDescent="0.25"/>
    <row r="56114" customFormat="1" x14ac:dyDescent="0.25"/>
    <row r="56115" customFormat="1" x14ac:dyDescent="0.25"/>
    <row r="56116" customFormat="1" x14ac:dyDescent="0.25"/>
    <row r="56117" customFormat="1" x14ac:dyDescent="0.25"/>
    <row r="56118" customFormat="1" x14ac:dyDescent="0.25"/>
    <row r="56119" customFormat="1" x14ac:dyDescent="0.25"/>
    <row r="56120" customFormat="1" x14ac:dyDescent="0.25"/>
    <row r="56121" customFormat="1" x14ac:dyDescent="0.25"/>
    <row r="56122" customFormat="1" x14ac:dyDescent="0.25"/>
    <row r="56123" customFormat="1" x14ac:dyDescent="0.25"/>
    <row r="56124" customFormat="1" x14ac:dyDescent="0.25"/>
    <row r="56125" customFormat="1" x14ac:dyDescent="0.25"/>
    <row r="56126" customFormat="1" x14ac:dyDescent="0.25"/>
    <row r="56127" customFormat="1" x14ac:dyDescent="0.25"/>
    <row r="56128" customFormat="1" x14ac:dyDescent="0.25"/>
    <row r="56129" customFormat="1" x14ac:dyDescent="0.25"/>
    <row r="56130" customFormat="1" x14ac:dyDescent="0.25"/>
    <row r="56131" customFormat="1" x14ac:dyDescent="0.25"/>
    <row r="56132" customFormat="1" x14ac:dyDescent="0.25"/>
    <row r="56133" customFormat="1" x14ac:dyDescent="0.25"/>
    <row r="56134" customFormat="1" x14ac:dyDescent="0.25"/>
    <row r="56135" customFormat="1" x14ac:dyDescent="0.25"/>
    <row r="56136" customFormat="1" x14ac:dyDescent="0.25"/>
    <row r="56137" customFormat="1" x14ac:dyDescent="0.25"/>
    <row r="56138" customFormat="1" x14ac:dyDescent="0.25"/>
    <row r="56139" customFormat="1" x14ac:dyDescent="0.25"/>
    <row r="56140" customFormat="1" x14ac:dyDescent="0.25"/>
    <row r="56141" customFormat="1" x14ac:dyDescent="0.25"/>
    <row r="56142" customFormat="1" x14ac:dyDescent="0.25"/>
    <row r="56143" customFormat="1" x14ac:dyDescent="0.25"/>
    <row r="56144" customFormat="1" x14ac:dyDescent="0.25"/>
    <row r="56145" customFormat="1" x14ac:dyDescent="0.25"/>
    <row r="56146" customFormat="1" x14ac:dyDescent="0.25"/>
    <row r="56147" customFormat="1" x14ac:dyDescent="0.25"/>
    <row r="56148" customFormat="1" x14ac:dyDescent="0.25"/>
    <row r="56149" customFormat="1" x14ac:dyDescent="0.25"/>
    <row r="56150" customFormat="1" x14ac:dyDescent="0.25"/>
    <row r="56151" customFormat="1" x14ac:dyDescent="0.25"/>
    <row r="56152" customFormat="1" x14ac:dyDescent="0.25"/>
    <row r="56153" customFormat="1" x14ac:dyDescent="0.25"/>
    <row r="56154" customFormat="1" x14ac:dyDescent="0.25"/>
    <row r="56155" customFormat="1" x14ac:dyDescent="0.25"/>
    <row r="56156" customFormat="1" x14ac:dyDescent="0.25"/>
    <row r="56157" customFormat="1" x14ac:dyDescent="0.25"/>
    <row r="56158" customFormat="1" x14ac:dyDescent="0.25"/>
    <row r="56159" customFormat="1" x14ac:dyDescent="0.25"/>
    <row r="56160" customFormat="1" x14ac:dyDescent="0.25"/>
    <row r="56161" customFormat="1" x14ac:dyDescent="0.25"/>
    <row r="56162" customFormat="1" x14ac:dyDescent="0.25"/>
    <row r="56163" customFormat="1" x14ac:dyDescent="0.25"/>
    <row r="56164" customFormat="1" x14ac:dyDescent="0.25"/>
    <row r="56165" customFormat="1" x14ac:dyDescent="0.25"/>
    <row r="56166" customFormat="1" x14ac:dyDescent="0.25"/>
    <row r="56167" customFormat="1" x14ac:dyDescent="0.25"/>
    <row r="56168" customFormat="1" x14ac:dyDescent="0.25"/>
    <row r="56169" customFormat="1" x14ac:dyDescent="0.25"/>
    <row r="56170" customFormat="1" x14ac:dyDescent="0.25"/>
    <row r="56171" customFormat="1" x14ac:dyDescent="0.25"/>
    <row r="56172" customFormat="1" x14ac:dyDescent="0.25"/>
    <row r="56173" customFormat="1" x14ac:dyDescent="0.25"/>
    <row r="56174" customFormat="1" x14ac:dyDescent="0.25"/>
    <row r="56175" customFormat="1" x14ac:dyDescent="0.25"/>
    <row r="56176" customFormat="1" x14ac:dyDescent="0.25"/>
    <row r="56177" customFormat="1" x14ac:dyDescent="0.25"/>
    <row r="56178" customFormat="1" x14ac:dyDescent="0.25"/>
    <row r="56179" customFormat="1" x14ac:dyDescent="0.25"/>
    <row r="56180" customFormat="1" x14ac:dyDescent="0.25"/>
    <row r="56181" customFormat="1" x14ac:dyDescent="0.25"/>
    <row r="56182" customFormat="1" x14ac:dyDescent="0.25"/>
    <row r="56183" customFormat="1" x14ac:dyDescent="0.25"/>
    <row r="56184" customFormat="1" x14ac:dyDescent="0.25"/>
    <row r="56185" customFormat="1" x14ac:dyDescent="0.25"/>
    <row r="56186" customFormat="1" x14ac:dyDescent="0.25"/>
    <row r="56187" customFormat="1" x14ac:dyDescent="0.25"/>
    <row r="56188" customFormat="1" x14ac:dyDescent="0.25"/>
    <row r="56189" customFormat="1" x14ac:dyDescent="0.25"/>
    <row r="56190" customFormat="1" x14ac:dyDescent="0.25"/>
    <row r="56191" customFormat="1" x14ac:dyDescent="0.25"/>
    <row r="56192" customFormat="1" x14ac:dyDescent="0.25"/>
    <row r="56193" customFormat="1" x14ac:dyDescent="0.25"/>
    <row r="56194" customFormat="1" x14ac:dyDescent="0.25"/>
    <row r="56195" customFormat="1" x14ac:dyDescent="0.25"/>
    <row r="56196" customFormat="1" x14ac:dyDescent="0.25"/>
    <row r="56197" customFormat="1" x14ac:dyDescent="0.25"/>
    <row r="56198" customFormat="1" x14ac:dyDescent="0.25"/>
    <row r="56199" customFormat="1" x14ac:dyDescent="0.25"/>
    <row r="56200" customFormat="1" x14ac:dyDescent="0.25"/>
    <row r="56201" customFormat="1" x14ac:dyDescent="0.25"/>
    <row r="56202" customFormat="1" x14ac:dyDescent="0.25"/>
    <row r="56203" customFormat="1" x14ac:dyDescent="0.25"/>
    <row r="56204" customFormat="1" x14ac:dyDescent="0.25"/>
    <row r="56205" customFormat="1" x14ac:dyDescent="0.25"/>
    <row r="56206" customFormat="1" x14ac:dyDescent="0.25"/>
    <row r="56207" customFormat="1" x14ac:dyDescent="0.25"/>
    <row r="56208" customFormat="1" x14ac:dyDescent="0.25"/>
    <row r="56209" customFormat="1" x14ac:dyDescent="0.25"/>
    <row r="56210" customFormat="1" x14ac:dyDescent="0.25"/>
    <row r="56211" customFormat="1" x14ac:dyDescent="0.25"/>
    <row r="56212" customFormat="1" x14ac:dyDescent="0.25"/>
    <row r="56213" customFormat="1" x14ac:dyDescent="0.25"/>
    <row r="56214" customFormat="1" x14ac:dyDescent="0.25"/>
    <row r="56215" customFormat="1" x14ac:dyDescent="0.25"/>
    <row r="56216" customFormat="1" x14ac:dyDescent="0.25"/>
    <row r="56217" customFormat="1" x14ac:dyDescent="0.25"/>
    <row r="56218" customFormat="1" x14ac:dyDescent="0.25"/>
    <row r="56219" customFormat="1" x14ac:dyDescent="0.25"/>
    <row r="56220" customFormat="1" x14ac:dyDescent="0.25"/>
    <row r="56221" customFormat="1" x14ac:dyDescent="0.25"/>
    <row r="56222" customFormat="1" x14ac:dyDescent="0.25"/>
    <row r="56223" customFormat="1" x14ac:dyDescent="0.25"/>
    <row r="56224" customFormat="1" x14ac:dyDescent="0.25"/>
    <row r="56225" customFormat="1" x14ac:dyDescent="0.25"/>
    <row r="56226" customFormat="1" x14ac:dyDescent="0.25"/>
    <row r="56227" customFormat="1" x14ac:dyDescent="0.25"/>
    <row r="56228" customFormat="1" x14ac:dyDescent="0.25"/>
    <row r="56229" customFormat="1" x14ac:dyDescent="0.25"/>
    <row r="56230" customFormat="1" x14ac:dyDescent="0.25"/>
    <row r="56231" customFormat="1" x14ac:dyDescent="0.25"/>
    <row r="56232" customFormat="1" x14ac:dyDescent="0.25"/>
    <row r="56233" customFormat="1" x14ac:dyDescent="0.25"/>
    <row r="56234" customFormat="1" x14ac:dyDescent="0.25"/>
    <row r="56235" customFormat="1" x14ac:dyDescent="0.25"/>
    <row r="56236" customFormat="1" x14ac:dyDescent="0.25"/>
    <row r="56237" customFormat="1" x14ac:dyDescent="0.25"/>
    <row r="56238" customFormat="1" x14ac:dyDescent="0.25"/>
    <row r="56239" customFormat="1" x14ac:dyDescent="0.25"/>
    <row r="56240" customFormat="1" x14ac:dyDescent="0.25"/>
    <row r="56241" customFormat="1" x14ac:dyDescent="0.25"/>
    <row r="56242" customFormat="1" x14ac:dyDescent="0.25"/>
    <row r="56243" customFormat="1" x14ac:dyDescent="0.25"/>
    <row r="56244" customFormat="1" x14ac:dyDescent="0.25"/>
    <row r="56245" customFormat="1" x14ac:dyDescent="0.25"/>
    <row r="56246" customFormat="1" x14ac:dyDescent="0.25"/>
    <row r="56247" customFormat="1" x14ac:dyDescent="0.25"/>
    <row r="56248" customFormat="1" x14ac:dyDescent="0.25"/>
    <row r="56249" customFormat="1" x14ac:dyDescent="0.25"/>
    <row r="56250" customFormat="1" x14ac:dyDescent="0.25"/>
    <row r="56251" customFormat="1" x14ac:dyDescent="0.25"/>
    <row r="56252" customFormat="1" x14ac:dyDescent="0.25"/>
    <row r="56253" customFormat="1" x14ac:dyDescent="0.25"/>
    <row r="56254" customFormat="1" x14ac:dyDescent="0.25"/>
    <row r="56255" customFormat="1" x14ac:dyDescent="0.25"/>
    <row r="56256" customFormat="1" x14ac:dyDescent="0.25"/>
    <row r="56257" customFormat="1" x14ac:dyDescent="0.25"/>
    <row r="56258" customFormat="1" x14ac:dyDescent="0.25"/>
    <row r="56259" customFormat="1" x14ac:dyDescent="0.25"/>
    <row r="56260" customFormat="1" x14ac:dyDescent="0.25"/>
    <row r="56261" customFormat="1" x14ac:dyDescent="0.25"/>
    <row r="56262" customFormat="1" x14ac:dyDescent="0.25"/>
    <row r="56263" customFormat="1" x14ac:dyDescent="0.25"/>
    <row r="56264" customFormat="1" x14ac:dyDescent="0.25"/>
    <row r="56265" customFormat="1" x14ac:dyDescent="0.25"/>
    <row r="56266" customFormat="1" x14ac:dyDescent="0.25"/>
    <row r="56267" customFormat="1" x14ac:dyDescent="0.25"/>
    <row r="56268" customFormat="1" x14ac:dyDescent="0.25"/>
    <row r="56269" customFormat="1" x14ac:dyDescent="0.25"/>
    <row r="56270" customFormat="1" x14ac:dyDescent="0.25"/>
    <row r="56271" customFormat="1" x14ac:dyDescent="0.25"/>
    <row r="56272" customFormat="1" x14ac:dyDescent="0.25"/>
    <row r="56273" customFormat="1" x14ac:dyDescent="0.25"/>
    <row r="56274" customFormat="1" x14ac:dyDescent="0.25"/>
    <row r="56275" customFormat="1" x14ac:dyDescent="0.25"/>
    <row r="56276" customFormat="1" x14ac:dyDescent="0.25"/>
    <row r="56277" customFormat="1" x14ac:dyDescent="0.25"/>
    <row r="56278" customFormat="1" x14ac:dyDescent="0.25"/>
    <row r="56279" customFormat="1" x14ac:dyDescent="0.25"/>
    <row r="56280" customFormat="1" x14ac:dyDescent="0.25"/>
    <row r="56281" customFormat="1" x14ac:dyDescent="0.25"/>
    <row r="56282" customFormat="1" x14ac:dyDescent="0.25"/>
    <row r="56283" customFormat="1" x14ac:dyDescent="0.25"/>
    <row r="56284" customFormat="1" x14ac:dyDescent="0.25"/>
    <row r="56285" customFormat="1" x14ac:dyDescent="0.25"/>
    <row r="56286" customFormat="1" x14ac:dyDescent="0.25"/>
    <row r="56287" customFormat="1" x14ac:dyDescent="0.25"/>
    <row r="56288" customFormat="1" x14ac:dyDescent="0.25"/>
    <row r="56289" customFormat="1" x14ac:dyDescent="0.25"/>
    <row r="56290" customFormat="1" x14ac:dyDescent="0.25"/>
    <row r="56291" customFormat="1" x14ac:dyDescent="0.25"/>
    <row r="56292" customFormat="1" x14ac:dyDescent="0.25"/>
    <row r="56293" customFormat="1" x14ac:dyDescent="0.25"/>
    <row r="56294" customFormat="1" x14ac:dyDescent="0.25"/>
    <row r="56295" customFormat="1" x14ac:dyDescent="0.25"/>
    <row r="56296" customFormat="1" x14ac:dyDescent="0.25"/>
    <row r="56297" customFormat="1" x14ac:dyDescent="0.25"/>
    <row r="56298" customFormat="1" x14ac:dyDescent="0.25"/>
    <row r="56299" customFormat="1" x14ac:dyDescent="0.25"/>
    <row r="56300" customFormat="1" x14ac:dyDescent="0.25"/>
    <row r="56301" customFormat="1" x14ac:dyDescent="0.25"/>
    <row r="56302" customFormat="1" x14ac:dyDescent="0.25"/>
    <row r="56303" customFormat="1" x14ac:dyDescent="0.25"/>
    <row r="56304" customFormat="1" x14ac:dyDescent="0.25"/>
    <row r="56305" customFormat="1" x14ac:dyDescent="0.25"/>
    <row r="56306" customFormat="1" x14ac:dyDescent="0.25"/>
    <row r="56307" customFormat="1" x14ac:dyDescent="0.25"/>
    <row r="56308" customFormat="1" x14ac:dyDescent="0.25"/>
    <row r="56309" customFormat="1" x14ac:dyDescent="0.25"/>
    <row r="56310" customFormat="1" x14ac:dyDescent="0.25"/>
    <row r="56311" customFormat="1" x14ac:dyDescent="0.25"/>
    <row r="56312" customFormat="1" x14ac:dyDescent="0.25"/>
    <row r="56313" customFormat="1" x14ac:dyDescent="0.25"/>
    <row r="56314" customFormat="1" x14ac:dyDescent="0.25"/>
    <row r="56315" customFormat="1" x14ac:dyDescent="0.25"/>
    <row r="56316" customFormat="1" x14ac:dyDescent="0.25"/>
    <row r="56317" customFormat="1" x14ac:dyDescent="0.25"/>
    <row r="56318" customFormat="1" x14ac:dyDescent="0.25"/>
    <row r="56319" customFormat="1" x14ac:dyDescent="0.25"/>
    <row r="56320" customFormat="1" x14ac:dyDescent="0.25"/>
    <row r="56321" customFormat="1" x14ac:dyDescent="0.25"/>
    <row r="56322" customFormat="1" x14ac:dyDescent="0.25"/>
    <row r="56323" customFormat="1" x14ac:dyDescent="0.25"/>
    <row r="56324" customFormat="1" x14ac:dyDescent="0.25"/>
    <row r="56325" customFormat="1" x14ac:dyDescent="0.25"/>
    <row r="56326" customFormat="1" x14ac:dyDescent="0.25"/>
    <row r="56327" customFormat="1" x14ac:dyDescent="0.25"/>
    <row r="56328" customFormat="1" x14ac:dyDescent="0.25"/>
    <row r="56329" customFormat="1" x14ac:dyDescent="0.25"/>
    <row r="56330" customFormat="1" x14ac:dyDescent="0.25"/>
    <row r="56331" customFormat="1" x14ac:dyDescent="0.25"/>
    <row r="56332" customFormat="1" x14ac:dyDescent="0.25"/>
    <row r="56333" customFormat="1" x14ac:dyDescent="0.25"/>
    <row r="56334" customFormat="1" x14ac:dyDescent="0.25"/>
    <row r="56335" customFormat="1" x14ac:dyDescent="0.25"/>
    <row r="56336" customFormat="1" x14ac:dyDescent="0.25"/>
    <row r="56337" customFormat="1" x14ac:dyDescent="0.25"/>
    <row r="56338" customFormat="1" x14ac:dyDescent="0.25"/>
    <row r="56339" customFormat="1" x14ac:dyDescent="0.25"/>
    <row r="56340" customFormat="1" x14ac:dyDescent="0.25"/>
    <row r="56341" customFormat="1" x14ac:dyDescent="0.25"/>
    <row r="56342" customFormat="1" x14ac:dyDescent="0.25"/>
    <row r="56343" customFormat="1" x14ac:dyDescent="0.25"/>
    <row r="56344" customFormat="1" x14ac:dyDescent="0.25"/>
    <row r="56345" customFormat="1" x14ac:dyDescent="0.25"/>
    <row r="56346" customFormat="1" x14ac:dyDescent="0.25"/>
    <row r="56347" customFormat="1" x14ac:dyDescent="0.25"/>
    <row r="56348" customFormat="1" x14ac:dyDescent="0.25"/>
    <row r="56349" customFormat="1" x14ac:dyDescent="0.25"/>
    <row r="56350" customFormat="1" x14ac:dyDescent="0.25"/>
    <row r="56351" customFormat="1" x14ac:dyDescent="0.25"/>
    <row r="56352" customFormat="1" x14ac:dyDescent="0.25"/>
    <row r="56353" customFormat="1" x14ac:dyDescent="0.25"/>
    <row r="56354" customFormat="1" x14ac:dyDescent="0.25"/>
    <row r="56355" customFormat="1" x14ac:dyDescent="0.25"/>
    <row r="56356" customFormat="1" x14ac:dyDescent="0.25"/>
    <row r="56357" customFormat="1" x14ac:dyDescent="0.25"/>
    <row r="56358" customFormat="1" x14ac:dyDescent="0.25"/>
    <row r="56359" customFormat="1" x14ac:dyDescent="0.25"/>
    <row r="56360" customFormat="1" x14ac:dyDescent="0.25"/>
    <row r="56361" customFormat="1" x14ac:dyDescent="0.25"/>
    <row r="56362" customFormat="1" x14ac:dyDescent="0.25"/>
    <row r="56363" customFormat="1" x14ac:dyDescent="0.25"/>
    <row r="56364" customFormat="1" x14ac:dyDescent="0.25"/>
    <row r="56365" customFormat="1" x14ac:dyDescent="0.25"/>
    <row r="56366" customFormat="1" x14ac:dyDescent="0.25"/>
    <row r="56367" customFormat="1" x14ac:dyDescent="0.25"/>
    <row r="56368" customFormat="1" x14ac:dyDescent="0.25"/>
    <row r="56369" customFormat="1" x14ac:dyDescent="0.25"/>
    <row r="56370" customFormat="1" x14ac:dyDescent="0.25"/>
    <row r="56371" customFormat="1" x14ac:dyDescent="0.25"/>
    <row r="56372" customFormat="1" x14ac:dyDescent="0.25"/>
    <row r="56373" customFormat="1" x14ac:dyDescent="0.25"/>
    <row r="56374" customFormat="1" x14ac:dyDescent="0.25"/>
    <row r="56375" customFormat="1" x14ac:dyDescent="0.25"/>
    <row r="56376" customFormat="1" x14ac:dyDescent="0.25"/>
    <row r="56377" customFormat="1" x14ac:dyDescent="0.25"/>
    <row r="56378" customFormat="1" x14ac:dyDescent="0.25"/>
    <row r="56379" customFormat="1" x14ac:dyDescent="0.25"/>
    <row r="56380" customFormat="1" x14ac:dyDescent="0.25"/>
    <row r="56381" customFormat="1" x14ac:dyDescent="0.25"/>
    <row r="56382" customFormat="1" x14ac:dyDescent="0.25"/>
    <row r="56383" customFormat="1" x14ac:dyDescent="0.25"/>
    <row r="56384" customFormat="1" x14ac:dyDescent="0.25"/>
    <row r="56385" customFormat="1" x14ac:dyDescent="0.25"/>
    <row r="56386" customFormat="1" x14ac:dyDescent="0.25"/>
    <row r="56387" customFormat="1" x14ac:dyDescent="0.25"/>
    <row r="56388" customFormat="1" x14ac:dyDescent="0.25"/>
    <row r="56389" customFormat="1" x14ac:dyDescent="0.25"/>
    <row r="56390" customFormat="1" x14ac:dyDescent="0.25"/>
    <row r="56391" customFormat="1" x14ac:dyDescent="0.25"/>
    <row r="56392" customFormat="1" x14ac:dyDescent="0.25"/>
    <row r="56393" customFormat="1" x14ac:dyDescent="0.25"/>
    <row r="56394" customFormat="1" x14ac:dyDescent="0.25"/>
    <row r="56395" customFormat="1" x14ac:dyDescent="0.25"/>
    <row r="56396" customFormat="1" x14ac:dyDescent="0.25"/>
    <row r="56397" customFormat="1" x14ac:dyDescent="0.25"/>
    <row r="56398" customFormat="1" x14ac:dyDescent="0.25"/>
    <row r="56399" customFormat="1" x14ac:dyDescent="0.25"/>
    <row r="56400" customFormat="1" x14ac:dyDescent="0.25"/>
    <row r="56401" customFormat="1" x14ac:dyDescent="0.25"/>
    <row r="56402" customFormat="1" x14ac:dyDescent="0.25"/>
    <row r="56403" customFormat="1" x14ac:dyDescent="0.25"/>
    <row r="56404" customFormat="1" x14ac:dyDescent="0.25"/>
    <row r="56405" customFormat="1" x14ac:dyDescent="0.25"/>
    <row r="56406" customFormat="1" x14ac:dyDescent="0.25"/>
    <row r="56407" customFormat="1" x14ac:dyDescent="0.25"/>
    <row r="56408" customFormat="1" x14ac:dyDescent="0.25"/>
    <row r="56409" customFormat="1" x14ac:dyDescent="0.25"/>
    <row r="56410" customFormat="1" x14ac:dyDescent="0.25"/>
    <row r="56411" customFormat="1" x14ac:dyDescent="0.25"/>
    <row r="56412" customFormat="1" x14ac:dyDescent="0.25"/>
    <row r="56413" customFormat="1" x14ac:dyDescent="0.25"/>
    <row r="56414" customFormat="1" x14ac:dyDescent="0.25"/>
    <row r="56415" customFormat="1" x14ac:dyDescent="0.25"/>
    <row r="56416" customFormat="1" x14ac:dyDescent="0.25"/>
    <row r="56417" customFormat="1" x14ac:dyDescent="0.25"/>
    <row r="56418" customFormat="1" x14ac:dyDescent="0.25"/>
    <row r="56419" customFormat="1" x14ac:dyDescent="0.25"/>
    <row r="56420" customFormat="1" x14ac:dyDescent="0.25"/>
    <row r="56421" customFormat="1" x14ac:dyDescent="0.25"/>
    <row r="56422" customFormat="1" x14ac:dyDescent="0.25"/>
    <row r="56423" customFormat="1" x14ac:dyDescent="0.25"/>
    <row r="56424" customFormat="1" x14ac:dyDescent="0.25"/>
    <row r="56425" customFormat="1" x14ac:dyDescent="0.25"/>
    <row r="56426" customFormat="1" x14ac:dyDescent="0.25"/>
    <row r="56427" customFormat="1" x14ac:dyDescent="0.25"/>
    <row r="56428" customFormat="1" x14ac:dyDescent="0.25"/>
    <row r="56429" customFormat="1" x14ac:dyDescent="0.25"/>
    <row r="56430" customFormat="1" x14ac:dyDescent="0.25"/>
    <row r="56431" customFormat="1" x14ac:dyDescent="0.25"/>
    <row r="56432" customFormat="1" x14ac:dyDescent="0.25"/>
    <row r="56433" customFormat="1" x14ac:dyDescent="0.25"/>
    <row r="56434" customFormat="1" x14ac:dyDescent="0.25"/>
    <row r="56435" customFormat="1" x14ac:dyDescent="0.25"/>
    <row r="56436" customFormat="1" x14ac:dyDescent="0.25"/>
    <row r="56437" customFormat="1" x14ac:dyDescent="0.25"/>
    <row r="56438" customFormat="1" x14ac:dyDescent="0.25"/>
    <row r="56439" customFormat="1" x14ac:dyDescent="0.25"/>
    <row r="56440" customFormat="1" x14ac:dyDescent="0.25"/>
    <row r="56441" customFormat="1" x14ac:dyDescent="0.25"/>
    <row r="56442" customFormat="1" x14ac:dyDescent="0.25"/>
    <row r="56443" customFormat="1" x14ac:dyDescent="0.25"/>
    <row r="56444" customFormat="1" x14ac:dyDescent="0.25"/>
    <row r="56445" customFormat="1" x14ac:dyDescent="0.25"/>
    <row r="56446" customFormat="1" x14ac:dyDescent="0.25"/>
    <row r="56447" customFormat="1" x14ac:dyDescent="0.25"/>
    <row r="56448" customFormat="1" x14ac:dyDescent="0.25"/>
    <row r="56449" customFormat="1" x14ac:dyDescent="0.25"/>
    <row r="56450" customFormat="1" x14ac:dyDescent="0.25"/>
    <row r="56451" customFormat="1" x14ac:dyDescent="0.25"/>
    <row r="56452" customFormat="1" x14ac:dyDescent="0.25"/>
    <row r="56453" customFormat="1" x14ac:dyDescent="0.25"/>
    <row r="56454" customFormat="1" x14ac:dyDescent="0.25"/>
    <row r="56455" customFormat="1" x14ac:dyDescent="0.25"/>
    <row r="56456" customFormat="1" x14ac:dyDescent="0.25"/>
    <row r="56457" customFormat="1" x14ac:dyDescent="0.25"/>
    <row r="56458" customFormat="1" x14ac:dyDescent="0.25"/>
    <row r="56459" customFormat="1" x14ac:dyDescent="0.25"/>
    <row r="56460" customFormat="1" x14ac:dyDescent="0.25"/>
    <row r="56461" customFormat="1" x14ac:dyDescent="0.25"/>
    <row r="56462" customFormat="1" x14ac:dyDescent="0.25"/>
    <row r="56463" customFormat="1" x14ac:dyDescent="0.25"/>
    <row r="56464" customFormat="1" x14ac:dyDescent="0.25"/>
    <row r="56465" customFormat="1" x14ac:dyDescent="0.25"/>
    <row r="56466" customFormat="1" x14ac:dyDescent="0.25"/>
    <row r="56467" customFormat="1" x14ac:dyDescent="0.25"/>
    <row r="56468" customFormat="1" x14ac:dyDescent="0.25"/>
    <row r="56469" customFormat="1" x14ac:dyDescent="0.25"/>
    <row r="56470" customFormat="1" x14ac:dyDescent="0.25"/>
    <row r="56471" customFormat="1" x14ac:dyDescent="0.25"/>
    <row r="56472" customFormat="1" x14ac:dyDescent="0.25"/>
    <row r="56473" customFormat="1" x14ac:dyDescent="0.25"/>
    <row r="56474" customFormat="1" x14ac:dyDescent="0.25"/>
    <row r="56475" customFormat="1" x14ac:dyDescent="0.25"/>
    <row r="56476" customFormat="1" x14ac:dyDescent="0.25"/>
    <row r="56477" customFormat="1" x14ac:dyDescent="0.25"/>
    <row r="56478" customFormat="1" x14ac:dyDescent="0.25"/>
    <row r="56479" customFormat="1" x14ac:dyDescent="0.25"/>
    <row r="56480" customFormat="1" x14ac:dyDescent="0.25"/>
    <row r="56481" customFormat="1" x14ac:dyDescent="0.25"/>
    <row r="56482" customFormat="1" x14ac:dyDescent="0.25"/>
    <row r="56483" customFormat="1" x14ac:dyDescent="0.25"/>
    <row r="56484" customFormat="1" x14ac:dyDescent="0.25"/>
    <row r="56485" customFormat="1" x14ac:dyDescent="0.25"/>
    <row r="56486" customFormat="1" x14ac:dyDescent="0.25"/>
    <row r="56487" customFormat="1" x14ac:dyDescent="0.25"/>
    <row r="56488" customFormat="1" x14ac:dyDescent="0.25"/>
    <row r="56489" customFormat="1" x14ac:dyDescent="0.25"/>
    <row r="56490" customFormat="1" x14ac:dyDescent="0.25"/>
    <row r="56491" customFormat="1" x14ac:dyDescent="0.25"/>
    <row r="56492" customFormat="1" x14ac:dyDescent="0.25"/>
    <row r="56493" customFormat="1" x14ac:dyDescent="0.25"/>
    <row r="56494" customFormat="1" x14ac:dyDescent="0.25"/>
    <row r="56495" customFormat="1" x14ac:dyDescent="0.25"/>
    <row r="56496" customFormat="1" x14ac:dyDescent="0.25"/>
    <row r="56497" customFormat="1" x14ac:dyDescent="0.25"/>
    <row r="56498" customFormat="1" x14ac:dyDescent="0.25"/>
    <row r="56499" customFormat="1" x14ac:dyDescent="0.25"/>
    <row r="56500" customFormat="1" x14ac:dyDescent="0.25"/>
    <row r="56501" customFormat="1" x14ac:dyDescent="0.25"/>
    <row r="56502" customFormat="1" x14ac:dyDescent="0.25"/>
    <row r="56503" customFormat="1" x14ac:dyDescent="0.25"/>
    <row r="56504" customFormat="1" x14ac:dyDescent="0.25"/>
    <row r="56505" customFormat="1" x14ac:dyDescent="0.25"/>
    <row r="56506" customFormat="1" x14ac:dyDescent="0.25"/>
    <row r="56507" customFormat="1" x14ac:dyDescent="0.25"/>
    <row r="56508" customFormat="1" x14ac:dyDescent="0.25"/>
    <row r="56509" customFormat="1" x14ac:dyDescent="0.25"/>
    <row r="56510" customFormat="1" x14ac:dyDescent="0.25"/>
    <row r="56511" customFormat="1" x14ac:dyDescent="0.25"/>
    <row r="56512" customFormat="1" x14ac:dyDescent="0.25"/>
    <row r="56513" customFormat="1" x14ac:dyDescent="0.25"/>
    <row r="56514" customFormat="1" x14ac:dyDescent="0.25"/>
    <row r="56515" customFormat="1" x14ac:dyDescent="0.25"/>
    <row r="56516" customFormat="1" x14ac:dyDescent="0.25"/>
    <row r="56517" customFormat="1" x14ac:dyDescent="0.25"/>
    <row r="56518" customFormat="1" x14ac:dyDescent="0.25"/>
    <row r="56519" customFormat="1" x14ac:dyDescent="0.25"/>
    <row r="56520" customFormat="1" x14ac:dyDescent="0.25"/>
    <row r="56521" customFormat="1" x14ac:dyDescent="0.25"/>
    <row r="56522" customFormat="1" x14ac:dyDescent="0.25"/>
    <row r="56523" customFormat="1" x14ac:dyDescent="0.25"/>
    <row r="56524" customFormat="1" x14ac:dyDescent="0.25"/>
    <row r="56525" customFormat="1" x14ac:dyDescent="0.25"/>
    <row r="56526" customFormat="1" x14ac:dyDescent="0.25"/>
    <row r="56527" customFormat="1" x14ac:dyDescent="0.25"/>
    <row r="56528" customFormat="1" x14ac:dyDescent="0.25"/>
    <row r="56529" customFormat="1" x14ac:dyDescent="0.25"/>
    <row r="56530" customFormat="1" x14ac:dyDescent="0.25"/>
    <row r="56531" customFormat="1" x14ac:dyDescent="0.25"/>
    <row r="56532" customFormat="1" x14ac:dyDescent="0.25"/>
    <row r="56533" customFormat="1" x14ac:dyDescent="0.25"/>
    <row r="56534" customFormat="1" x14ac:dyDescent="0.25"/>
    <row r="56535" customFormat="1" x14ac:dyDescent="0.25"/>
    <row r="56536" customFormat="1" x14ac:dyDescent="0.25"/>
    <row r="56537" customFormat="1" x14ac:dyDescent="0.25"/>
    <row r="56538" customFormat="1" x14ac:dyDescent="0.25"/>
    <row r="56539" customFormat="1" x14ac:dyDescent="0.25"/>
    <row r="56540" customFormat="1" x14ac:dyDescent="0.25"/>
    <row r="56541" customFormat="1" x14ac:dyDescent="0.25"/>
    <row r="56542" customFormat="1" x14ac:dyDescent="0.25"/>
    <row r="56543" customFormat="1" x14ac:dyDescent="0.25"/>
    <row r="56544" customFormat="1" x14ac:dyDescent="0.25"/>
    <row r="56545" customFormat="1" x14ac:dyDescent="0.25"/>
    <row r="56546" customFormat="1" x14ac:dyDescent="0.25"/>
    <row r="56547" customFormat="1" x14ac:dyDescent="0.25"/>
    <row r="56548" customFormat="1" x14ac:dyDescent="0.25"/>
    <row r="56549" customFormat="1" x14ac:dyDescent="0.25"/>
    <row r="56550" customFormat="1" x14ac:dyDescent="0.25"/>
    <row r="56551" customFormat="1" x14ac:dyDescent="0.25"/>
    <row r="56552" customFormat="1" x14ac:dyDescent="0.25"/>
    <row r="56553" customFormat="1" x14ac:dyDescent="0.25"/>
    <row r="56554" customFormat="1" x14ac:dyDescent="0.25"/>
    <row r="56555" customFormat="1" x14ac:dyDescent="0.25"/>
    <row r="56556" customFormat="1" x14ac:dyDescent="0.25"/>
    <row r="56557" customFormat="1" x14ac:dyDescent="0.25"/>
    <row r="56558" customFormat="1" x14ac:dyDescent="0.25"/>
    <row r="56559" customFormat="1" x14ac:dyDescent="0.25"/>
    <row r="56560" customFormat="1" x14ac:dyDescent="0.25"/>
    <row r="56561" customFormat="1" x14ac:dyDescent="0.25"/>
    <row r="56562" customFormat="1" x14ac:dyDescent="0.25"/>
    <row r="56563" customFormat="1" x14ac:dyDescent="0.25"/>
    <row r="56564" customFormat="1" x14ac:dyDescent="0.25"/>
    <row r="56565" customFormat="1" x14ac:dyDescent="0.25"/>
    <row r="56566" customFormat="1" x14ac:dyDescent="0.25"/>
    <row r="56567" customFormat="1" x14ac:dyDescent="0.25"/>
    <row r="56568" customFormat="1" x14ac:dyDescent="0.25"/>
    <row r="56569" customFormat="1" x14ac:dyDescent="0.25"/>
    <row r="56570" customFormat="1" x14ac:dyDescent="0.25"/>
    <row r="56571" customFormat="1" x14ac:dyDescent="0.25"/>
    <row r="56572" customFormat="1" x14ac:dyDescent="0.25"/>
    <row r="56573" customFormat="1" x14ac:dyDescent="0.25"/>
    <row r="56574" customFormat="1" x14ac:dyDescent="0.25"/>
    <row r="56575" customFormat="1" x14ac:dyDescent="0.25"/>
    <row r="56576" customFormat="1" x14ac:dyDescent="0.25"/>
    <row r="56577" customFormat="1" x14ac:dyDescent="0.25"/>
    <row r="56578" customFormat="1" x14ac:dyDescent="0.25"/>
    <row r="56579" customFormat="1" x14ac:dyDescent="0.25"/>
    <row r="56580" customFormat="1" x14ac:dyDescent="0.25"/>
    <row r="56581" customFormat="1" x14ac:dyDescent="0.25"/>
    <row r="56582" customFormat="1" x14ac:dyDescent="0.25"/>
    <row r="56583" customFormat="1" x14ac:dyDescent="0.25"/>
    <row r="56584" customFormat="1" x14ac:dyDescent="0.25"/>
    <row r="56585" customFormat="1" x14ac:dyDescent="0.25"/>
    <row r="56586" customFormat="1" x14ac:dyDescent="0.25"/>
    <row r="56587" customFormat="1" x14ac:dyDescent="0.25"/>
    <row r="56588" customFormat="1" x14ac:dyDescent="0.25"/>
    <row r="56589" customFormat="1" x14ac:dyDescent="0.25"/>
    <row r="56590" customFormat="1" x14ac:dyDescent="0.25"/>
    <row r="56591" customFormat="1" x14ac:dyDescent="0.25"/>
    <row r="56592" customFormat="1" x14ac:dyDescent="0.25"/>
    <row r="56593" customFormat="1" x14ac:dyDescent="0.25"/>
    <row r="56594" customFormat="1" x14ac:dyDescent="0.25"/>
    <row r="56595" customFormat="1" x14ac:dyDescent="0.25"/>
    <row r="56596" customFormat="1" x14ac:dyDescent="0.25"/>
    <row r="56597" customFormat="1" x14ac:dyDescent="0.25"/>
    <row r="56598" customFormat="1" x14ac:dyDescent="0.25"/>
    <row r="56599" customFormat="1" x14ac:dyDescent="0.25"/>
    <row r="56600" customFormat="1" x14ac:dyDescent="0.25"/>
    <row r="56601" customFormat="1" x14ac:dyDescent="0.25"/>
    <row r="56602" customFormat="1" x14ac:dyDescent="0.25"/>
    <row r="56603" customFormat="1" x14ac:dyDescent="0.25"/>
    <row r="56604" customFormat="1" x14ac:dyDescent="0.25"/>
    <row r="56605" customFormat="1" x14ac:dyDescent="0.25"/>
    <row r="56606" customFormat="1" x14ac:dyDescent="0.25"/>
    <row r="56607" customFormat="1" x14ac:dyDescent="0.25"/>
    <row r="56608" customFormat="1" x14ac:dyDescent="0.25"/>
    <row r="56609" customFormat="1" x14ac:dyDescent="0.25"/>
    <row r="56610" customFormat="1" x14ac:dyDescent="0.25"/>
    <row r="56611" customFormat="1" x14ac:dyDescent="0.25"/>
    <row r="56612" customFormat="1" x14ac:dyDescent="0.25"/>
    <row r="56613" customFormat="1" x14ac:dyDescent="0.25"/>
    <row r="56614" customFormat="1" x14ac:dyDescent="0.25"/>
    <row r="56615" customFormat="1" x14ac:dyDescent="0.25"/>
    <row r="56616" customFormat="1" x14ac:dyDescent="0.25"/>
    <row r="56617" customFormat="1" x14ac:dyDescent="0.25"/>
    <row r="56618" customFormat="1" x14ac:dyDescent="0.25"/>
    <row r="56619" customFormat="1" x14ac:dyDescent="0.25"/>
    <row r="56620" customFormat="1" x14ac:dyDescent="0.25"/>
    <row r="56621" customFormat="1" x14ac:dyDescent="0.25"/>
    <row r="56622" customFormat="1" x14ac:dyDescent="0.25"/>
    <row r="56623" customFormat="1" x14ac:dyDescent="0.25"/>
    <row r="56624" customFormat="1" x14ac:dyDescent="0.25"/>
    <row r="56625" customFormat="1" x14ac:dyDescent="0.25"/>
    <row r="56626" customFormat="1" x14ac:dyDescent="0.25"/>
    <row r="56627" customFormat="1" x14ac:dyDescent="0.25"/>
    <row r="56628" customFormat="1" x14ac:dyDescent="0.25"/>
    <row r="56629" customFormat="1" x14ac:dyDescent="0.25"/>
    <row r="56630" customFormat="1" x14ac:dyDescent="0.25"/>
    <row r="56631" customFormat="1" x14ac:dyDescent="0.25"/>
    <row r="56632" customFormat="1" x14ac:dyDescent="0.25"/>
    <row r="56633" customFormat="1" x14ac:dyDescent="0.25"/>
    <row r="56634" customFormat="1" x14ac:dyDescent="0.25"/>
    <row r="56635" customFormat="1" x14ac:dyDescent="0.25"/>
    <row r="56636" customFormat="1" x14ac:dyDescent="0.25"/>
    <row r="56637" customFormat="1" x14ac:dyDescent="0.25"/>
    <row r="56638" customFormat="1" x14ac:dyDescent="0.25"/>
    <row r="56639" customFormat="1" x14ac:dyDescent="0.25"/>
    <row r="56640" customFormat="1" x14ac:dyDescent="0.25"/>
    <row r="56641" customFormat="1" x14ac:dyDescent="0.25"/>
    <row r="56642" customFormat="1" x14ac:dyDescent="0.25"/>
    <row r="56643" customFormat="1" x14ac:dyDescent="0.25"/>
    <row r="56644" customFormat="1" x14ac:dyDescent="0.25"/>
    <row r="56645" customFormat="1" x14ac:dyDescent="0.25"/>
    <row r="56646" customFormat="1" x14ac:dyDescent="0.25"/>
    <row r="56647" customFormat="1" x14ac:dyDescent="0.25"/>
    <row r="56648" customFormat="1" x14ac:dyDescent="0.25"/>
    <row r="56649" customFormat="1" x14ac:dyDescent="0.25"/>
    <row r="56650" customFormat="1" x14ac:dyDescent="0.25"/>
    <row r="56651" customFormat="1" x14ac:dyDescent="0.25"/>
    <row r="56652" customFormat="1" x14ac:dyDescent="0.25"/>
    <row r="56653" customFormat="1" x14ac:dyDescent="0.25"/>
    <row r="56654" customFormat="1" x14ac:dyDescent="0.25"/>
    <row r="56655" customFormat="1" x14ac:dyDescent="0.25"/>
    <row r="56656" customFormat="1" x14ac:dyDescent="0.25"/>
    <row r="56657" customFormat="1" x14ac:dyDescent="0.25"/>
    <row r="56658" customFormat="1" x14ac:dyDescent="0.25"/>
    <row r="56659" customFormat="1" x14ac:dyDescent="0.25"/>
    <row r="56660" customFormat="1" x14ac:dyDescent="0.25"/>
    <row r="56661" customFormat="1" x14ac:dyDescent="0.25"/>
    <row r="56662" customFormat="1" x14ac:dyDescent="0.25"/>
    <row r="56663" customFormat="1" x14ac:dyDescent="0.25"/>
    <row r="56664" customFormat="1" x14ac:dyDescent="0.25"/>
    <row r="56665" customFormat="1" x14ac:dyDescent="0.25"/>
    <row r="56666" customFormat="1" x14ac:dyDescent="0.25"/>
    <row r="56667" customFormat="1" x14ac:dyDescent="0.25"/>
    <row r="56668" customFormat="1" x14ac:dyDescent="0.25"/>
    <row r="56669" customFormat="1" x14ac:dyDescent="0.25"/>
    <row r="56670" customFormat="1" x14ac:dyDescent="0.25"/>
    <row r="56671" customFormat="1" x14ac:dyDescent="0.25"/>
    <row r="56672" customFormat="1" x14ac:dyDescent="0.25"/>
    <row r="56673" customFormat="1" x14ac:dyDescent="0.25"/>
    <row r="56674" customFormat="1" x14ac:dyDescent="0.25"/>
    <row r="56675" customFormat="1" x14ac:dyDescent="0.25"/>
    <row r="56676" customFormat="1" x14ac:dyDescent="0.25"/>
    <row r="56677" customFormat="1" x14ac:dyDescent="0.25"/>
    <row r="56678" customFormat="1" x14ac:dyDescent="0.25"/>
    <row r="56679" customFormat="1" x14ac:dyDescent="0.25"/>
    <row r="56680" customFormat="1" x14ac:dyDescent="0.25"/>
    <row r="56681" customFormat="1" x14ac:dyDescent="0.25"/>
    <row r="56682" customFormat="1" x14ac:dyDescent="0.25"/>
    <row r="56683" customFormat="1" x14ac:dyDescent="0.25"/>
    <row r="56684" customFormat="1" x14ac:dyDescent="0.25"/>
    <row r="56685" customFormat="1" x14ac:dyDescent="0.25"/>
    <row r="56686" customFormat="1" x14ac:dyDescent="0.25"/>
    <row r="56687" customFormat="1" x14ac:dyDescent="0.25"/>
    <row r="56688" customFormat="1" x14ac:dyDescent="0.25"/>
    <row r="56689" customFormat="1" x14ac:dyDescent="0.25"/>
    <row r="56690" customFormat="1" x14ac:dyDescent="0.25"/>
    <row r="56691" customFormat="1" x14ac:dyDescent="0.25"/>
    <row r="56692" customFormat="1" x14ac:dyDescent="0.25"/>
    <row r="56693" customFormat="1" x14ac:dyDescent="0.25"/>
    <row r="56694" customFormat="1" x14ac:dyDescent="0.25"/>
    <row r="56695" customFormat="1" x14ac:dyDescent="0.25"/>
    <row r="56696" customFormat="1" x14ac:dyDescent="0.25"/>
    <row r="56697" customFormat="1" x14ac:dyDescent="0.25"/>
    <row r="56698" customFormat="1" x14ac:dyDescent="0.25"/>
    <row r="56699" customFormat="1" x14ac:dyDescent="0.25"/>
    <row r="56700" customFormat="1" x14ac:dyDescent="0.25"/>
    <row r="56701" customFormat="1" x14ac:dyDescent="0.25"/>
    <row r="56702" customFormat="1" x14ac:dyDescent="0.25"/>
    <row r="56703" customFormat="1" x14ac:dyDescent="0.25"/>
    <row r="56704" customFormat="1" x14ac:dyDescent="0.25"/>
    <row r="56705" customFormat="1" x14ac:dyDescent="0.25"/>
    <row r="56706" customFormat="1" x14ac:dyDescent="0.25"/>
    <row r="56707" customFormat="1" x14ac:dyDescent="0.25"/>
    <row r="56708" customFormat="1" x14ac:dyDescent="0.25"/>
    <row r="56709" customFormat="1" x14ac:dyDescent="0.25"/>
    <row r="56710" customFormat="1" x14ac:dyDescent="0.25"/>
    <row r="56711" customFormat="1" x14ac:dyDescent="0.25"/>
    <row r="56712" customFormat="1" x14ac:dyDescent="0.25"/>
    <row r="56713" customFormat="1" x14ac:dyDescent="0.25"/>
    <row r="56714" customFormat="1" x14ac:dyDescent="0.25"/>
    <row r="56715" customFormat="1" x14ac:dyDescent="0.25"/>
    <row r="56716" customFormat="1" x14ac:dyDescent="0.25"/>
    <row r="56717" customFormat="1" x14ac:dyDescent="0.25"/>
    <row r="56718" customFormat="1" x14ac:dyDescent="0.25"/>
    <row r="56719" customFormat="1" x14ac:dyDescent="0.25"/>
    <row r="56720" customFormat="1" x14ac:dyDescent="0.25"/>
    <row r="56721" customFormat="1" x14ac:dyDescent="0.25"/>
    <row r="56722" customFormat="1" x14ac:dyDescent="0.25"/>
    <row r="56723" customFormat="1" x14ac:dyDescent="0.25"/>
    <row r="56724" customFormat="1" x14ac:dyDescent="0.25"/>
    <row r="56725" customFormat="1" x14ac:dyDescent="0.25"/>
    <row r="56726" customFormat="1" x14ac:dyDescent="0.25"/>
    <row r="56727" customFormat="1" x14ac:dyDescent="0.25"/>
    <row r="56728" customFormat="1" x14ac:dyDescent="0.25"/>
    <row r="56729" customFormat="1" x14ac:dyDescent="0.25"/>
    <row r="56730" customFormat="1" x14ac:dyDescent="0.25"/>
    <row r="56731" customFormat="1" x14ac:dyDescent="0.25"/>
    <row r="56732" customFormat="1" x14ac:dyDescent="0.25"/>
    <row r="56733" customFormat="1" x14ac:dyDescent="0.25"/>
    <row r="56734" customFormat="1" x14ac:dyDescent="0.25"/>
    <row r="56735" customFormat="1" x14ac:dyDescent="0.25"/>
    <row r="56736" customFormat="1" x14ac:dyDescent="0.25"/>
    <row r="56737" customFormat="1" x14ac:dyDescent="0.25"/>
    <row r="56738" customFormat="1" x14ac:dyDescent="0.25"/>
    <row r="56739" customFormat="1" x14ac:dyDescent="0.25"/>
    <row r="56740" customFormat="1" x14ac:dyDescent="0.25"/>
    <row r="56741" customFormat="1" x14ac:dyDescent="0.25"/>
    <row r="56742" customFormat="1" x14ac:dyDescent="0.25"/>
    <row r="56743" customFormat="1" x14ac:dyDescent="0.25"/>
    <row r="56744" customFormat="1" x14ac:dyDescent="0.25"/>
    <row r="56745" customFormat="1" x14ac:dyDescent="0.25"/>
    <row r="56746" customFormat="1" x14ac:dyDescent="0.25"/>
    <row r="56747" customFormat="1" x14ac:dyDescent="0.25"/>
    <row r="56748" customFormat="1" x14ac:dyDescent="0.25"/>
    <row r="56749" customFormat="1" x14ac:dyDescent="0.25"/>
    <row r="56750" customFormat="1" x14ac:dyDescent="0.25"/>
    <row r="56751" customFormat="1" x14ac:dyDescent="0.25"/>
    <row r="56752" customFormat="1" x14ac:dyDescent="0.25"/>
    <row r="56753" customFormat="1" x14ac:dyDescent="0.25"/>
    <row r="56754" customFormat="1" x14ac:dyDescent="0.25"/>
    <row r="56755" customFormat="1" x14ac:dyDescent="0.25"/>
    <row r="56756" customFormat="1" x14ac:dyDescent="0.25"/>
    <row r="56757" customFormat="1" x14ac:dyDescent="0.25"/>
    <row r="56758" customFormat="1" x14ac:dyDescent="0.25"/>
    <row r="56759" customFormat="1" x14ac:dyDescent="0.25"/>
    <row r="56760" customFormat="1" x14ac:dyDescent="0.25"/>
    <row r="56761" customFormat="1" x14ac:dyDescent="0.25"/>
    <row r="56762" customFormat="1" x14ac:dyDescent="0.25"/>
    <row r="56763" customFormat="1" x14ac:dyDescent="0.25"/>
    <row r="56764" customFormat="1" x14ac:dyDescent="0.25"/>
    <row r="56765" customFormat="1" x14ac:dyDescent="0.25"/>
    <row r="56766" customFormat="1" x14ac:dyDescent="0.25"/>
    <row r="56767" customFormat="1" x14ac:dyDescent="0.25"/>
    <row r="56768" customFormat="1" x14ac:dyDescent="0.25"/>
    <row r="56769" customFormat="1" x14ac:dyDescent="0.25"/>
    <row r="56770" customFormat="1" x14ac:dyDescent="0.25"/>
    <row r="56771" customFormat="1" x14ac:dyDescent="0.25"/>
    <row r="56772" customFormat="1" x14ac:dyDescent="0.25"/>
    <row r="56773" customFormat="1" x14ac:dyDescent="0.25"/>
    <row r="56774" customFormat="1" x14ac:dyDescent="0.25"/>
    <row r="56775" customFormat="1" x14ac:dyDescent="0.25"/>
    <row r="56776" customFormat="1" x14ac:dyDescent="0.25"/>
    <row r="56777" customFormat="1" x14ac:dyDescent="0.25"/>
    <row r="56778" customFormat="1" x14ac:dyDescent="0.25"/>
    <row r="56779" customFormat="1" x14ac:dyDescent="0.25"/>
    <row r="56780" customFormat="1" x14ac:dyDescent="0.25"/>
    <row r="56781" customFormat="1" x14ac:dyDescent="0.25"/>
    <row r="56782" customFormat="1" x14ac:dyDescent="0.25"/>
    <row r="56783" customFormat="1" x14ac:dyDescent="0.25"/>
    <row r="56784" customFormat="1" x14ac:dyDescent="0.25"/>
    <row r="56785" customFormat="1" x14ac:dyDescent="0.25"/>
    <row r="56786" customFormat="1" x14ac:dyDescent="0.25"/>
    <row r="56787" customFormat="1" x14ac:dyDescent="0.25"/>
    <row r="56788" customFormat="1" x14ac:dyDescent="0.25"/>
    <row r="56789" customFormat="1" x14ac:dyDescent="0.25"/>
    <row r="56790" customFormat="1" x14ac:dyDescent="0.25"/>
    <row r="56791" customFormat="1" x14ac:dyDescent="0.25"/>
    <row r="56792" customFormat="1" x14ac:dyDescent="0.25"/>
    <row r="56793" customFormat="1" x14ac:dyDescent="0.25"/>
    <row r="56794" customFormat="1" x14ac:dyDescent="0.25"/>
    <row r="56795" customFormat="1" x14ac:dyDescent="0.25"/>
    <row r="56796" customFormat="1" x14ac:dyDescent="0.25"/>
    <row r="56797" customFormat="1" x14ac:dyDescent="0.25"/>
    <row r="56798" customFormat="1" x14ac:dyDescent="0.25"/>
    <row r="56799" customFormat="1" x14ac:dyDescent="0.25"/>
    <row r="56800" customFormat="1" x14ac:dyDescent="0.25"/>
    <row r="56801" customFormat="1" x14ac:dyDescent="0.25"/>
    <row r="56802" customFormat="1" x14ac:dyDescent="0.25"/>
    <row r="56803" customFormat="1" x14ac:dyDescent="0.25"/>
    <row r="56804" customFormat="1" x14ac:dyDescent="0.25"/>
    <row r="56805" customFormat="1" x14ac:dyDescent="0.25"/>
    <row r="56806" customFormat="1" x14ac:dyDescent="0.25"/>
    <row r="56807" customFormat="1" x14ac:dyDescent="0.25"/>
    <row r="56808" customFormat="1" x14ac:dyDescent="0.25"/>
    <row r="56809" customFormat="1" x14ac:dyDescent="0.25"/>
    <row r="56810" customFormat="1" x14ac:dyDescent="0.25"/>
    <row r="56811" customFormat="1" x14ac:dyDescent="0.25"/>
    <row r="56812" customFormat="1" x14ac:dyDescent="0.25"/>
    <row r="56813" customFormat="1" x14ac:dyDescent="0.25"/>
    <row r="56814" customFormat="1" x14ac:dyDescent="0.25"/>
    <row r="56815" customFormat="1" x14ac:dyDescent="0.25"/>
    <row r="56816" customFormat="1" x14ac:dyDescent="0.25"/>
    <row r="56817" customFormat="1" x14ac:dyDescent="0.25"/>
    <row r="56818" customFormat="1" x14ac:dyDescent="0.25"/>
    <row r="56819" customFormat="1" x14ac:dyDescent="0.25"/>
    <row r="56820" customFormat="1" x14ac:dyDescent="0.25"/>
    <row r="56821" customFormat="1" x14ac:dyDescent="0.25"/>
    <row r="56822" customFormat="1" x14ac:dyDescent="0.25"/>
    <row r="56823" customFormat="1" x14ac:dyDescent="0.25"/>
    <row r="56824" customFormat="1" x14ac:dyDescent="0.25"/>
    <row r="56825" customFormat="1" x14ac:dyDescent="0.25"/>
    <row r="56826" customFormat="1" x14ac:dyDescent="0.25"/>
    <row r="56827" customFormat="1" x14ac:dyDescent="0.25"/>
    <row r="56828" customFormat="1" x14ac:dyDescent="0.25"/>
    <row r="56829" customFormat="1" x14ac:dyDescent="0.25"/>
    <row r="56830" customFormat="1" x14ac:dyDescent="0.25"/>
    <row r="56831" customFormat="1" x14ac:dyDescent="0.25"/>
    <row r="56832" customFormat="1" x14ac:dyDescent="0.25"/>
    <row r="56833" customFormat="1" x14ac:dyDescent="0.25"/>
    <row r="56834" customFormat="1" x14ac:dyDescent="0.25"/>
    <row r="56835" customFormat="1" x14ac:dyDescent="0.25"/>
    <row r="56836" customFormat="1" x14ac:dyDescent="0.25"/>
    <row r="56837" customFormat="1" x14ac:dyDescent="0.25"/>
    <row r="56838" customFormat="1" x14ac:dyDescent="0.25"/>
    <row r="56839" customFormat="1" x14ac:dyDescent="0.25"/>
    <row r="56840" customFormat="1" x14ac:dyDescent="0.25"/>
    <row r="56841" customFormat="1" x14ac:dyDescent="0.25"/>
    <row r="56842" customFormat="1" x14ac:dyDescent="0.25"/>
    <row r="56843" customFormat="1" x14ac:dyDescent="0.25"/>
    <row r="56844" customFormat="1" x14ac:dyDescent="0.25"/>
    <row r="56845" customFormat="1" x14ac:dyDescent="0.25"/>
    <row r="56846" customFormat="1" x14ac:dyDescent="0.25"/>
    <row r="56847" customFormat="1" x14ac:dyDescent="0.25"/>
    <row r="56848" customFormat="1" x14ac:dyDescent="0.25"/>
    <row r="56849" customFormat="1" x14ac:dyDescent="0.25"/>
    <row r="56850" customFormat="1" x14ac:dyDescent="0.25"/>
    <row r="56851" customFormat="1" x14ac:dyDescent="0.25"/>
    <row r="56852" customFormat="1" x14ac:dyDescent="0.25"/>
    <row r="56853" customFormat="1" x14ac:dyDescent="0.25"/>
    <row r="56854" customFormat="1" x14ac:dyDescent="0.25"/>
    <row r="56855" customFormat="1" x14ac:dyDescent="0.25"/>
    <row r="56856" customFormat="1" x14ac:dyDescent="0.25"/>
    <row r="56857" customFormat="1" x14ac:dyDescent="0.25"/>
    <row r="56858" customFormat="1" x14ac:dyDescent="0.25"/>
    <row r="56859" customFormat="1" x14ac:dyDescent="0.25"/>
    <row r="56860" customFormat="1" x14ac:dyDescent="0.25"/>
    <row r="56861" customFormat="1" x14ac:dyDescent="0.25"/>
    <row r="56862" customFormat="1" x14ac:dyDescent="0.25"/>
    <row r="56863" customFormat="1" x14ac:dyDescent="0.25"/>
    <row r="56864" customFormat="1" x14ac:dyDescent="0.25"/>
    <row r="56865" customFormat="1" x14ac:dyDescent="0.25"/>
    <row r="56866" customFormat="1" x14ac:dyDescent="0.25"/>
    <row r="56867" customFormat="1" x14ac:dyDescent="0.25"/>
    <row r="56868" customFormat="1" x14ac:dyDescent="0.25"/>
    <row r="56869" customFormat="1" x14ac:dyDescent="0.25"/>
    <row r="56870" customFormat="1" x14ac:dyDescent="0.25"/>
    <row r="56871" customFormat="1" x14ac:dyDescent="0.25"/>
    <row r="56872" customFormat="1" x14ac:dyDescent="0.25"/>
    <row r="56873" customFormat="1" x14ac:dyDescent="0.25"/>
    <row r="56874" customFormat="1" x14ac:dyDescent="0.25"/>
    <row r="56875" customFormat="1" x14ac:dyDescent="0.25"/>
    <row r="56876" customFormat="1" x14ac:dyDescent="0.25"/>
    <row r="56877" customFormat="1" x14ac:dyDescent="0.25"/>
    <row r="56878" customFormat="1" x14ac:dyDescent="0.25"/>
    <row r="56879" customFormat="1" x14ac:dyDescent="0.25"/>
    <row r="56880" customFormat="1" x14ac:dyDescent="0.25"/>
    <row r="56881" customFormat="1" x14ac:dyDescent="0.25"/>
    <row r="56882" customFormat="1" x14ac:dyDescent="0.25"/>
    <row r="56883" customFormat="1" x14ac:dyDescent="0.25"/>
    <row r="56884" customFormat="1" x14ac:dyDescent="0.25"/>
    <row r="56885" customFormat="1" x14ac:dyDescent="0.25"/>
    <row r="56886" customFormat="1" x14ac:dyDescent="0.25"/>
    <row r="56887" customFormat="1" x14ac:dyDescent="0.25"/>
    <row r="56888" customFormat="1" x14ac:dyDescent="0.25"/>
    <row r="56889" customFormat="1" x14ac:dyDescent="0.25"/>
    <row r="56890" customFormat="1" x14ac:dyDescent="0.25"/>
    <row r="56891" customFormat="1" x14ac:dyDescent="0.25"/>
    <row r="56892" customFormat="1" x14ac:dyDescent="0.25"/>
    <row r="56893" customFormat="1" x14ac:dyDescent="0.25"/>
    <row r="56894" customFormat="1" x14ac:dyDescent="0.25"/>
    <row r="56895" customFormat="1" x14ac:dyDescent="0.25"/>
    <row r="56896" customFormat="1" x14ac:dyDescent="0.25"/>
    <row r="56897" customFormat="1" x14ac:dyDescent="0.25"/>
    <row r="56898" customFormat="1" x14ac:dyDescent="0.25"/>
    <row r="56899" customFormat="1" x14ac:dyDescent="0.25"/>
    <row r="56900" customFormat="1" x14ac:dyDescent="0.25"/>
    <row r="56901" customFormat="1" x14ac:dyDescent="0.25"/>
    <row r="56902" customFormat="1" x14ac:dyDescent="0.25"/>
    <row r="56903" customFormat="1" x14ac:dyDescent="0.25"/>
    <row r="56904" customFormat="1" x14ac:dyDescent="0.25"/>
    <row r="56905" customFormat="1" x14ac:dyDescent="0.25"/>
    <row r="56906" customFormat="1" x14ac:dyDescent="0.25"/>
    <row r="56907" customFormat="1" x14ac:dyDescent="0.25"/>
    <row r="56908" customFormat="1" x14ac:dyDescent="0.25"/>
    <row r="56909" customFormat="1" x14ac:dyDescent="0.25"/>
    <row r="56910" customFormat="1" x14ac:dyDescent="0.25"/>
    <row r="56911" customFormat="1" x14ac:dyDescent="0.25"/>
    <row r="56912" customFormat="1" x14ac:dyDescent="0.25"/>
    <row r="56913" customFormat="1" x14ac:dyDescent="0.25"/>
    <row r="56914" customFormat="1" x14ac:dyDescent="0.25"/>
    <row r="56915" customFormat="1" x14ac:dyDescent="0.25"/>
    <row r="56916" customFormat="1" x14ac:dyDescent="0.25"/>
    <row r="56917" customFormat="1" x14ac:dyDescent="0.25"/>
    <row r="56918" customFormat="1" x14ac:dyDescent="0.25"/>
    <row r="56919" customFormat="1" x14ac:dyDescent="0.25"/>
    <row r="56920" customFormat="1" x14ac:dyDescent="0.25"/>
    <row r="56921" customFormat="1" x14ac:dyDescent="0.25"/>
    <row r="56922" customFormat="1" x14ac:dyDescent="0.25"/>
    <row r="56923" customFormat="1" x14ac:dyDescent="0.25"/>
    <row r="56924" customFormat="1" x14ac:dyDescent="0.25"/>
    <row r="56925" customFormat="1" x14ac:dyDescent="0.25"/>
    <row r="56926" customFormat="1" x14ac:dyDescent="0.25"/>
    <row r="56927" customFormat="1" x14ac:dyDescent="0.25"/>
    <row r="56928" customFormat="1" x14ac:dyDescent="0.25"/>
    <row r="56929" customFormat="1" x14ac:dyDescent="0.25"/>
    <row r="56930" customFormat="1" x14ac:dyDescent="0.25"/>
    <row r="56931" customFormat="1" x14ac:dyDescent="0.25"/>
    <row r="56932" customFormat="1" x14ac:dyDescent="0.25"/>
    <row r="56933" customFormat="1" x14ac:dyDescent="0.25"/>
    <row r="56934" customFormat="1" x14ac:dyDescent="0.25"/>
    <row r="56935" customFormat="1" x14ac:dyDescent="0.25"/>
    <row r="56936" customFormat="1" x14ac:dyDescent="0.25"/>
    <row r="56937" customFormat="1" x14ac:dyDescent="0.25"/>
    <row r="56938" customFormat="1" x14ac:dyDescent="0.25"/>
    <row r="56939" customFormat="1" x14ac:dyDescent="0.25"/>
    <row r="56940" customFormat="1" x14ac:dyDescent="0.25"/>
    <row r="56941" customFormat="1" x14ac:dyDescent="0.25"/>
    <row r="56942" customFormat="1" x14ac:dyDescent="0.25"/>
    <row r="56943" customFormat="1" x14ac:dyDescent="0.25"/>
    <row r="56944" customFormat="1" x14ac:dyDescent="0.25"/>
    <row r="56945" customFormat="1" x14ac:dyDescent="0.25"/>
    <row r="56946" customFormat="1" x14ac:dyDescent="0.25"/>
    <row r="56947" customFormat="1" x14ac:dyDescent="0.25"/>
    <row r="56948" customFormat="1" x14ac:dyDescent="0.25"/>
    <row r="56949" customFormat="1" x14ac:dyDescent="0.25"/>
    <row r="56950" customFormat="1" x14ac:dyDescent="0.25"/>
    <row r="56951" customFormat="1" x14ac:dyDescent="0.25"/>
    <row r="56952" customFormat="1" x14ac:dyDescent="0.25"/>
    <row r="56953" customFormat="1" x14ac:dyDescent="0.25"/>
    <row r="56954" customFormat="1" x14ac:dyDescent="0.25"/>
    <row r="56955" customFormat="1" x14ac:dyDescent="0.25"/>
    <row r="56956" customFormat="1" x14ac:dyDescent="0.25"/>
    <row r="56957" customFormat="1" x14ac:dyDescent="0.25"/>
    <row r="56958" customFormat="1" x14ac:dyDescent="0.25"/>
    <row r="56959" customFormat="1" x14ac:dyDescent="0.25"/>
    <row r="56960" customFormat="1" x14ac:dyDescent="0.25"/>
    <row r="56961" customFormat="1" x14ac:dyDescent="0.25"/>
    <row r="56962" customFormat="1" x14ac:dyDescent="0.25"/>
    <row r="56963" customFormat="1" x14ac:dyDescent="0.25"/>
    <row r="56964" customFormat="1" x14ac:dyDescent="0.25"/>
    <row r="56965" customFormat="1" x14ac:dyDescent="0.25"/>
    <row r="56966" customFormat="1" x14ac:dyDescent="0.25"/>
    <row r="56967" customFormat="1" x14ac:dyDescent="0.25"/>
    <row r="56968" customFormat="1" x14ac:dyDescent="0.25"/>
    <row r="56969" customFormat="1" x14ac:dyDescent="0.25"/>
    <row r="56970" customFormat="1" x14ac:dyDescent="0.25"/>
    <row r="56971" customFormat="1" x14ac:dyDescent="0.25"/>
    <row r="56972" customFormat="1" x14ac:dyDescent="0.25"/>
    <row r="56973" customFormat="1" x14ac:dyDescent="0.25"/>
    <row r="56974" customFormat="1" x14ac:dyDescent="0.25"/>
    <row r="56975" customFormat="1" x14ac:dyDescent="0.25"/>
    <row r="56976" customFormat="1" x14ac:dyDescent="0.25"/>
    <row r="56977" customFormat="1" x14ac:dyDescent="0.25"/>
    <row r="56978" customFormat="1" x14ac:dyDescent="0.25"/>
    <row r="56979" customFormat="1" x14ac:dyDescent="0.25"/>
    <row r="56980" customFormat="1" x14ac:dyDescent="0.25"/>
    <row r="56981" customFormat="1" x14ac:dyDescent="0.25"/>
    <row r="56982" customFormat="1" x14ac:dyDescent="0.25"/>
    <row r="56983" customFormat="1" x14ac:dyDescent="0.25"/>
    <row r="56984" customFormat="1" x14ac:dyDescent="0.25"/>
    <row r="56985" customFormat="1" x14ac:dyDescent="0.25"/>
    <row r="56986" customFormat="1" x14ac:dyDescent="0.25"/>
    <row r="56987" customFormat="1" x14ac:dyDescent="0.25"/>
    <row r="56988" customFormat="1" x14ac:dyDescent="0.25"/>
    <row r="56989" customFormat="1" x14ac:dyDescent="0.25"/>
    <row r="56990" customFormat="1" x14ac:dyDescent="0.25"/>
    <row r="56991" customFormat="1" x14ac:dyDescent="0.25"/>
    <row r="56992" customFormat="1" x14ac:dyDescent="0.25"/>
    <row r="56993" customFormat="1" x14ac:dyDescent="0.25"/>
    <row r="56994" customFormat="1" x14ac:dyDescent="0.25"/>
    <row r="56995" customFormat="1" x14ac:dyDescent="0.25"/>
    <row r="56996" customFormat="1" x14ac:dyDescent="0.25"/>
    <row r="56997" customFormat="1" x14ac:dyDescent="0.25"/>
    <row r="56998" customFormat="1" x14ac:dyDescent="0.25"/>
    <row r="56999" customFormat="1" x14ac:dyDescent="0.25"/>
    <row r="57000" customFormat="1" x14ac:dyDescent="0.25"/>
    <row r="57001" customFormat="1" x14ac:dyDescent="0.25"/>
    <row r="57002" customFormat="1" x14ac:dyDescent="0.25"/>
    <row r="57003" customFormat="1" x14ac:dyDescent="0.25"/>
    <row r="57004" customFormat="1" x14ac:dyDescent="0.25"/>
    <row r="57005" customFormat="1" x14ac:dyDescent="0.25"/>
    <row r="57006" customFormat="1" x14ac:dyDescent="0.25"/>
    <row r="57007" customFormat="1" x14ac:dyDescent="0.25"/>
    <row r="57008" customFormat="1" x14ac:dyDescent="0.25"/>
    <row r="57009" customFormat="1" x14ac:dyDescent="0.25"/>
    <row r="57010" customFormat="1" x14ac:dyDescent="0.25"/>
    <row r="57011" customFormat="1" x14ac:dyDescent="0.25"/>
    <row r="57012" customFormat="1" x14ac:dyDescent="0.25"/>
    <row r="57013" customFormat="1" x14ac:dyDescent="0.25"/>
    <row r="57014" customFormat="1" x14ac:dyDescent="0.25"/>
    <row r="57015" customFormat="1" x14ac:dyDescent="0.25"/>
    <row r="57016" customFormat="1" x14ac:dyDescent="0.25"/>
    <row r="57017" customFormat="1" x14ac:dyDescent="0.25"/>
    <row r="57018" customFormat="1" x14ac:dyDescent="0.25"/>
    <row r="57019" customFormat="1" x14ac:dyDescent="0.25"/>
    <row r="57020" customFormat="1" x14ac:dyDescent="0.25"/>
    <row r="57021" customFormat="1" x14ac:dyDescent="0.25"/>
    <row r="57022" customFormat="1" x14ac:dyDescent="0.25"/>
    <row r="57023" customFormat="1" x14ac:dyDescent="0.25"/>
    <row r="57024" customFormat="1" x14ac:dyDescent="0.25"/>
    <row r="57025" customFormat="1" x14ac:dyDescent="0.25"/>
    <row r="57026" customFormat="1" x14ac:dyDescent="0.25"/>
    <row r="57027" customFormat="1" x14ac:dyDescent="0.25"/>
    <row r="57028" customFormat="1" x14ac:dyDescent="0.25"/>
    <row r="57029" customFormat="1" x14ac:dyDescent="0.25"/>
    <row r="57030" customFormat="1" x14ac:dyDescent="0.25"/>
    <row r="57031" customFormat="1" x14ac:dyDescent="0.25"/>
    <row r="57032" customFormat="1" x14ac:dyDescent="0.25"/>
    <row r="57033" customFormat="1" x14ac:dyDescent="0.25"/>
    <row r="57034" customFormat="1" x14ac:dyDescent="0.25"/>
    <row r="57035" customFormat="1" x14ac:dyDescent="0.25"/>
    <row r="57036" customFormat="1" x14ac:dyDescent="0.25"/>
    <row r="57037" customFormat="1" x14ac:dyDescent="0.25"/>
    <row r="57038" customFormat="1" x14ac:dyDescent="0.25"/>
    <row r="57039" customFormat="1" x14ac:dyDescent="0.25"/>
    <row r="57040" customFormat="1" x14ac:dyDescent="0.25"/>
    <row r="57041" customFormat="1" x14ac:dyDescent="0.25"/>
    <row r="57042" customFormat="1" x14ac:dyDescent="0.25"/>
    <row r="57043" customFormat="1" x14ac:dyDescent="0.25"/>
    <row r="57044" customFormat="1" x14ac:dyDescent="0.25"/>
    <row r="57045" customFormat="1" x14ac:dyDescent="0.25"/>
    <row r="57046" customFormat="1" x14ac:dyDescent="0.25"/>
    <row r="57047" customFormat="1" x14ac:dyDescent="0.25"/>
    <row r="57048" customFormat="1" x14ac:dyDescent="0.25"/>
    <row r="57049" customFormat="1" x14ac:dyDescent="0.25"/>
    <row r="57050" customFormat="1" x14ac:dyDescent="0.25"/>
    <row r="57051" customFormat="1" x14ac:dyDescent="0.25"/>
    <row r="57052" customFormat="1" x14ac:dyDescent="0.25"/>
    <row r="57053" customFormat="1" x14ac:dyDescent="0.25"/>
    <row r="57054" customFormat="1" x14ac:dyDescent="0.25"/>
    <row r="57055" customFormat="1" x14ac:dyDescent="0.25"/>
    <row r="57056" customFormat="1" x14ac:dyDescent="0.25"/>
    <row r="57057" customFormat="1" x14ac:dyDescent="0.25"/>
    <row r="57058" customFormat="1" x14ac:dyDescent="0.25"/>
    <row r="57059" customFormat="1" x14ac:dyDescent="0.25"/>
    <row r="57060" customFormat="1" x14ac:dyDescent="0.25"/>
    <row r="57061" customFormat="1" x14ac:dyDescent="0.25"/>
    <row r="57062" customFormat="1" x14ac:dyDescent="0.25"/>
    <row r="57063" customFormat="1" x14ac:dyDescent="0.25"/>
    <row r="57064" customFormat="1" x14ac:dyDescent="0.25"/>
    <row r="57065" customFormat="1" x14ac:dyDescent="0.25"/>
    <row r="57066" customFormat="1" x14ac:dyDescent="0.25"/>
    <row r="57067" customFormat="1" x14ac:dyDescent="0.25"/>
    <row r="57068" customFormat="1" x14ac:dyDescent="0.25"/>
    <row r="57069" customFormat="1" x14ac:dyDescent="0.25"/>
    <row r="57070" customFormat="1" x14ac:dyDescent="0.25"/>
    <row r="57071" customFormat="1" x14ac:dyDescent="0.25"/>
    <row r="57072" customFormat="1" x14ac:dyDescent="0.25"/>
    <row r="57073" customFormat="1" x14ac:dyDescent="0.25"/>
    <row r="57074" customFormat="1" x14ac:dyDescent="0.25"/>
    <row r="57075" customFormat="1" x14ac:dyDescent="0.25"/>
    <row r="57076" customFormat="1" x14ac:dyDescent="0.25"/>
    <row r="57077" customFormat="1" x14ac:dyDescent="0.25"/>
    <row r="57078" customFormat="1" x14ac:dyDescent="0.25"/>
    <row r="57079" customFormat="1" x14ac:dyDescent="0.25"/>
    <row r="57080" customFormat="1" x14ac:dyDescent="0.25"/>
    <row r="57081" customFormat="1" x14ac:dyDescent="0.25"/>
    <row r="57082" customFormat="1" x14ac:dyDescent="0.25"/>
    <row r="57083" customFormat="1" x14ac:dyDescent="0.25"/>
    <row r="57084" customFormat="1" x14ac:dyDescent="0.25"/>
    <row r="57085" customFormat="1" x14ac:dyDescent="0.25"/>
    <row r="57086" customFormat="1" x14ac:dyDescent="0.25"/>
    <row r="57087" customFormat="1" x14ac:dyDescent="0.25"/>
    <row r="57088" customFormat="1" x14ac:dyDescent="0.25"/>
    <row r="57089" customFormat="1" x14ac:dyDescent="0.25"/>
    <row r="57090" customFormat="1" x14ac:dyDescent="0.25"/>
    <row r="57091" customFormat="1" x14ac:dyDescent="0.25"/>
    <row r="57092" customFormat="1" x14ac:dyDescent="0.25"/>
    <row r="57093" customFormat="1" x14ac:dyDescent="0.25"/>
    <row r="57094" customFormat="1" x14ac:dyDescent="0.25"/>
    <row r="57095" customFormat="1" x14ac:dyDescent="0.25"/>
    <row r="57096" customFormat="1" x14ac:dyDescent="0.25"/>
    <row r="57097" customFormat="1" x14ac:dyDescent="0.25"/>
    <row r="57098" customFormat="1" x14ac:dyDescent="0.25"/>
    <row r="57099" customFormat="1" x14ac:dyDescent="0.25"/>
    <row r="57100" customFormat="1" x14ac:dyDescent="0.25"/>
    <row r="57101" customFormat="1" x14ac:dyDescent="0.25"/>
    <row r="57102" customFormat="1" x14ac:dyDescent="0.25"/>
    <row r="57103" customFormat="1" x14ac:dyDescent="0.25"/>
    <row r="57104" customFormat="1" x14ac:dyDescent="0.25"/>
    <row r="57105" customFormat="1" x14ac:dyDescent="0.25"/>
    <row r="57106" customFormat="1" x14ac:dyDescent="0.25"/>
    <row r="57107" customFormat="1" x14ac:dyDescent="0.25"/>
    <row r="57108" customFormat="1" x14ac:dyDescent="0.25"/>
    <row r="57109" customFormat="1" x14ac:dyDescent="0.25"/>
    <row r="57110" customFormat="1" x14ac:dyDescent="0.25"/>
    <row r="57111" customFormat="1" x14ac:dyDescent="0.25"/>
    <row r="57112" customFormat="1" x14ac:dyDescent="0.25"/>
    <row r="57113" customFormat="1" x14ac:dyDescent="0.25"/>
    <row r="57114" customFormat="1" x14ac:dyDescent="0.25"/>
    <row r="57115" customFormat="1" x14ac:dyDescent="0.25"/>
    <row r="57116" customFormat="1" x14ac:dyDescent="0.25"/>
    <row r="57117" customFormat="1" x14ac:dyDescent="0.25"/>
    <row r="57118" customFormat="1" x14ac:dyDescent="0.25"/>
    <row r="57119" customFormat="1" x14ac:dyDescent="0.25"/>
    <row r="57120" customFormat="1" x14ac:dyDescent="0.25"/>
    <row r="57121" customFormat="1" x14ac:dyDescent="0.25"/>
    <row r="57122" customFormat="1" x14ac:dyDescent="0.25"/>
    <row r="57123" customFormat="1" x14ac:dyDescent="0.25"/>
    <row r="57124" customFormat="1" x14ac:dyDescent="0.25"/>
    <row r="57125" customFormat="1" x14ac:dyDescent="0.25"/>
    <row r="57126" customFormat="1" x14ac:dyDescent="0.25"/>
    <row r="57127" customFormat="1" x14ac:dyDescent="0.25"/>
    <row r="57128" customFormat="1" x14ac:dyDescent="0.25"/>
    <row r="57129" customFormat="1" x14ac:dyDescent="0.25"/>
    <row r="57130" customFormat="1" x14ac:dyDescent="0.25"/>
    <row r="57131" customFormat="1" x14ac:dyDescent="0.25"/>
    <row r="57132" customFormat="1" x14ac:dyDescent="0.25"/>
    <row r="57133" customFormat="1" x14ac:dyDescent="0.25"/>
    <row r="57134" customFormat="1" x14ac:dyDescent="0.25"/>
    <row r="57135" customFormat="1" x14ac:dyDescent="0.25"/>
    <row r="57136" customFormat="1" x14ac:dyDescent="0.25"/>
    <row r="57137" customFormat="1" x14ac:dyDescent="0.25"/>
    <row r="57138" customFormat="1" x14ac:dyDescent="0.25"/>
    <row r="57139" customFormat="1" x14ac:dyDescent="0.25"/>
    <row r="57140" customFormat="1" x14ac:dyDescent="0.25"/>
    <row r="57141" customFormat="1" x14ac:dyDescent="0.25"/>
    <row r="57142" customFormat="1" x14ac:dyDescent="0.25"/>
    <row r="57143" customFormat="1" x14ac:dyDescent="0.25"/>
    <row r="57144" customFormat="1" x14ac:dyDescent="0.25"/>
    <row r="57145" customFormat="1" x14ac:dyDescent="0.25"/>
    <row r="57146" customFormat="1" x14ac:dyDescent="0.25"/>
    <row r="57147" customFormat="1" x14ac:dyDescent="0.25"/>
    <row r="57148" customFormat="1" x14ac:dyDescent="0.25"/>
    <row r="57149" customFormat="1" x14ac:dyDescent="0.25"/>
    <row r="57150" customFormat="1" x14ac:dyDescent="0.25"/>
    <row r="57151" customFormat="1" x14ac:dyDescent="0.25"/>
    <row r="57152" customFormat="1" x14ac:dyDescent="0.25"/>
    <row r="57153" customFormat="1" x14ac:dyDescent="0.25"/>
    <row r="57154" customFormat="1" x14ac:dyDescent="0.25"/>
    <row r="57155" customFormat="1" x14ac:dyDescent="0.25"/>
    <row r="57156" customFormat="1" x14ac:dyDescent="0.25"/>
    <row r="57157" customFormat="1" x14ac:dyDescent="0.25"/>
    <row r="57158" customFormat="1" x14ac:dyDescent="0.25"/>
    <row r="57159" customFormat="1" x14ac:dyDescent="0.25"/>
    <row r="57160" customFormat="1" x14ac:dyDescent="0.25"/>
    <row r="57161" customFormat="1" x14ac:dyDescent="0.25"/>
    <row r="57162" customFormat="1" x14ac:dyDescent="0.25"/>
    <row r="57163" customFormat="1" x14ac:dyDescent="0.25"/>
    <row r="57164" customFormat="1" x14ac:dyDescent="0.25"/>
    <row r="57165" customFormat="1" x14ac:dyDescent="0.25"/>
    <row r="57166" customFormat="1" x14ac:dyDescent="0.25"/>
    <row r="57167" customFormat="1" x14ac:dyDescent="0.25"/>
    <row r="57168" customFormat="1" x14ac:dyDescent="0.25"/>
    <row r="57169" customFormat="1" x14ac:dyDescent="0.25"/>
    <row r="57170" customFormat="1" x14ac:dyDescent="0.25"/>
    <row r="57171" customFormat="1" x14ac:dyDescent="0.25"/>
    <row r="57172" customFormat="1" x14ac:dyDescent="0.25"/>
    <row r="57173" customFormat="1" x14ac:dyDescent="0.25"/>
    <row r="57174" customFormat="1" x14ac:dyDescent="0.25"/>
    <row r="57175" customFormat="1" x14ac:dyDescent="0.25"/>
    <row r="57176" customFormat="1" x14ac:dyDescent="0.25"/>
    <row r="57177" customFormat="1" x14ac:dyDescent="0.25"/>
    <row r="57178" customFormat="1" x14ac:dyDescent="0.25"/>
    <row r="57179" customFormat="1" x14ac:dyDescent="0.25"/>
    <row r="57180" customFormat="1" x14ac:dyDescent="0.25"/>
    <row r="57181" customFormat="1" x14ac:dyDescent="0.25"/>
    <row r="57182" customFormat="1" x14ac:dyDescent="0.25"/>
    <row r="57183" customFormat="1" x14ac:dyDescent="0.25"/>
    <row r="57184" customFormat="1" x14ac:dyDescent="0.25"/>
    <row r="57185" customFormat="1" x14ac:dyDescent="0.25"/>
    <row r="57186" customFormat="1" x14ac:dyDescent="0.25"/>
    <row r="57187" customFormat="1" x14ac:dyDescent="0.25"/>
    <row r="57188" customFormat="1" x14ac:dyDescent="0.25"/>
    <row r="57189" customFormat="1" x14ac:dyDescent="0.25"/>
    <row r="57190" customFormat="1" x14ac:dyDescent="0.25"/>
    <row r="57191" customFormat="1" x14ac:dyDescent="0.25"/>
    <row r="57192" customFormat="1" x14ac:dyDescent="0.25"/>
    <row r="57193" customFormat="1" x14ac:dyDescent="0.25"/>
    <row r="57194" customFormat="1" x14ac:dyDescent="0.25"/>
    <row r="57195" customFormat="1" x14ac:dyDescent="0.25"/>
    <row r="57196" customFormat="1" x14ac:dyDescent="0.25"/>
    <row r="57197" customFormat="1" x14ac:dyDescent="0.25"/>
    <row r="57198" customFormat="1" x14ac:dyDescent="0.25"/>
    <row r="57199" customFormat="1" x14ac:dyDescent="0.25"/>
    <row r="57200" customFormat="1" x14ac:dyDescent="0.25"/>
    <row r="57201" customFormat="1" x14ac:dyDescent="0.25"/>
    <row r="57202" customFormat="1" x14ac:dyDescent="0.25"/>
    <row r="57203" customFormat="1" x14ac:dyDescent="0.25"/>
    <row r="57204" customFormat="1" x14ac:dyDescent="0.25"/>
    <row r="57205" customFormat="1" x14ac:dyDescent="0.25"/>
    <row r="57206" customFormat="1" x14ac:dyDescent="0.25"/>
    <row r="57207" customFormat="1" x14ac:dyDescent="0.25"/>
    <row r="57208" customFormat="1" x14ac:dyDescent="0.25"/>
    <row r="57209" customFormat="1" x14ac:dyDescent="0.25"/>
    <row r="57210" customFormat="1" x14ac:dyDescent="0.25"/>
    <row r="57211" customFormat="1" x14ac:dyDescent="0.25"/>
    <row r="57212" customFormat="1" x14ac:dyDescent="0.25"/>
    <row r="57213" customFormat="1" x14ac:dyDescent="0.25"/>
    <row r="57214" customFormat="1" x14ac:dyDescent="0.25"/>
    <row r="57215" customFormat="1" x14ac:dyDescent="0.25"/>
    <row r="57216" customFormat="1" x14ac:dyDescent="0.25"/>
    <row r="57217" customFormat="1" x14ac:dyDescent="0.25"/>
    <row r="57218" customFormat="1" x14ac:dyDescent="0.25"/>
    <row r="57219" customFormat="1" x14ac:dyDescent="0.25"/>
    <row r="57220" customFormat="1" x14ac:dyDescent="0.25"/>
    <row r="57221" customFormat="1" x14ac:dyDescent="0.25"/>
    <row r="57222" customFormat="1" x14ac:dyDescent="0.25"/>
    <row r="57223" customFormat="1" x14ac:dyDescent="0.25"/>
    <row r="57224" customFormat="1" x14ac:dyDescent="0.25"/>
    <row r="57225" customFormat="1" x14ac:dyDescent="0.25"/>
    <row r="57226" customFormat="1" x14ac:dyDescent="0.25"/>
    <row r="57227" customFormat="1" x14ac:dyDescent="0.25"/>
    <row r="57228" customFormat="1" x14ac:dyDescent="0.25"/>
    <row r="57229" customFormat="1" x14ac:dyDescent="0.25"/>
    <row r="57230" customFormat="1" x14ac:dyDescent="0.25"/>
    <row r="57231" customFormat="1" x14ac:dyDescent="0.25"/>
    <row r="57232" customFormat="1" x14ac:dyDescent="0.25"/>
    <row r="57233" customFormat="1" x14ac:dyDescent="0.25"/>
    <row r="57234" customFormat="1" x14ac:dyDescent="0.25"/>
    <row r="57235" customFormat="1" x14ac:dyDescent="0.25"/>
    <row r="57236" customFormat="1" x14ac:dyDescent="0.25"/>
    <row r="57237" customFormat="1" x14ac:dyDescent="0.25"/>
    <row r="57238" customFormat="1" x14ac:dyDescent="0.25"/>
    <row r="57239" customFormat="1" x14ac:dyDescent="0.25"/>
    <row r="57240" customFormat="1" x14ac:dyDescent="0.25"/>
    <row r="57241" customFormat="1" x14ac:dyDescent="0.25"/>
    <row r="57242" customFormat="1" x14ac:dyDescent="0.25"/>
    <row r="57243" customFormat="1" x14ac:dyDescent="0.25"/>
    <row r="57244" customFormat="1" x14ac:dyDescent="0.25"/>
    <row r="57245" customFormat="1" x14ac:dyDescent="0.25"/>
    <row r="57246" customFormat="1" x14ac:dyDescent="0.25"/>
    <row r="57247" customFormat="1" x14ac:dyDescent="0.25"/>
    <row r="57248" customFormat="1" x14ac:dyDescent="0.25"/>
    <row r="57249" customFormat="1" x14ac:dyDescent="0.25"/>
    <row r="57250" customFormat="1" x14ac:dyDescent="0.25"/>
    <row r="57251" customFormat="1" x14ac:dyDescent="0.25"/>
    <row r="57252" customFormat="1" x14ac:dyDescent="0.25"/>
    <row r="57253" customFormat="1" x14ac:dyDescent="0.25"/>
    <row r="57254" customFormat="1" x14ac:dyDescent="0.25"/>
    <row r="57255" customFormat="1" x14ac:dyDescent="0.25"/>
    <row r="57256" customFormat="1" x14ac:dyDescent="0.25"/>
    <row r="57257" customFormat="1" x14ac:dyDescent="0.25"/>
    <row r="57258" customFormat="1" x14ac:dyDescent="0.25"/>
    <row r="57259" customFormat="1" x14ac:dyDescent="0.25"/>
    <row r="57260" customFormat="1" x14ac:dyDescent="0.25"/>
    <row r="57261" customFormat="1" x14ac:dyDescent="0.25"/>
    <row r="57262" customFormat="1" x14ac:dyDescent="0.25"/>
    <row r="57263" customFormat="1" x14ac:dyDescent="0.25"/>
    <row r="57264" customFormat="1" x14ac:dyDescent="0.25"/>
    <row r="57265" customFormat="1" x14ac:dyDescent="0.25"/>
    <row r="57266" customFormat="1" x14ac:dyDescent="0.25"/>
    <row r="57267" customFormat="1" x14ac:dyDescent="0.25"/>
    <row r="57268" customFormat="1" x14ac:dyDescent="0.25"/>
    <row r="57269" customFormat="1" x14ac:dyDescent="0.25"/>
    <row r="57270" customFormat="1" x14ac:dyDescent="0.25"/>
    <row r="57271" customFormat="1" x14ac:dyDescent="0.25"/>
    <row r="57272" customFormat="1" x14ac:dyDescent="0.25"/>
    <row r="57273" customFormat="1" x14ac:dyDescent="0.25"/>
    <row r="57274" customFormat="1" x14ac:dyDescent="0.25"/>
    <row r="57275" customFormat="1" x14ac:dyDescent="0.25"/>
    <row r="57276" customFormat="1" x14ac:dyDescent="0.25"/>
    <row r="57277" customFormat="1" x14ac:dyDescent="0.25"/>
    <row r="57278" customFormat="1" x14ac:dyDescent="0.25"/>
    <row r="57279" customFormat="1" x14ac:dyDescent="0.25"/>
    <row r="57280" customFormat="1" x14ac:dyDescent="0.25"/>
    <row r="57281" customFormat="1" x14ac:dyDescent="0.25"/>
    <row r="57282" customFormat="1" x14ac:dyDescent="0.25"/>
    <row r="57283" customFormat="1" x14ac:dyDescent="0.25"/>
    <row r="57284" customFormat="1" x14ac:dyDescent="0.25"/>
    <row r="57285" customFormat="1" x14ac:dyDescent="0.25"/>
    <row r="57286" customFormat="1" x14ac:dyDescent="0.25"/>
    <row r="57287" customFormat="1" x14ac:dyDescent="0.25"/>
    <row r="57288" customFormat="1" x14ac:dyDescent="0.25"/>
    <row r="57289" customFormat="1" x14ac:dyDescent="0.25"/>
    <row r="57290" customFormat="1" x14ac:dyDescent="0.25"/>
    <row r="57291" customFormat="1" x14ac:dyDescent="0.25"/>
    <row r="57292" customFormat="1" x14ac:dyDescent="0.25"/>
    <row r="57293" customFormat="1" x14ac:dyDescent="0.25"/>
    <row r="57294" customFormat="1" x14ac:dyDescent="0.25"/>
    <row r="57295" customFormat="1" x14ac:dyDescent="0.25"/>
    <row r="57296" customFormat="1" x14ac:dyDescent="0.25"/>
    <row r="57297" customFormat="1" x14ac:dyDescent="0.25"/>
    <row r="57298" customFormat="1" x14ac:dyDescent="0.25"/>
    <row r="57299" customFormat="1" x14ac:dyDescent="0.25"/>
    <row r="57300" customFormat="1" x14ac:dyDescent="0.25"/>
    <row r="57301" customFormat="1" x14ac:dyDescent="0.25"/>
    <row r="57302" customFormat="1" x14ac:dyDescent="0.25"/>
    <row r="57303" customFormat="1" x14ac:dyDescent="0.25"/>
    <row r="57304" customFormat="1" x14ac:dyDescent="0.25"/>
    <row r="57305" customFormat="1" x14ac:dyDescent="0.25"/>
    <row r="57306" customFormat="1" x14ac:dyDescent="0.25"/>
    <row r="57307" customFormat="1" x14ac:dyDescent="0.25"/>
    <row r="57308" customFormat="1" x14ac:dyDescent="0.25"/>
    <row r="57309" customFormat="1" x14ac:dyDescent="0.25"/>
    <row r="57310" customFormat="1" x14ac:dyDescent="0.25"/>
    <row r="57311" customFormat="1" x14ac:dyDescent="0.25"/>
    <row r="57312" customFormat="1" x14ac:dyDescent="0.25"/>
    <row r="57313" customFormat="1" x14ac:dyDescent="0.25"/>
    <row r="57314" customFormat="1" x14ac:dyDescent="0.25"/>
    <row r="57315" customFormat="1" x14ac:dyDescent="0.25"/>
    <row r="57316" customFormat="1" x14ac:dyDescent="0.25"/>
    <row r="57317" customFormat="1" x14ac:dyDescent="0.25"/>
    <row r="57318" customFormat="1" x14ac:dyDescent="0.25"/>
    <row r="57319" customFormat="1" x14ac:dyDescent="0.25"/>
    <row r="57320" customFormat="1" x14ac:dyDescent="0.25"/>
    <row r="57321" customFormat="1" x14ac:dyDescent="0.25"/>
    <row r="57322" customFormat="1" x14ac:dyDescent="0.25"/>
    <row r="57323" customFormat="1" x14ac:dyDescent="0.25"/>
    <row r="57324" customFormat="1" x14ac:dyDescent="0.25"/>
    <row r="57325" customFormat="1" x14ac:dyDescent="0.25"/>
    <row r="57326" customFormat="1" x14ac:dyDescent="0.25"/>
    <row r="57327" customFormat="1" x14ac:dyDescent="0.25"/>
    <row r="57328" customFormat="1" x14ac:dyDescent="0.25"/>
    <row r="57329" customFormat="1" x14ac:dyDescent="0.25"/>
    <row r="57330" customFormat="1" x14ac:dyDescent="0.25"/>
    <row r="57331" customFormat="1" x14ac:dyDescent="0.25"/>
    <row r="57332" customFormat="1" x14ac:dyDescent="0.25"/>
    <row r="57333" customFormat="1" x14ac:dyDescent="0.25"/>
    <row r="57334" customFormat="1" x14ac:dyDescent="0.25"/>
    <row r="57335" customFormat="1" x14ac:dyDescent="0.25"/>
    <row r="57336" customFormat="1" x14ac:dyDescent="0.25"/>
    <row r="57337" customFormat="1" x14ac:dyDescent="0.25"/>
    <row r="57338" customFormat="1" x14ac:dyDescent="0.25"/>
    <row r="57339" customFormat="1" x14ac:dyDescent="0.25"/>
    <row r="57340" customFormat="1" x14ac:dyDescent="0.25"/>
    <row r="57341" customFormat="1" x14ac:dyDescent="0.25"/>
    <row r="57342" customFormat="1" x14ac:dyDescent="0.25"/>
    <row r="57343" customFormat="1" x14ac:dyDescent="0.25"/>
    <row r="57344" customFormat="1" x14ac:dyDescent="0.25"/>
    <row r="57345" customFormat="1" x14ac:dyDescent="0.25"/>
    <row r="57346" customFormat="1" x14ac:dyDescent="0.25"/>
    <row r="57347" customFormat="1" x14ac:dyDescent="0.25"/>
    <row r="57348" customFormat="1" x14ac:dyDescent="0.25"/>
    <row r="57349" customFormat="1" x14ac:dyDescent="0.25"/>
    <row r="57350" customFormat="1" x14ac:dyDescent="0.25"/>
    <row r="57351" customFormat="1" x14ac:dyDescent="0.25"/>
    <row r="57352" customFormat="1" x14ac:dyDescent="0.25"/>
    <row r="57353" customFormat="1" x14ac:dyDescent="0.25"/>
    <row r="57354" customFormat="1" x14ac:dyDescent="0.25"/>
    <row r="57355" customFormat="1" x14ac:dyDescent="0.25"/>
    <row r="57356" customFormat="1" x14ac:dyDescent="0.25"/>
    <row r="57357" customFormat="1" x14ac:dyDescent="0.25"/>
    <row r="57358" customFormat="1" x14ac:dyDescent="0.25"/>
    <row r="57359" customFormat="1" x14ac:dyDescent="0.25"/>
    <row r="57360" customFormat="1" x14ac:dyDescent="0.25"/>
    <row r="57361" customFormat="1" x14ac:dyDescent="0.25"/>
    <row r="57362" customFormat="1" x14ac:dyDescent="0.25"/>
    <row r="57363" customFormat="1" x14ac:dyDescent="0.25"/>
    <row r="57364" customFormat="1" x14ac:dyDescent="0.25"/>
    <row r="57365" customFormat="1" x14ac:dyDescent="0.25"/>
    <row r="57366" customFormat="1" x14ac:dyDescent="0.25"/>
    <row r="57367" customFormat="1" x14ac:dyDescent="0.25"/>
    <row r="57368" customFormat="1" x14ac:dyDescent="0.25"/>
    <row r="57369" customFormat="1" x14ac:dyDescent="0.25"/>
    <row r="57370" customFormat="1" x14ac:dyDescent="0.25"/>
    <row r="57371" customFormat="1" x14ac:dyDescent="0.25"/>
    <row r="57372" customFormat="1" x14ac:dyDescent="0.25"/>
    <row r="57373" customFormat="1" x14ac:dyDescent="0.25"/>
    <row r="57374" customFormat="1" x14ac:dyDescent="0.25"/>
    <row r="57375" customFormat="1" x14ac:dyDescent="0.25"/>
    <row r="57376" customFormat="1" x14ac:dyDescent="0.25"/>
    <row r="57377" customFormat="1" x14ac:dyDescent="0.25"/>
    <row r="57378" customFormat="1" x14ac:dyDescent="0.25"/>
    <row r="57379" customFormat="1" x14ac:dyDescent="0.25"/>
    <row r="57380" customFormat="1" x14ac:dyDescent="0.25"/>
    <row r="57381" customFormat="1" x14ac:dyDescent="0.25"/>
    <row r="57382" customFormat="1" x14ac:dyDescent="0.25"/>
    <row r="57383" customFormat="1" x14ac:dyDescent="0.25"/>
    <row r="57384" customFormat="1" x14ac:dyDescent="0.25"/>
    <row r="57385" customFormat="1" x14ac:dyDescent="0.25"/>
    <row r="57386" customFormat="1" x14ac:dyDescent="0.25"/>
    <row r="57387" customFormat="1" x14ac:dyDescent="0.25"/>
    <row r="57388" customFormat="1" x14ac:dyDescent="0.25"/>
    <row r="57389" customFormat="1" x14ac:dyDescent="0.25"/>
    <row r="57390" customFormat="1" x14ac:dyDescent="0.25"/>
    <row r="57391" customFormat="1" x14ac:dyDescent="0.25"/>
    <row r="57392" customFormat="1" x14ac:dyDescent="0.25"/>
    <row r="57393" customFormat="1" x14ac:dyDescent="0.25"/>
    <row r="57394" customFormat="1" x14ac:dyDescent="0.25"/>
    <row r="57395" customFormat="1" x14ac:dyDescent="0.25"/>
    <row r="57396" customFormat="1" x14ac:dyDescent="0.25"/>
    <row r="57397" customFormat="1" x14ac:dyDescent="0.25"/>
    <row r="57398" customFormat="1" x14ac:dyDescent="0.25"/>
    <row r="57399" customFormat="1" x14ac:dyDescent="0.25"/>
    <row r="57400" customFormat="1" x14ac:dyDescent="0.25"/>
    <row r="57401" customFormat="1" x14ac:dyDescent="0.25"/>
    <row r="57402" customFormat="1" x14ac:dyDescent="0.25"/>
    <row r="57403" customFormat="1" x14ac:dyDescent="0.25"/>
    <row r="57404" customFormat="1" x14ac:dyDescent="0.25"/>
    <row r="57405" customFormat="1" x14ac:dyDescent="0.25"/>
    <row r="57406" customFormat="1" x14ac:dyDescent="0.25"/>
    <row r="57407" customFormat="1" x14ac:dyDescent="0.25"/>
    <row r="57408" customFormat="1" x14ac:dyDescent="0.25"/>
    <row r="57409" customFormat="1" x14ac:dyDescent="0.25"/>
    <row r="57410" customFormat="1" x14ac:dyDescent="0.25"/>
    <row r="57411" customFormat="1" x14ac:dyDescent="0.25"/>
    <row r="57412" customFormat="1" x14ac:dyDescent="0.25"/>
    <row r="57413" customFormat="1" x14ac:dyDescent="0.25"/>
    <row r="57414" customFormat="1" x14ac:dyDescent="0.25"/>
    <row r="57415" customFormat="1" x14ac:dyDescent="0.25"/>
    <row r="57416" customFormat="1" x14ac:dyDescent="0.25"/>
    <row r="57417" customFormat="1" x14ac:dyDescent="0.25"/>
    <row r="57418" customFormat="1" x14ac:dyDescent="0.25"/>
    <row r="57419" customFormat="1" x14ac:dyDescent="0.25"/>
    <row r="57420" customFormat="1" x14ac:dyDescent="0.25"/>
    <row r="57421" customFormat="1" x14ac:dyDescent="0.25"/>
    <row r="57422" customFormat="1" x14ac:dyDescent="0.25"/>
    <row r="57423" customFormat="1" x14ac:dyDescent="0.25"/>
    <row r="57424" customFormat="1" x14ac:dyDescent="0.25"/>
    <row r="57425" customFormat="1" x14ac:dyDescent="0.25"/>
    <row r="57426" customFormat="1" x14ac:dyDescent="0.25"/>
    <row r="57427" customFormat="1" x14ac:dyDescent="0.25"/>
    <row r="57428" customFormat="1" x14ac:dyDescent="0.25"/>
    <row r="57429" customFormat="1" x14ac:dyDescent="0.25"/>
    <row r="57430" customFormat="1" x14ac:dyDescent="0.25"/>
    <row r="57431" customFormat="1" x14ac:dyDescent="0.25"/>
    <row r="57432" customFormat="1" x14ac:dyDescent="0.25"/>
    <row r="57433" customFormat="1" x14ac:dyDescent="0.25"/>
    <row r="57434" customFormat="1" x14ac:dyDescent="0.25"/>
    <row r="57435" customFormat="1" x14ac:dyDescent="0.25"/>
    <row r="57436" customFormat="1" x14ac:dyDescent="0.25"/>
    <row r="57437" customFormat="1" x14ac:dyDescent="0.25"/>
    <row r="57438" customFormat="1" x14ac:dyDescent="0.25"/>
    <row r="57439" customFormat="1" x14ac:dyDescent="0.25"/>
    <row r="57440" customFormat="1" x14ac:dyDescent="0.25"/>
    <row r="57441" customFormat="1" x14ac:dyDescent="0.25"/>
    <row r="57442" customFormat="1" x14ac:dyDescent="0.25"/>
    <row r="57443" customFormat="1" x14ac:dyDescent="0.25"/>
    <row r="57444" customFormat="1" x14ac:dyDescent="0.25"/>
    <row r="57445" customFormat="1" x14ac:dyDescent="0.25"/>
    <row r="57446" customFormat="1" x14ac:dyDescent="0.25"/>
    <row r="57447" customFormat="1" x14ac:dyDescent="0.25"/>
    <row r="57448" customFormat="1" x14ac:dyDescent="0.25"/>
    <row r="57449" customFormat="1" x14ac:dyDescent="0.25"/>
    <row r="57450" customFormat="1" x14ac:dyDescent="0.25"/>
    <row r="57451" customFormat="1" x14ac:dyDescent="0.25"/>
    <row r="57452" customFormat="1" x14ac:dyDescent="0.25"/>
    <row r="57453" customFormat="1" x14ac:dyDescent="0.25"/>
    <row r="57454" customFormat="1" x14ac:dyDescent="0.25"/>
    <row r="57455" customFormat="1" x14ac:dyDescent="0.25"/>
    <row r="57456" customFormat="1" x14ac:dyDescent="0.25"/>
    <row r="57457" customFormat="1" x14ac:dyDescent="0.25"/>
    <row r="57458" customFormat="1" x14ac:dyDescent="0.25"/>
    <row r="57459" customFormat="1" x14ac:dyDescent="0.25"/>
    <row r="57460" customFormat="1" x14ac:dyDescent="0.25"/>
    <row r="57461" customFormat="1" x14ac:dyDescent="0.25"/>
    <row r="57462" customFormat="1" x14ac:dyDescent="0.25"/>
    <row r="57463" customFormat="1" x14ac:dyDescent="0.25"/>
    <row r="57464" customFormat="1" x14ac:dyDescent="0.25"/>
    <row r="57465" customFormat="1" x14ac:dyDescent="0.25"/>
    <row r="57466" customFormat="1" x14ac:dyDescent="0.25"/>
    <row r="57467" customFormat="1" x14ac:dyDescent="0.25"/>
    <row r="57468" customFormat="1" x14ac:dyDescent="0.25"/>
    <row r="57469" customFormat="1" x14ac:dyDescent="0.25"/>
    <row r="57470" customFormat="1" x14ac:dyDescent="0.25"/>
    <row r="57471" customFormat="1" x14ac:dyDescent="0.25"/>
    <row r="57472" customFormat="1" x14ac:dyDescent="0.25"/>
    <row r="57473" customFormat="1" x14ac:dyDescent="0.25"/>
    <row r="57474" customFormat="1" x14ac:dyDescent="0.25"/>
    <row r="57475" customFormat="1" x14ac:dyDescent="0.25"/>
    <row r="57476" customFormat="1" x14ac:dyDescent="0.25"/>
    <row r="57477" customFormat="1" x14ac:dyDescent="0.25"/>
    <row r="57478" customFormat="1" x14ac:dyDescent="0.25"/>
    <row r="57479" customFormat="1" x14ac:dyDescent="0.25"/>
    <row r="57480" customFormat="1" x14ac:dyDescent="0.25"/>
    <row r="57481" customFormat="1" x14ac:dyDescent="0.25"/>
    <row r="57482" customFormat="1" x14ac:dyDescent="0.25"/>
    <row r="57483" customFormat="1" x14ac:dyDescent="0.25"/>
    <row r="57484" customFormat="1" x14ac:dyDescent="0.25"/>
    <row r="57485" customFormat="1" x14ac:dyDescent="0.25"/>
    <row r="57486" customFormat="1" x14ac:dyDescent="0.25"/>
    <row r="57487" customFormat="1" x14ac:dyDescent="0.25"/>
    <row r="57488" customFormat="1" x14ac:dyDescent="0.25"/>
    <row r="57489" customFormat="1" x14ac:dyDescent="0.25"/>
    <row r="57490" customFormat="1" x14ac:dyDescent="0.25"/>
    <row r="57491" customFormat="1" x14ac:dyDescent="0.25"/>
    <row r="57492" customFormat="1" x14ac:dyDescent="0.25"/>
    <row r="57493" customFormat="1" x14ac:dyDescent="0.25"/>
    <row r="57494" customFormat="1" x14ac:dyDescent="0.25"/>
    <row r="57495" customFormat="1" x14ac:dyDescent="0.25"/>
    <row r="57496" customFormat="1" x14ac:dyDescent="0.25"/>
    <row r="57497" customFormat="1" x14ac:dyDescent="0.25"/>
    <row r="57498" customFormat="1" x14ac:dyDescent="0.25"/>
    <row r="57499" customFormat="1" x14ac:dyDescent="0.25"/>
    <row r="57500" customFormat="1" x14ac:dyDescent="0.25"/>
    <row r="57501" customFormat="1" x14ac:dyDescent="0.25"/>
    <row r="57502" customFormat="1" x14ac:dyDescent="0.25"/>
    <row r="57503" customFormat="1" x14ac:dyDescent="0.25"/>
    <row r="57504" customFormat="1" x14ac:dyDescent="0.25"/>
    <row r="57505" customFormat="1" x14ac:dyDescent="0.25"/>
    <row r="57506" customFormat="1" x14ac:dyDescent="0.25"/>
    <row r="57507" customFormat="1" x14ac:dyDescent="0.25"/>
    <row r="57508" customFormat="1" x14ac:dyDescent="0.25"/>
    <row r="57509" customFormat="1" x14ac:dyDescent="0.25"/>
    <row r="57510" customFormat="1" x14ac:dyDescent="0.25"/>
    <row r="57511" customFormat="1" x14ac:dyDescent="0.25"/>
    <row r="57512" customFormat="1" x14ac:dyDescent="0.25"/>
    <row r="57513" customFormat="1" x14ac:dyDescent="0.25"/>
    <row r="57514" customFormat="1" x14ac:dyDescent="0.25"/>
    <row r="57515" customFormat="1" x14ac:dyDescent="0.25"/>
    <row r="57516" customFormat="1" x14ac:dyDescent="0.25"/>
    <row r="57517" customFormat="1" x14ac:dyDescent="0.25"/>
    <row r="57518" customFormat="1" x14ac:dyDescent="0.25"/>
    <row r="57519" customFormat="1" x14ac:dyDescent="0.25"/>
    <row r="57520" customFormat="1" x14ac:dyDescent="0.25"/>
    <row r="57521" customFormat="1" x14ac:dyDescent="0.25"/>
    <row r="57522" customFormat="1" x14ac:dyDescent="0.25"/>
    <row r="57523" customFormat="1" x14ac:dyDescent="0.25"/>
    <row r="57524" customFormat="1" x14ac:dyDescent="0.25"/>
    <row r="57525" customFormat="1" x14ac:dyDescent="0.25"/>
    <row r="57526" customFormat="1" x14ac:dyDescent="0.25"/>
    <row r="57527" customFormat="1" x14ac:dyDescent="0.25"/>
    <row r="57528" customFormat="1" x14ac:dyDescent="0.25"/>
    <row r="57529" customFormat="1" x14ac:dyDescent="0.25"/>
    <row r="57530" customFormat="1" x14ac:dyDescent="0.25"/>
    <row r="57531" customFormat="1" x14ac:dyDescent="0.25"/>
    <row r="57532" customFormat="1" x14ac:dyDescent="0.25"/>
    <row r="57533" customFormat="1" x14ac:dyDescent="0.25"/>
    <row r="57534" customFormat="1" x14ac:dyDescent="0.25"/>
    <row r="57535" customFormat="1" x14ac:dyDescent="0.25"/>
    <row r="57536" customFormat="1" x14ac:dyDescent="0.25"/>
    <row r="57537" customFormat="1" x14ac:dyDescent="0.25"/>
    <row r="57538" customFormat="1" x14ac:dyDescent="0.25"/>
    <row r="57539" customFormat="1" x14ac:dyDescent="0.25"/>
    <row r="57540" customFormat="1" x14ac:dyDescent="0.25"/>
    <row r="57541" customFormat="1" x14ac:dyDescent="0.25"/>
    <row r="57542" customFormat="1" x14ac:dyDescent="0.25"/>
    <row r="57543" customFormat="1" x14ac:dyDescent="0.25"/>
    <row r="57544" customFormat="1" x14ac:dyDescent="0.25"/>
    <row r="57545" customFormat="1" x14ac:dyDescent="0.25"/>
    <row r="57546" customFormat="1" x14ac:dyDescent="0.25"/>
    <row r="57547" customFormat="1" x14ac:dyDescent="0.25"/>
    <row r="57548" customFormat="1" x14ac:dyDescent="0.25"/>
    <row r="57549" customFormat="1" x14ac:dyDescent="0.25"/>
    <row r="57550" customFormat="1" x14ac:dyDescent="0.25"/>
    <row r="57551" customFormat="1" x14ac:dyDescent="0.25"/>
    <row r="57552" customFormat="1" x14ac:dyDescent="0.25"/>
    <row r="57553" customFormat="1" x14ac:dyDescent="0.25"/>
    <row r="57554" customFormat="1" x14ac:dyDescent="0.25"/>
    <row r="57555" customFormat="1" x14ac:dyDescent="0.25"/>
    <row r="57556" customFormat="1" x14ac:dyDescent="0.25"/>
    <row r="57557" customFormat="1" x14ac:dyDescent="0.25"/>
    <row r="57558" customFormat="1" x14ac:dyDescent="0.25"/>
    <row r="57559" customFormat="1" x14ac:dyDescent="0.25"/>
    <row r="57560" customFormat="1" x14ac:dyDescent="0.25"/>
    <row r="57561" customFormat="1" x14ac:dyDescent="0.25"/>
    <row r="57562" customFormat="1" x14ac:dyDescent="0.25"/>
    <row r="57563" customFormat="1" x14ac:dyDescent="0.25"/>
    <row r="57564" customFormat="1" x14ac:dyDescent="0.25"/>
    <row r="57565" customFormat="1" x14ac:dyDescent="0.25"/>
    <row r="57566" customFormat="1" x14ac:dyDescent="0.25"/>
    <row r="57567" customFormat="1" x14ac:dyDescent="0.25"/>
    <row r="57568" customFormat="1" x14ac:dyDescent="0.25"/>
    <row r="57569" customFormat="1" x14ac:dyDescent="0.25"/>
    <row r="57570" customFormat="1" x14ac:dyDescent="0.25"/>
    <row r="57571" customFormat="1" x14ac:dyDescent="0.25"/>
    <row r="57572" customFormat="1" x14ac:dyDescent="0.25"/>
    <row r="57573" customFormat="1" x14ac:dyDescent="0.25"/>
    <row r="57574" customFormat="1" x14ac:dyDescent="0.25"/>
    <row r="57575" customFormat="1" x14ac:dyDescent="0.25"/>
    <row r="57576" customFormat="1" x14ac:dyDescent="0.25"/>
    <row r="57577" customFormat="1" x14ac:dyDescent="0.25"/>
    <row r="57578" customFormat="1" x14ac:dyDescent="0.25"/>
    <row r="57579" customFormat="1" x14ac:dyDescent="0.25"/>
    <row r="57580" customFormat="1" x14ac:dyDescent="0.25"/>
    <row r="57581" customFormat="1" x14ac:dyDescent="0.25"/>
    <row r="57582" customFormat="1" x14ac:dyDescent="0.25"/>
    <row r="57583" customFormat="1" x14ac:dyDescent="0.25"/>
    <row r="57584" customFormat="1" x14ac:dyDescent="0.25"/>
    <row r="57585" customFormat="1" x14ac:dyDescent="0.25"/>
    <row r="57586" customFormat="1" x14ac:dyDescent="0.25"/>
    <row r="57587" customFormat="1" x14ac:dyDescent="0.25"/>
    <row r="57588" customFormat="1" x14ac:dyDescent="0.25"/>
    <row r="57589" customFormat="1" x14ac:dyDescent="0.25"/>
    <row r="57590" customFormat="1" x14ac:dyDescent="0.25"/>
    <row r="57591" customFormat="1" x14ac:dyDescent="0.25"/>
    <row r="57592" customFormat="1" x14ac:dyDescent="0.25"/>
    <row r="57593" customFormat="1" x14ac:dyDescent="0.25"/>
    <row r="57594" customFormat="1" x14ac:dyDescent="0.25"/>
    <row r="57595" customFormat="1" x14ac:dyDescent="0.25"/>
    <row r="57596" customFormat="1" x14ac:dyDescent="0.25"/>
    <row r="57597" customFormat="1" x14ac:dyDescent="0.25"/>
    <row r="57598" customFormat="1" x14ac:dyDescent="0.25"/>
    <row r="57599" customFormat="1" x14ac:dyDescent="0.25"/>
    <row r="57600" customFormat="1" x14ac:dyDescent="0.25"/>
    <row r="57601" customFormat="1" x14ac:dyDescent="0.25"/>
    <row r="57602" customFormat="1" x14ac:dyDescent="0.25"/>
    <row r="57603" customFormat="1" x14ac:dyDescent="0.25"/>
    <row r="57604" customFormat="1" x14ac:dyDescent="0.25"/>
    <row r="57605" customFormat="1" x14ac:dyDescent="0.25"/>
    <row r="57606" customFormat="1" x14ac:dyDescent="0.25"/>
    <row r="57607" customFormat="1" x14ac:dyDescent="0.25"/>
    <row r="57608" customFormat="1" x14ac:dyDescent="0.25"/>
    <row r="57609" customFormat="1" x14ac:dyDescent="0.25"/>
    <row r="57610" customFormat="1" x14ac:dyDescent="0.25"/>
    <row r="57611" customFormat="1" x14ac:dyDescent="0.25"/>
    <row r="57612" customFormat="1" x14ac:dyDescent="0.25"/>
    <row r="57613" customFormat="1" x14ac:dyDescent="0.25"/>
    <row r="57614" customFormat="1" x14ac:dyDescent="0.25"/>
    <row r="57615" customFormat="1" x14ac:dyDescent="0.25"/>
    <row r="57616" customFormat="1" x14ac:dyDescent="0.25"/>
    <row r="57617" customFormat="1" x14ac:dyDescent="0.25"/>
    <row r="57618" customFormat="1" x14ac:dyDescent="0.25"/>
    <row r="57619" customFormat="1" x14ac:dyDescent="0.25"/>
    <row r="57620" customFormat="1" x14ac:dyDescent="0.25"/>
    <row r="57621" customFormat="1" x14ac:dyDescent="0.25"/>
    <row r="57622" customFormat="1" x14ac:dyDescent="0.25"/>
    <row r="57623" customFormat="1" x14ac:dyDescent="0.25"/>
    <row r="57624" customFormat="1" x14ac:dyDescent="0.25"/>
    <row r="57625" customFormat="1" x14ac:dyDescent="0.25"/>
    <row r="57626" customFormat="1" x14ac:dyDescent="0.25"/>
    <row r="57627" customFormat="1" x14ac:dyDescent="0.25"/>
    <row r="57628" customFormat="1" x14ac:dyDescent="0.25"/>
    <row r="57629" customFormat="1" x14ac:dyDescent="0.25"/>
    <row r="57630" customFormat="1" x14ac:dyDescent="0.25"/>
    <row r="57631" customFormat="1" x14ac:dyDescent="0.25"/>
    <row r="57632" customFormat="1" x14ac:dyDescent="0.25"/>
    <row r="57633" customFormat="1" x14ac:dyDescent="0.25"/>
    <row r="57634" customFormat="1" x14ac:dyDescent="0.25"/>
    <row r="57635" customFormat="1" x14ac:dyDescent="0.25"/>
    <row r="57636" customFormat="1" x14ac:dyDescent="0.25"/>
    <row r="57637" customFormat="1" x14ac:dyDescent="0.25"/>
    <row r="57638" customFormat="1" x14ac:dyDescent="0.25"/>
    <row r="57639" customFormat="1" x14ac:dyDescent="0.25"/>
    <row r="57640" customFormat="1" x14ac:dyDescent="0.25"/>
    <row r="57641" customFormat="1" x14ac:dyDescent="0.25"/>
    <row r="57642" customFormat="1" x14ac:dyDescent="0.25"/>
    <row r="57643" customFormat="1" x14ac:dyDescent="0.25"/>
    <row r="57644" customFormat="1" x14ac:dyDescent="0.25"/>
    <row r="57645" customFormat="1" x14ac:dyDescent="0.25"/>
    <row r="57646" customFormat="1" x14ac:dyDescent="0.25"/>
    <row r="57647" customFormat="1" x14ac:dyDescent="0.25"/>
    <row r="57648" customFormat="1" x14ac:dyDescent="0.25"/>
    <row r="57649" customFormat="1" x14ac:dyDescent="0.25"/>
    <row r="57650" customFormat="1" x14ac:dyDescent="0.25"/>
    <row r="57651" customFormat="1" x14ac:dyDescent="0.25"/>
    <row r="57652" customFormat="1" x14ac:dyDescent="0.25"/>
    <row r="57653" customFormat="1" x14ac:dyDescent="0.25"/>
    <row r="57654" customFormat="1" x14ac:dyDescent="0.25"/>
    <row r="57655" customFormat="1" x14ac:dyDescent="0.25"/>
    <row r="57656" customFormat="1" x14ac:dyDescent="0.25"/>
    <row r="57657" customFormat="1" x14ac:dyDescent="0.25"/>
    <row r="57658" customFormat="1" x14ac:dyDescent="0.25"/>
    <row r="57659" customFormat="1" x14ac:dyDescent="0.25"/>
    <row r="57660" customFormat="1" x14ac:dyDescent="0.25"/>
    <row r="57661" customFormat="1" x14ac:dyDescent="0.25"/>
    <row r="57662" customFormat="1" x14ac:dyDescent="0.25"/>
    <row r="57663" customFormat="1" x14ac:dyDescent="0.25"/>
    <row r="57664" customFormat="1" x14ac:dyDescent="0.25"/>
    <row r="57665" customFormat="1" x14ac:dyDescent="0.25"/>
    <row r="57666" customFormat="1" x14ac:dyDescent="0.25"/>
    <row r="57667" customFormat="1" x14ac:dyDescent="0.25"/>
    <row r="57668" customFormat="1" x14ac:dyDescent="0.25"/>
    <row r="57669" customFormat="1" x14ac:dyDescent="0.25"/>
    <row r="57670" customFormat="1" x14ac:dyDescent="0.25"/>
    <row r="57671" customFormat="1" x14ac:dyDescent="0.25"/>
    <row r="57672" customFormat="1" x14ac:dyDescent="0.25"/>
    <row r="57673" customFormat="1" x14ac:dyDescent="0.25"/>
    <row r="57674" customFormat="1" x14ac:dyDescent="0.25"/>
    <row r="57675" customFormat="1" x14ac:dyDescent="0.25"/>
    <row r="57676" customFormat="1" x14ac:dyDescent="0.25"/>
    <row r="57677" customFormat="1" x14ac:dyDescent="0.25"/>
    <row r="57678" customFormat="1" x14ac:dyDescent="0.25"/>
    <row r="57679" customFormat="1" x14ac:dyDescent="0.25"/>
    <row r="57680" customFormat="1" x14ac:dyDescent="0.25"/>
    <row r="57681" customFormat="1" x14ac:dyDescent="0.25"/>
    <row r="57682" customFormat="1" x14ac:dyDescent="0.25"/>
    <row r="57683" customFormat="1" x14ac:dyDescent="0.25"/>
    <row r="57684" customFormat="1" x14ac:dyDescent="0.25"/>
    <row r="57685" customFormat="1" x14ac:dyDescent="0.25"/>
    <row r="57686" customFormat="1" x14ac:dyDescent="0.25"/>
    <row r="57687" customFormat="1" x14ac:dyDescent="0.25"/>
    <row r="57688" customFormat="1" x14ac:dyDescent="0.25"/>
    <row r="57689" customFormat="1" x14ac:dyDescent="0.25"/>
    <row r="57690" customFormat="1" x14ac:dyDescent="0.25"/>
    <row r="57691" customFormat="1" x14ac:dyDescent="0.25"/>
    <row r="57692" customFormat="1" x14ac:dyDescent="0.25"/>
    <row r="57693" customFormat="1" x14ac:dyDescent="0.25"/>
    <row r="57694" customFormat="1" x14ac:dyDescent="0.25"/>
    <row r="57695" customFormat="1" x14ac:dyDescent="0.25"/>
    <row r="57696" customFormat="1" x14ac:dyDescent="0.25"/>
    <row r="57697" customFormat="1" x14ac:dyDescent="0.25"/>
    <row r="57698" customFormat="1" x14ac:dyDescent="0.25"/>
    <row r="57699" customFormat="1" x14ac:dyDescent="0.25"/>
    <row r="57700" customFormat="1" x14ac:dyDescent="0.25"/>
    <row r="57701" customFormat="1" x14ac:dyDescent="0.25"/>
    <row r="57702" customFormat="1" x14ac:dyDescent="0.25"/>
    <row r="57703" customFormat="1" x14ac:dyDescent="0.25"/>
    <row r="57704" customFormat="1" x14ac:dyDescent="0.25"/>
    <row r="57705" customFormat="1" x14ac:dyDescent="0.25"/>
    <row r="57706" customFormat="1" x14ac:dyDescent="0.25"/>
    <row r="57707" customFormat="1" x14ac:dyDescent="0.25"/>
    <row r="57708" customFormat="1" x14ac:dyDescent="0.25"/>
    <row r="57709" customFormat="1" x14ac:dyDescent="0.25"/>
    <row r="57710" customFormat="1" x14ac:dyDescent="0.25"/>
    <row r="57711" customFormat="1" x14ac:dyDescent="0.25"/>
    <row r="57712" customFormat="1" x14ac:dyDescent="0.25"/>
    <row r="57713" customFormat="1" x14ac:dyDescent="0.25"/>
    <row r="57714" customFormat="1" x14ac:dyDescent="0.25"/>
    <row r="57715" customFormat="1" x14ac:dyDescent="0.25"/>
    <row r="57716" customFormat="1" x14ac:dyDescent="0.25"/>
    <row r="57717" customFormat="1" x14ac:dyDescent="0.25"/>
    <row r="57718" customFormat="1" x14ac:dyDescent="0.25"/>
    <row r="57719" customFormat="1" x14ac:dyDescent="0.25"/>
    <row r="57720" customFormat="1" x14ac:dyDescent="0.25"/>
    <row r="57721" customFormat="1" x14ac:dyDescent="0.25"/>
    <row r="57722" customFormat="1" x14ac:dyDescent="0.25"/>
    <row r="57723" customFormat="1" x14ac:dyDescent="0.25"/>
    <row r="57724" customFormat="1" x14ac:dyDescent="0.25"/>
    <row r="57725" customFormat="1" x14ac:dyDescent="0.25"/>
    <row r="57726" customFormat="1" x14ac:dyDescent="0.25"/>
    <row r="57727" customFormat="1" x14ac:dyDescent="0.25"/>
    <row r="57728" customFormat="1" x14ac:dyDescent="0.25"/>
    <row r="57729" customFormat="1" x14ac:dyDescent="0.25"/>
    <row r="57730" customFormat="1" x14ac:dyDescent="0.25"/>
    <row r="57731" customFormat="1" x14ac:dyDescent="0.25"/>
    <row r="57732" customFormat="1" x14ac:dyDescent="0.25"/>
    <row r="57733" customFormat="1" x14ac:dyDescent="0.25"/>
    <row r="57734" customFormat="1" x14ac:dyDescent="0.25"/>
    <row r="57735" customFormat="1" x14ac:dyDescent="0.25"/>
    <row r="57736" customFormat="1" x14ac:dyDescent="0.25"/>
    <row r="57737" customFormat="1" x14ac:dyDescent="0.25"/>
    <row r="57738" customFormat="1" x14ac:dyDescent="0.25"/>
    <row r="57739" customFormat="1" x14ac:dyDescent="0.25"/>
    <row r="57740" customFormat="1" x14ac:dyDescent="0.25"/>
    <row r="57741" customFormat="1" x14ac:dyDescent="0.25"/>
    <row r="57742" customFormat="1" x14ac:dyDescent="0.25"/>
    <row r="57743" customFormat="1" x14ac:dyDescent="0.25"/>
    <row r="57744" customFormat="1" x14ac:dyDescent="0.25"/>
    <row r="57745" customFormat="1" x14ac:dyDescent="0.25"/>
    <row r="57746" customFormat="1" x14ac:dyDescent="0.25"/>
    <row r="57747" customFormat="1" x14ac:dyDescent="0.25"/>
    <row r="57748" customFormat="1" x14ac:dyDescent="0.25"/>
    <row r="57749" customFormat="1" x14ac:dyDescent="0.25"/>
    <row r="57750" customFormat="1" x14ac:dyDescent="0.25"/>
    <row r="57751" customFormat="1" x14ac:dyDescent="0.25"/>
    <row r="57752" customFormat="1" x14ac:dyDescent="0.25"/>
    <row r="57753" customFormat="1" x14ac:dyDescent="0.25"/>
    <row r="57754" customFormat="1" x14ac:dyDescent="0.25"/>
    <row r="57755" customFormat="1" x14ac:dyDescent="0.25"/>
    <row r="57756" customFormat="1" x14ac:dyDescent="0.25"/>
    <row r="57757" customFormat="1" x14ac:dyDescent="0.25"/>
    <row r="57758" customFormat="1" x14ac:dyDescent="0.25"/>
    <row r="57759" customFormat="1" x14ac:dyDescent="0.25"/>
    <row r="57760" customFormat="1" x14ac:dyDescent="0.25"/>
    <row r="57761" customFormat="1" x14ac:dyDescent="0.25"/>
    <row r="57762" customFormat="1" x14ac:dyDescent="0.25"/>
    <row r="57763" customFormat="1" x14ac:dyDescent="0.25"/>
    <row r="57764" customFormat="1" x14ac:dyDescent="0.25"/>
    <row r="57765" customFormat="1" x14ac:dyDescent="0.25"/>
    <row r="57766" customFormat="1" x14ac:dyDescent="0.25"/>
    <row r="57767" customFormat="1" x14ac:dyDescent="0.25"/>
    <row r="57768" customFormat="1" x14ac:dyDescent="0.25"/>
    <row r="57769" customFormat="1" x14ac:dyDescent="0.25"/>
    <row r="57770" customFormat="1" x14ac:dyDescent="0.25"/>
    <row r="57771" customFormat="1" x14ac:dyDescent="0.25"/>
    <row r="57772" customFormat="1" x14ac:dyDescent="0.25"/>
    <row r="57773" customFormat="1" x14ac:dyDescent="0.25"/>
    <row r="57774" customFormat="1" x14ac:dyDescent="0.25"/>
    <row r="57775" customFormat="1" x14ac:dyDescent="0.25"/>
    <row r="57776" customFormat="1" x14ac:dyDescent="0.25"/>
    <row r="57777" customFormat="1" x14ac:dyDescent="0.25"/>
    <row r="57778" customFormat="1" x14ac:dyDescent="0.25"/>
    <row r="57779" customFormat="1" x14ac:dyDescent="0.25"/>
    <row r="57780" customFormat="1" x14ac:dyDescent="0.25"/>
    <row r="57781" customFormat="1" x14ac:dyDescent="0.25"/>
    <row r="57782" customFormat="1" x14ac:dyDescent="0.25"/>
    <row r="57783" customFormat="1" x14ac:dyDescent="0.25"/>
    <row r="57784" customFormat="1" x14ac:dyDescent="0.25"/>
    <row r="57785" customFormat="1" x14ac:dyDescent="0.25"/>
    <row r="57786" customFormat="1" x14ac:dyDescent="0.25"/>
    <row r="57787" customFormat="1" x14ac:dyDescent="0.25"/>
    <row r="57788" customFormat="1" x14ac:dyDescent="0.25"/>
    <row r="57789" customFormat="1" x14ac:dyDescent="0.25"/>
    <row r="57790" customFormat="1" x14ac:dyDescent="0.25"/>
    <row r="57791" customFormat="1" x14ac:dyDescent="0.25"/>
    <row r="57792" customFormat="1" x14ac:dyDescent="0.25"/>
    <row r="57793" customFormat="1" x14ac:dyDescent="0.25"/>
    <row r="57794" customFormat="1" x14ac:dyDescent="0.25"/>
    <row r="57795" customFormat="1" x14ac:dyDescent="0.25"/>
    <row r="57796" customFormat="1" x14ac:dyDescent="0.25"/>
    <row r="57797" customFormat="1" x14ac:dyDescent="0.25"/>
    <row r="57798" customFormat="1" x14ac:dyDescent="0.25"/>
    <row r="57799" customFormat="1" x14ac:dyDescent="0.25"/>
    <row r="57800" customFormat="1" x14ac:dyDescent="0.25"/>
    <row r="57801" customFormat="1" x14ac:dyDescent="0.25"/>
    <row r="57802" customFormat="1" x14ac:dyDescent="0.25"/>
    <row r="57803" customFormat="1" x14ac:dyDescent="0.25"/>
    <row r="57804" customFormat="1" x14ac:dyDescent="0.25"/>
    <row r="57805" customFormat="1" x14ac:dyDescent="0.25"/>
    <row r="57806" customFormat="1" x14ac:dyDescent="0.25"/>
    <row r="57807" customFormat="1" x14ac:dyDescent="0.25"/>
    <row r="57808" customFormat="1" x14ac:dyDescent="0.25"/>
    <row r="57809" customFormat="1" x14ac:dyDescent="0.25"/>
    <row r="57810" customFormat="1" x14ac:dyDescent="0.25"/>
    <row r="57811" customFormat="1" x14ac:dyDescent="0.25"/>
    <row r="57812" customFormat="1" x14ac:dyDescent="0.25"/>
    <row r="57813" customFormat="1" x14ac:dyDescent="0.25"/>
    <row r="57814" customFormat="1" x14ac:dyDescent="0.25"/>
    <row r="57815" customFormat="1" x14ac:dyDescent="0.25"/>
    <row r="57816" customFormat="1" x14ac:dyDescent="0.25"/>
    <row r="57817" customFormat="1" x14ac:dyDescent="0.25"/>
    <row r="57818" customFormat="1" x14ac:dyDescent="0.25"/>
    <row r="57819" customFormat="1" x14ac:dyDescent="0.25"/>
    <row r="57820" customFormat="1" x14ac:dyDescent="0.25"/>
    <row r="57821" customFormat="1" x14ac:dyDescent="0.25"/>
    <row r="57822" customFormat="1" x14ac:dyDescent="0.25"/>
    <row r="57823" customFormat="1" x14ac:dyDescent="0.25"/>
    <row r="57824" customFormat="1" x14ac:dyDescent="0.25"/>
    <row r="57825" customFormat="1" x14ac:dyDescent="0.25"/>
    <row r="57826" customFormat="1" x14ac:dyDescent="0.25"/>
    <row r="57827" customFormat="1" x14ac:dyDescent="0.25"/>
    <row r="57828" customFormat="1" x14ac:dyDescent="0.25"/>
    <row r="57829" customFormat="1" x14ac:dyDescent="0.25"/>
    <row r="57830" customFormat="1" x14ac:dyDescent="0.25"/>
    <row r="57831" customFormat="1" x14ac:dyDescent="0.25"/>
    <row r="57832" customFormat="1" x14ac:dyDescent="0.25"/>
    <row r="57833" customFormat="1" x14ac:dyDescent="0.25"/>
    <row r="57834" customFormat="1" x14ac:dyDescent="0.25"/>
    <row r="57835" customFormat="1" x14ac:dyDescent="0.25"/>
    <row r="57836" customFormat="1" x14ac:dyDescent="0.25"/>
    <row r="57837" customFormat="1" x14ac:dyDescent="0.25"/>
    <row r="57838" customFormat="1" x14ac:dyDescent="0.25"/>
    <row r="57839" customFormat="1" x14ac:dyDescent="0.25"/>
    <row r="57840" customFormat="1" x14ac:dyDescent="0.25"/>
    <row r="57841" customFormat="1" x14ac:dyDescent="0.25"/>
    <row r="57842" customFormat="1" x14ac:dyDescent="0.25"/>
    <row r="57843" customFormat="1" x14ac:dyDescent="0.25"/>
    <row r="57844" customFormat="1" x14ac:dyDescent="0.25"/>
    <row r="57845" customFormat="1" x14ac:dyDescent="0.25"/>
    <row r="57846" customFormat="1" x14ac:dyDescent="0.25"/>
    <row r="57847" customFormat="1" x14ac:dyDescent="0.25"/>
    <row r="57848" customFormat="1" x14ac:dyDescent="0.25"/>
    <row r="57849" customFormat="1" x14ac:dyDescent="0.25"/>
    <row r="57850" customFormat="1" x14ac:dyDescent="0.25"/>
    <row r="57851" customFormat="1" x14ac:dyDescent="0.25"/>
    <row r="57852" customFormat="1" x14ac:dyDescent="0.25"/>
    <row r="57853" customFormat="1" x14ac:dyDescent="0.25"/>
    <row r="57854" customFormat="1" x14ac:dyDescent="0.25"/>
    <row r="57855" customFormat="1" x14ac:dyDescent="0.25"/>
    <row r="57856" customFormat="1" x14ac:dyDescent="0.25"/>
    <row r="57857" customFormat="1" x14ac:dyDescent="0.25"/>
    <row r="57858" customFormat="1" x14ac:dyDescent="0.25"/>
    <row r="57859" customFormat="1" x14ac:dyDescent="0.25"/>
    <row r="57860" customFormat="1" x14ac:dyDescent="0.25"/>
    <row r="57861" customFormat="1" x14ac:dyDescent="0.25"/>
    <row r="57862" customFormat="1" x14ac:dyDescent="0.25"/>
    <row r="57863" customFormat="1" x14ac:dyDescent="0.25"/>
    <row r="57864" customFormat="1" x14ac:dyDescent="0.25"/>
    <row r="57865" customFormat="1" x14ac:dyDescent="0.25"/>
    <row r="57866" customFormat="1" x14ac:dyDescent="0.25"/>
    <row r="57867" customFormat="1" x14ac:dyDescent="0.25"/>
    <row r="57868" customFormat="1" x14ac:dyDescent="0.25"/>
    <row r="57869" customFormat="1" x14ac:dyDescent="0.25"/>
    <row r="57870" customFormat="1" x14ac:dyDescent="0.25"/>
    <row r="57871" customFormat="1" x14ac:dyDescent="0.25"/>
    <row r="57872" customFormat="1" x14ac:dyDescent="0.25"/>
    <row r="57873" customFormat="1" x14ac:dyDescent="0.25"/>
    <row r="57874" customFormat="1" x14ac:dyDescent="0.25"/>
    <row r="57875" customFormat="1" x14ac:dyDescent="0.25"/>
    <row r="57876" customFormat="1" x14ac:dyDescent="0.25"/>
    <row r="57877" customFormat="1" x14ac:dyDescent="0.25"/>
    <row r="57878" customFormat="1" x14ac:dyDescent="0.25"/>
    <row r="57879" customFormat="1" x14ac:dyDescent="0.25"/>
    <row r="57880" customFormat="1" x14ac:dyDescent="0.25"/>
    <row r="57881" customFormat="1" x14ac:dyDescent="0.25"/>
    <row r="57882" customFormat="1" x14ac:dyDescent="0.25"/>
    <row r="57883" customFormat="1" x14ac:dyDescent="0.25"/>
    <row r="57884" customFormat="1" x14ac:dyDescent="0.25"/>
    <row r="57885" customFormat="1" x14ac:dyDescent="0.25"/>
    <row r="57886" customFormat="1" x14ac:dyDescent="0.25"/>
    <row r="57887" customFormat="1" x14ac:dyDescent="0.25"/>
    <row r="57888" customFormat="1" x14ac:dyDescent="0.25"/>
    <row r="57889" customFormat="1" x14ac:dyDescent="0.25"/>
    <row r="57890" customFormat="1" x14ac:dyDescent="0.25"/>
    <row r="57891" customFormat="1" x14ac:dyDescent="0.25"/>
    <row r="57892" customFormat="1" x14ac:dyDescent="0.25"/>
    <row r="57893" customFormat="1" x14ac:dyDescent="0.25"/>
    <row r="57894" customFormat="1" x14ac:dyDescent="0.25"/>
    <row r="57895" customFormat="1" x14ac:dyDescent="0.25"/>
    <row r="57896" customFormat="1" x14ac:dyDescent="0.25"/>
    <row r="57897" customFormat="1" x14ac:dyDescent="0.25"/>
    <row r="57898" customFormat="1" x14ac:dyDescent="0.25"/>
    <row r="57899" customFormat="1" x14ac:dyDescent="0.25"/>
    <row r="57900" customFormat="1" x14ac:dyDescent="0.25"/>
    <row r="57901" customFormat="1" x14ac:dyDescent="0.25"/>
    <row r="57902" customFormat="1" x14ac:dyDescent="0.25"/>
    <row r="57903" customFormat="1" x14ac:dyDescent="0.25"/>
    <row r="57904" customFormat="1" x14ac:dyDescent="0.25"/>
    <row r="57905" customFormat="1" x14ac:dyDescent="0.25"/>
    <row r="57906" customFormat="1" x14ac:dyDescent="0.25"/>
    <row r="57907" customFormat="1" x14ac:dyDescent="0.25"/>
    <row r="57908" customFormat="1" x14ac:dyDescent="0.25"/>
    <row r="57909" customFormat="1" x14ac:dyDescent="0.25"/>
    <row r="57910" customFormat="1" x14ac:dyDescent="0.25"/>
    <row r="57911" customFormat="1" x14ac:dyDescent="0.25"/>
    <row r="57912" customFormat="1" x14ac:dyDescent="0.25"/>
    <row r="57913" customFormat="1" x14ac:dyDescent="0.25"/>
    <row r="57914" customFormat="1" x14ac:dyDescent="0.25"/>
    <row r="57915" customFormat="1" x14ac:dyDescent="0.25"/>
    <row r="57916" customFormat="1" x14ac:dyDescent="0.25"/>
    <row r="57917" customFormat="1" x14ac:dyDescent="0.25"/>
    <row r="57918" customFormat="1" x14ac:dyDescent="0.25"/>
    <row r="57919" customFormat="1" x14ac:dyDescent="0.25"/>
    <row r="57920" customFormat="1" x14ac:dyDescent="0.25"/>
    <row r="57921" customFormat="1" x14ac:dyDescent="0.25"/>
    <row r="57922" customFormat="1" x14ac:dyDescent="0.25"/>
    <row r="57923" customFormat="1" x14ac:dyDescent="0.25"/>
    <row r="57924" customFormat="1" x14ac:dyDescent="0.25"/>
    <row r="57925" customFormat="1" x14ac:dyDescent="0.25"/>
    <row r="57926" customFormat="1" x14ac:dyDescent="0.25"/>
    <row r="57927" customFormat="1" x14ac:dyDescent="0.25"/>
    <row r="57928" customFormat="1" x14ac:dyDescent="0.25"/>
    <row r="57929" customFormat="1" x14ac:dyDescent="0.25"/>
    <row r="57930" customFormat="1" x14ac:dyDescent="0.25"/>
    <row r="57931" customFormat="1" x14ac:dyDescent="0.25"/>
    <row r="57932" customFormat="1" x14ac:dyDescent="0.25"/>
    <row r="57933" customFormat="1" x14ac:dyDescent="0.25"/>
    <row r="57934" customFormat="1" x14ac:dyDescent="0.25"/>
    <row r="57935" customFormat="1" x14ac:dyDescent="0.25"/>
    <row r="57936" customFormat="1" x14ac:dyDescent="0.25"/>
    <row r="57937" customFormat="1" x14ac:dyDescent="0.25"/>
    <row r="57938" customFormat="1" x14ac:dyDescent="0.25"/>
    <row r="57939" customFormat="1" x14ac:dyDescent="0.25"/>
    <row r="57940" customFormat="1" x14ac:dyDescent="0.25"/>
    <row r="57941" customFormat="1" x14ac:dyDescent="0.25"/>
    <row r="57942" customFormat="1" x14ac:dyDescent="0.25"/>
    <row r="57943" customFormat="1" x14ac:dyDescent="0.25"/>
    <row r="57944" customFormat="1" x14ac:dyDescent="0.25"/>
    <row r="57945" customFormat="1" x14ac:dyDescent="0.25"/>
    <row r="57946" customFormat="1" x14ac:dyDescent="0.25"/>
    <row r="57947" customFormat="1" x14ac:dyDescent="0.25"/>
    <row r="57948" customFormat="1" x14ac:dyDescent="0.25"/>
    <row r="57949" customFormat="1" x14ac:dyDescent="0.25"/>
    <row r="57950" customFormat="1" x14ac:dyDescent="0.25"/>
    <row r="57951" customFormat="1" x14ac:dyDescent="0.25"/>
    <row r="57952" customFormat="1" x14ac:dyDescent="0.25"/>
    <row r="57953" customFormat="1" x14ac:dyDescent="0.25"/>
    <row r="57954" customFormat="1" x14ac:dyDescent="0.25"/>
    <row r="57955" customFormat="1" x14ac:dyDescent="0.25"/>
    <row r="57956" customFormat="1" x14ac:dyDescent="0.25"/>
    <row r="57957" customFormat="1" x14ac:dyDescent="0.25"/>
    <row r="57958" customFormat="1" x14ac:dyDescent="0.25"/>
    <row r="57959" customFormat="1" x14ac:dyDescent="0.25"/>
    <row r="57960" customFormat="1" x14ac:dyDescent="0.25"/>
    <row r="57961" customFormat="1" x14ac:dyDescent="0.25"/>
    <row r="57962" customFormat="1" x14ac:dyDescent="0.25"/>
    <row r="57963" customFormat="1" x14ac:dyDescent="0.25"/>
    <row r="57964" customFormat="1" x14ac:dyDescent="0.25"/>
    <row r="57965" customFormat="1" x14ac:dyDescent="0.25"/>
    <row r="57966" customFormat="1" x14ac:dyDescent="0.25"/>
    <row r="57967" customFormat="1" x14ac:dyDescent="0.25"/>
    <row r="57968" customFormat="1" x14ac:dyDescent="0.25"/>
    <row r="57969" customFormat="1" x14ac:dyDescent="0.25"/>
    <row r="57970" customFormat="1" x14ac:dyDescent="0.25"/>
    <row r="57971" customFormat="1" x14ac:dyDescent="0.25"/>
    <row r="57972" customFormat="1" x14ac:dyDescent="0.25"/>
    <row r="57973" customFormat="1" x14ac:dyDescent="0.25"/>
    <row r="57974" customFormat="1" x14ac:dyDescent="0.25"/>
    <row r="57975" customFormat="1" x14ac:dyDescent="0.25"/>
    <row r="57976" customFormat="1" x14ac:dyDescent="0.25"/>
    <row r="57977" customFormat="1" x14ac:dyDescent="0.25"/>
    <row r="57978" customFormat="1" x14ac:dyDescent="0.25"/>
    <row r="57979" customFormat="1" x14ac:dyDescent="0.25"/>
    <row r="57980" customFormat="1" x14ac:dyDescent="0.25"/>
    <row r="57981" customFormat="1" x14ac:dyDescent="0.25"/>
    <row r="57982" customFormat="1" x14ac:dyDescent="0.25"/>
    <row r="57983" customFormat="1" x14ac:dyDescent="0.25"/>
    <row r="57984" customFormat="1" x14ac:dyDescent="0.25"/>
    <row r="57985" customFormat="1" x14ac:dyDescent="0.25"/>
    <row r="57986" customFormat="1" x14ac:dyDescent="0.25"/>
    <row r="57987" customFormat="1" x14ac:dyDescent="0.25"/>
    <row r="57988" customFormat="1" x14ac:dyDescent="0.25"/>
    <row r="57989" customFormat="1" x14ac:dyDescent="0.25"/>
    <row r="57990" customFormat="1" x14ac:dyDescent="0.25"/>
    <row r="57991" customFormat="1" x14ac:dyDescent="0.25"/>
    <row r="57992" customFormat="1" x14ac:dyDescent="0.25"/>
    <row r="57993" customFormat="1" x14ac:dyDescent="0.25"/>
    <row r="57994" customFormat="1" x14ac:dyDescent="0.25"/>
    <row r="57995" customFormat="1" x14ac:dyDescent="0.25"/>
    <row r="57996" customFormat="1" x14ac:dyDescent="0.25"/>
    <row r="57997" customFormat="1" x14ac:dyDescent="0.25"/>
    <row r="57998" customFormat="1" x14ac:dyDescent="0.25"/>
    <row r="57999" customFormat="1" x14ac:dyDescent="0.25"/>
    <row r="58000" customFormat="1" x14ac:dyDescent="0.25"/>
    <row r="58001" customFormat="1" x14ac:dyDescent="0.25"/>
    <row r="58002" customFormat="1" x14ac:dyDescent="0.25"/>
    <row r="58003" customFormat="1" x14ac:dyDescent="0.25"/>
    <row r="58004" customFormat="1" x14ac:dyDescent="0.25"/>
    <row r="58005" customFormat="1" x14ac:dyDescent="0.25"/>
    <row r="58006" customFormat="1" x14ac:dyDescent="0.25"/>
    <row r="58007" customFormat="1" x14ac:dyDescent="0.25"/>
    <row r="58008" customFormat="1" x14ac:dyDescent="0.25"/>
    <row r="58009" customFormat="1" x14ac:dyDescent="0.25"/>
    <row r="58010" customFormat="1" x14ac:dyDescent="0.25"/>
    <row r="58011" customFormat="1" x14ac:dyDescent="0.25"/>
    <row r="58012" customFormat="1" x14ac:dyDescent="0.25"/>
    <row r="58013" customFormat="1" x14ac:dyDescent="0.25"/>
    <row r="58014" customFormat="1" x14ac:dyDescent="0.25"/>
    <row r="58015" customFormat="1" x14ac:dyDescent="0.25"/>
    <row r="58016" customFormat="1" x14ac:dyDescent="0.25"/>
    <row r="58017" customFormat="1" x14ac:dyDescent="0.25"/>
    <row r="58018" customFormat="1" x14ac:dyDescent="0.25"/>
    <row r="58019" customFormat="1" x14ac:dyDescent="0.25"/>
    <row r="58020" customFormat="1" x14ac:dyDescent="0.25"/>
    <row r="58021" customFormat="1" x14ac:dyDescent="0.25"/>
    <row r="58022" customFormat="1" x14ac:dyDescent="0.25"/>
    <row r="58023" customFormat="1" x14ac:dyDescent="0.25"/>
    <row r="58024" customFormat="1" x14ac:dyDescent="0.25"/>
    <row r="58025" customFormat="1" x14ac:dyDescent="0.25"/>
    <row r="58026" customFormat="1" x14ac:dyDescent="0.25"/>
    <row r="58027" customFormat="1" x14ac:dyDescent="0.25"/>
    <row r="58028" customFormat="1" x14ac:dyDescent="0.25"/>
    <row r="58029" customFormat="1" x14ac:dyDescent="0.25"/>
    <row r="58030" customFormat="1" x14ac:dyDescent="0.25"/>
    <row r="58031" customFormat="1" x14ac:dyDescent="0.25"/>
    <row r="58032" customFormat="1" x14ac:dyDescent="0.25"/>
    <row r="58033" customFormat="1" x14ac:dyDescent="0.25"/>
    <row r="58034" customFormat="1" x14ac:dyDescent="0.25"/>
    <row r="58035" customFormat="1" x14ac:dyDescent="0.25"/>
    <row r="58036" customFormat="1" x14ac:dyDescent="0.25"/>
    <row r="58037" customFormat="1" x14ac:dyDescent="0.25"/>
    <row r="58038" customFormat="1" x14ac:dyDescent="0.25"/>
    <row r="58039" customFormat="1" x14ac:dyDescent="0.25"/>
    <row r="58040" customFormat="1" x14ac:dyDescent="0.25"/>
    <row r="58041" customFormat="1" x14ac:dyDescent="0.25"/>
    <row r="58042" customFormat="1" x14ac:dyDescent="0.25"/>
    <row r="58043" customFormat="1" x14ac:dyDescent="0.25"/>
    <row r="58044" customFormat="1" x14ac:dyDescent="0.25"/>
    <row r="58045" customFormat="1" x14ac:dyDescent="0.25"/>
    <row r="58046" customFormat="1" x14ac:dyDescent="0.25"/>
    <row r="58047" customFormat="1" x14ac:dyDescent="0.25"/>
    <row r="58048" customFormat="1" x14ac:dyDescent="0.25"/>
    <row r="58049" customFormat="1" x14ac:dyDescent="0.25"/>
    <row r="58050" customFormat="1" x14ac:dyDescent="0.25"/>
    <row r="58051" customFormat="1" x14ac:dyDescent="0.25"/>
    <row r="58052" customFormat="1" x14ac:dyDescent="0.25"/>
    <row r="58053" customFormat="1" x14ac:dyDescent="0.25"/>
    <row r="58054" customFormat="1" x14ac:dyDescent="0.25"/>
    <row r="58055" customFormat="1" x14ac:dyDescent="0.25"/>
    <row r="58056" customFormat="1" x14ac:dyDescent="0.25"/>
    <row r="58057" customFormat="1" x14ac:dyDescent="0.25"/>
    <row r="58058" customFormat="1" x14ac:dyDescent="0.25"/>
    <row r="58059" customFormat="1" x14ac:dyDescent="0.25"/>
    <row r="58060" customFormat="1" x14ac:dyDescent="0.25"/>
    <row r="58061" customFormat="1" x14ac:dyDescent="0.25"/>
    <row r="58062" customFormat="1" x14ac:dyDescent="0.25"/>
    <row r="58063" customFormat="1" x14ac:dyDescent="0.25"/>
    <row r="58064" customFormat="1" x14ac:dyDescent="0.25"/>
    <row r="58065" customFormat="1" x14ac:dyDescent="0.25"/>
    <row r="58066" customFormat="1" x14ac:dyDescent="0.25"/>
    <row r="58067" customFormat="1" x14ac:dyDescent="0.25"/>
    <row r="58068" customFormat="1" x14ac:dyDescent="0.25"/>
    <row r="58069" customFormat="1" x14ac:dyDescent="0.25"/>
    <row r="58070" customFormat="1" x14ac:dyDescent="0.25"/>
    <row r="58071" customFormat="1" x14ac:dyDescent="0.25"/>
    <row r="58072" customFormat="1" x14ac:dyDescent="0.25"/>
    <row r="58073" customFormat="1" x14ac:dyDescent="0.25"/>
    <row r="58074" customFormat="1" x14ac:dyDescent="0.25"/>
    <row r="58075" customFormat="1" x14ac:dyDescent="0.25"/>
    <row r="58076" customFormat="1" x14ac:dyDescent="0.25"/>
    <row r="58077" customFormat="1" x14ac:dyDescent="0.25"/>
    <row r="58078" customFormat="1" x14ac:dyDescent="0.25"/>
    <row r="58079" customFormat="1" x14ac:dyDescent="0.25"/>
    <row r="58080" customFormat="1" x14ac:dyDescent="0.25"/>
    <row r="58081" customFormat="1" x14ac:dyDescent="0.25"/>
    <row r="58082" customFormat="1" x14ac:dyDescent="0.25"/>
    <row r="58083" customFormat="1" x14ac:dyDescent="0.25"/>
    <row r="58084" customFormat="1" x14ac:dyDescent="0.25"/>
    <row r="58085" customFormat="1" x14ac:dyDescent="0.25"/>
    <row r="58086" customFormat="1" x14ac:dyDescent="0.25"/>
    <row r="58087" customFormat="1" x14ac:dyDescent="0.25"/>
    <row r="58088" customFormat="1" x14ac:dyDescent="0.25"/>
    <row r="58089" customFormat="1" x14ac:dyDescent="0.25"/>
    <row r="58090" customFormat="1" x14ac:dyDescent="0.25"/>
    <row r="58091" customFormat="1" x14ac:dyDescent="0.25"/>
    <row r="58092" customFormat="1" x14ac:dyDescent="0.25"/>
    <row r="58093" customFormat="1" x14ac:dyDescent="0.25"/>
    <row r="58094" customFormat="1" x14ac:dyDescent="0.25"/>
    <row r="58095" customFormat="1" x14ac:dyDescent="0.25"/>
    <row r="58096" customFormat="1" x14ac:dyDescent="0.25"/>
    <row r="58097" customFormat="1" x14ac:dyDescent="0.25"/>
    <row r="58098" customFormat="1" x14ac:dyDescent="0.25"/>
    <row r="58099" customFormat="1" x14ac:dyDescent="0.25"/>
    <row r="58100" customFormat="1" x14ac:dyDescent="0.25"/>
    <row r="58101" customFormat="1" x14ac:dyDescent="0.25"/>
    <row r="58102" customFormat="1" x14ac:dyDescent="0.25"/>
    <row r="58103" customFormat="1" x14ac:dyDescent="0.25"/>
    <row r="58104" customFormat="1" x14ac:dyDescent="0.25"/>
    <row r="58105" customFormat="1" x14ac:dyDescent="0.25"/>
    <row r="58106" customFormat="1" x14ac:dyDescent="0.25"/>
    <row r="58107" customFormat="1" x14ac:dyDescent="0.25"/>
    <row r="58108" customFormat="1" x14ac:dyDescent="0.25"/>
    <row r="58109" customFormat="1" x14ac:dyDescent="0.25"/>
    <row r="58110" customFormat="1" x14ac:dyDescent="0.25"/>
    <row r="58111" customFormat="1" x14ac:dyDescent="0.25"/>
    <row r="58112" customFormat="1" x14ac:dyDescent="0.25"/>
    <row r="58113" customFormat="1" x14ac:dyDescent="0.25"/>
    <row r="58114" customFormat="1" x14ac:dyDescent="0.25"/>
    <row r="58115" customFormat="1" x14ac:dyDescent="0.25"/>
    <row r="58116" customFormat="1" x14ac:dyDescent="0.25"/>
    <row r="58117" customFormat="1" x14ac:dyDescent="0.25"/>
    <row r="58118" customFormat="1" x14ac:dyDescent="0.25"/>
    <row r="58119" customFormat="1" x14ac:dyDescent="0.25"/>
    <row r="58120" customFormat="1" x14ac:dyDescent="0.25"/>
    <row r="58121" customFormat="1" x14ac:dyDescent="0.25"/>
    <row r="58122" customFormat="1" x14ac:dyDescent="0.25"/>
    <row r="58123" customFormat="1" x14ac:dyDescent="0.25"/>
    <row r="58124" customFormat="1" x14ac:dyDescent="0.25"/>
    <row r="58125" customFormat="1" x14ac:dyDescent="0.25"/>
    <row r="58126" customFormat="1" x14ac:dyDescent="0.25"/>
    <row r="58127" customFormat="1" x14ac:dyDescent="0.25"/>
    <row r="58128" customFormat="1" x14ac:dyDescent="0.25"/>
    <row r="58129" customFormat="1" x14ac:dyDescent="0.25"/>
    <row r="58130" customFormat="1" x14ac:dyDescent="0.25"/>
    <row r="58131" customFormat="1" x14ac:dyDescent="0.25"/>
    <row r="58132" customFormat="1" x14ac:dyDescent="0.25"/>
    <row r="58133" customFormat="1" x14ac:dyDescent="0.25"/>
    <row r="58134" customFormat="1" x14ac:dyDescent="0.25"/>
    <row r="58135" customFormat="1" x14ac:dyDescent="0.25"/>
    <row r="58136" customFormat="1" x14ac:dyDescent="0.25"/>
    <row r="58137" customFormat="1" x14ac:dyDescent="0.25"/>
    <row r="58138" customFormat="1" x14ac:dyDescent="0.25"/>
    <row r="58139" customFormat="1" x14ac:dyDescent="0.25"/>
    <row r="58140" customFormat="1" x14ac:dyDescent="0.25"/>
    <row r="58141" customFormat="1" x14ac:dyDescent="0.25"/>
    <row r="58142" customFormat="1" x14ac:dyDescent="0.25"/>
    <row r="58143" customFormat="1" x14ac:dyDescent="0.25"/>
    <row r="58144" customFormat="1" x14ac:dyDescent="0.25"/>
    <row r="58145" customFormat="1" x14ac:dyDescent="0.25"/>
    <row r="58146" customFormat="1" x14ac:dyDescent="0.25"/>
    <row r="58147" customFormat="1" x14ac:dyDescent="0.25"/>
    <row r="58148" customFormat="1" x14ac:dyDescent="0.25"/>
    <row r="58149" customFormat="1" x14ac:dyDescent="0.25"/>
    <row r="58150" customFormat="1" x14ac:dyDescent="0.25"/>
    <row r="58151" customFormat="1" x14ac:dyDescent="0.25"/>
    <row r="58152" customFormat="1" x14ac:dyDescent="0.25"/>
    <row r="58153" customFormat="1" x14ac:dyDescent="0.25"/>
    <row r="58154" customFormat="1" x14ac:dyDescent="0.25"/>
    <row r="58155" customFormat="1" x14ac:dyDescent="0.25"/>
    <row r="58156" customFormat="1" x14ac:dyDescent="0.25"/>
    <row r="58157" customFormat="1" x14ac:dyDescent="0.25"/>
    <row r="58158" customFormat="1" x14ac:dyDescent="0.25"/>
    <row r="58159" customFormat="1" x14ac:dyDescent="0.25"/>
    <row r="58160" customFormat="1" x14ac:dyDescent="0.25"/>
    <row r="58161" customFormat="1" x14ac:dyDescent="0.25"/>
    <row r="58162" customFormat="1" x14ac:dyDescent="0.25"/>
    <row r="58163" customFormat="1" x14ac:dyDescent="0.25"/>
    <row r="58164" customFormat="1" x14ac:dyDescent="0.25"/>
    <row r="58165" customFormat="1" x14ac:dyDescent="0.25"/>
    <row r="58166" customFormat="1" x14ac:dyDescent="0.25"/>
    <row r="58167" customFormat="1" x14ac:dyDescent="0.25"/>
    <row r="58168" customFormat="1" x14ac:dyDescent="0.25"/>
    <row r="58169" customFormat="1" x14ac:dyDescent="0.25"/>
    <row r="58170" customFormat="1" x14ac:dyDescent="0.25"/>
    <row r="58171" customFormat="1" x14ac:dyDescent="0.25"/>
    <row r="58172" customFormat="1" x14ac:dyDescent="0.25"/>
    <row r="58173" customFormat="1" x14ac:dyDescent="0.25"/>
    <row r="58174" customFormat="1" x14ac:dyDescent="0.25"/>
    <row r="58175" customFormat="1" x14ac:dyDescent="0.25"/>
    <row r="58176" customFormat="1" x14ac:dyDescent="0.25"/>
    <row r="58177" customFormat="1" x14ac:dyDescent="0.25"/>
    <row r="58178" customFormat="1" x14ac:dyDescent="0.25"/>
    <row r="58179" customFormat="1" x14ac:dyDescent="0.25"/>
    <row r="58180" customFormat="1" x14ac:dyDescent="0.25"/>
    <row r="58181" customFormat="1" x14ac:dyDescent="0.25"/>
    <row r="58182" customFormat="1" x14ac:dyDescent="0.25"/>
    <row r="58183" customFormat="1" x14ac:dyDescent="0.25"/>
    <row r="58184" customFormat="1" x14ac:dyDescent="0.25"/>
    <row r="58185" customFormat="1" x14ac:dyDescent="0.25"/>
    <row r="58186" customFormat="1" x14ac:dyDescent="0.25"/>
    <row r="58187" customFormat="1" x14ac:dyDescent="0.25"/>
    <row r="58188" customFormat="1" x14ac:dyDescent="0.25"/>
    <row r="58189" customFormat="1" x14ac:dyDescent="0.25"/>
    <row r="58190" customFormat="1" x14ac:dyDescent="0.25"/>
    <row r="58191" customFormat="1" x14ac:dyDescent="0.25"/>
    <row r="58192" customFormat="1" x14ac:dyDescent="0.25"/>
    <row r="58193" customFormat="1" x14ac:dyDescent="0.25"/>
    <row r="58194" customFormat="1" x14ac:dyDescent="0.25"/>
    <row r="58195" customFormat="1" x14ac:dyDescent="0.25"/>
    <row r="58196" customFormat="1" x14ac:dyDescent="0.25"/>
    <row r="58197" customFormat="1" x14ac:dyDescent="0.25"/>
    <row r="58198" customFormat="1" x14ac:dyDescent="0.25"/>
    <row r="58199" customFormat="1" x14ac:dyDescent="0.25"/>
    <row r="58200" customFormat="1" x14ac:dyDescent="0.25"/>
    <row r="58201" customFormat="1" x14ac:dyDescent="0.25"/>
    <row r="58202" customFormat="1" x14ac:dyDescent="0.25"/>
    <row r="58203" customFormat="1" x14ac:dyDescent="0.25"/>
    <row r="58204" customFormat="1" x14ac:dyDescent="0.25"/>
    <row r="58205" customFormat="1" x14ac:dyDescent="0.25"/>
    <row r="58206" customFormat="1" x14ac:dyDescent="0.25"/>
    <row r="58207" customFormat="1" x14ac:dyDescent="0.25"/>
    <row r="58208" customFormat="1" x14ac:dyDescent="0.25"/>
    <row r="58209" customFormat="1" x14ac:dyDescent="0.25"/>
    <row r="58210" customFormat="1" x14ac:dyDescent="0.25"/>
    <row r="58211" customFormat="1" x14ac:dyDescent="0.25"/>
    <row r="58212" customFormat="1" x14ac:dyDescent="0.25"/>
    <row r="58213" customFormat="1" x14ac:dyDescent="0.25"/>
    <row r="58214" customFormat="1" x14ac:dyDescent="0.25"/>
    <row r="58215" customFormat="1" x14ac:dyDescent="0.25"/>
    <row r="58216" customFormat="1" x14ac:dyDescent="0.25"/>
    <row r="58217" customFormat="1" x14ac:dyDescent="0.25"/>
    <row r="58218" customFormat="1" x14ac:dyDescent="0.25"/>
    <row r="58219" customFormat="1" x14ac:dyDescent="0.25"/>
    <row r="58220" customFormat="1" x14ac:dyDescent="0.25"/>
    <row r="58221" customFormat="1" x14ac:dyDescent="0.25"/>
    <row r="58222" customFormat="1" x14ac:dyDescent="0.25"/>
    <row r="58223" customFormat="1" x14ac:dyDescent="0.25"/>
    <row r="58224" customFormat="1" x14ac:dyDescent="0.25"/>
    <row r="58225" customFormat="1" x14ac:dyDescent="0.25"/>
    <row r="58226" customFormat="1" x14ac:dyDescent="0.25"/>
    <row r="58227" customFormat="1" x14ac:dyDescent="0.25"/>
    <row r="58228" customFormat="1" x14ac:dyDescent="0.25"/>
    <row r="58229" customFormat="1" x14ac:dyDescent="0.25"/>
    <row r="58230" customFormat="1" x14ac:dyDescent="0.25"/>
    <row r="58231" customFormat="1" x14ac:dyDescent="0.25"/>
    <row r="58232" customFormat="1" x14ac:dyDescent="0.25"/>
    <row r="58233" customFormat="1" x14ac:dyDescent="0.25"/>
    <row r="58234" customFormat="1" x14ac:dyDescent="0.25"/>
    <row r="58235" customFormat="1" x14ac:dyDescent="0.25"/>
    <row r="58236" customFormat="1" x14ac:dyDescent="0.25"/>
    <row r="58237" customFormat="1" x14ac:dyDescent="0.25"/>
    <row r="58238" customFormat="1" x14ac:dyDescent="0.25"/>
    <row r="58239" customFormat="1" x14ac:dyDescent="0.25"/>
    <row r="58240" customFormat="1" x14ac:dyDescent="0.25"/>
    <row r="58241" customFormat="1" x14ac:dyDescent="0.25"/>
    <row r="58242" customFormat="1" x14ac:dyDescent="0.25"/>
    <row r="58243" customFormat="1" x14ac:dyDescent="0.25"/>
    <row r="58244" customFormat="1" x14ac:dyDescent="0.25"/>
    <row r="58245" customFormat="1" x14ac:dyDescent="0.25"/>
    <row r="58246" customFormat="1" x14ac:dyDescent="0.25"/>
    <row r="58247" customFormat="1" x14ac:dyDescent="0.25"/>
    <row r="58248" customFormat="1" x14ac:dyDescent="0.25"/>
    <row r="58249" customFormat="1" x14ac:dyDescent="0.25"/>
    <row r="58250" customFormat="1" x14ac:dyDescent="0.25"/>
    <row r="58251" customFormat="1" x14ac:dyDescent="0.25"/>
    <row r="58252" customFormat="1" x14ac:dyDescent="0.25"/>
    <row r="58253" customFormat="1" x14ac:dyDescent="0.25"/>
    <row r="58254" customFormat="1" x14ac:dyDescent="0.25"/>
    <row r="58255" customFormat="1" x14ac:dyDescent="0.25"/>
    <row r="58256" customFormat="1" x14ac:dyDescent="0.25"/>
    <row r="58257" customFormat="1" x14ac:dyDescent="0.25"/>
    <row r="58258" customFormat="1" x14ac:dyDescent="0.25"/>
    <row r="58259" customFormat="1" x14ac:dyDescent="0.25"/>
    <row r="58260" customFormat="1" x14ac:dyDescent="0.25"/>
    <row r="58261" customFormat="1" x14ac:dyDescent="0.25"/>
    <row r="58262" customFormat="1" x14ac:dyDescent="0.25"/>
    <row r="58263" customFormat="1" x14ac:dyDescent="0.25"/>
    <row r="58264" customFormat="1" x14ac:dyDescent="0.25"/>
    <row r="58265" customFormat="1" x14ac:dyDescent="0.25"/>
    <row r="58266" customFormat="1" x14ac:dyDescent="0.25"/>
    <row r="58267" customFormat="1" x14ac:dyDescent="0.25"/>
    <row r="58268" customFormat="1" x14ac:dyDescent="0.25"/>
    <row r="58269" customFormat="1" x14ac:dyDescent="0.25"/>
    <row r="58270" customFormat="1" x14ac:dyDescent="0.25"/>
    <row r="58271" customFormat="1" x14ac:dyDescent="0.25"/>
    <row r="58272" customFormat="1" x14ac:dyDescent="0.25"/>
    <row r="58273" customFormat="1" x14ac:dyDescent="0.25"/>
    <row r="58274" customFormat="1" x14ac:dyDescent="0.25"/>
    <row r="58275" customFormat="1" x14ac:dyDescent="0.25"/>
    <row r="58276" customFormat="1" x14ac:dyDescent="0.25"/>
    <row r="58277" customFormat="1" x14ac:dyDescent="0.25"/>
    <row r="58278" customFormat="1" x14ac:dyDescent="0.25"/>
    <row r="58279" customFormat="1" x14ac:dyDescent="0.25"/>
    <row r="58280" customFormat="1" x14ac:dyDescent="0.25"/>
    <row r="58281" customFormat="1" x14ac:dyDescent="0.25"/>
    <row r="58282" customFormat="1" x14ac:dyDescent="0.25"/>
    <row r="58283" customFormat="1" x14ac:dyDescent="0.25"/>
    <row r="58284" customFormat="1" x14ac:dyDescent="0.25"/>
    <row r="58285" customFormat="1" x14ac:dyDescent="0.25"/>
    <row r="58286" customFormat="1" x14ac:dyDescent="0.25"/>
    <row r="58287" customFormat="1" x14ac:dyDescent="0.25"/>
    <row r="58288" customFormat="1" x14ac:dyDescent="0.25"/>
    <row r="58289" customFormat="1" x14ac:dyDescent="0.25"/>
    <row r="58290" customFormat="1" x14ac:dyDescent="0.25"/>
    <row r="58291" customFormat="1" x14ac:dyDescent="0.25"/>
    <row r="58292" customFormat="1" x14ac:dyDescent="0.25"/>
    <row r="58293" customFormat="1" x14ac:dyDescent="0.25"/>
    <row r="58294" customFormat="1" x14ac:dyDescent="0.25"/>
    <row r="58295" customFormat="1" x14ac:dyDescent="0.25"/>
    <row r="58296" customFormat="1" x14ac:dyDescent="0.25"/>
    <row r="58297" customFormat="1" x14ac:dyDescent="0.25"/>
    <row r="58298" customFormat="1" x14ac:dyDescent="0.25"/>
    <row r="58299" customFormat="1" x14ac:dyDescent="0.25"/>
    <row r="58300" customFormat="1" x14ac:dyDescent="0.25"/>
    <row r="58301" customFormat="1" x14ac:dyDescent="0.25"/>
    <row r="58302" customFormat="1" x14ac:dyDescent="0.25"/>
    <row r="58303" customFormat="1" x14ac:dyDescent="0.25"/>
    <row r="58304" customFormat="1" x14ac:dyDescent="0.25"/>
    <row r="58305" customFormat="1" x14ac:dyDescent="0.25"/>
    <row r="58306" customFormat="1" x14ac:dyDescent="0.25"/>
    <row r="58307" customFormat="1" x14ac:dyDescent="0.25"/>
    <row r="58308" customFormat="1" x14ac:dyDescent="0.25"/>
    <row r="58309" customFormat="1" x14ac:dyDescent="0.25"/>
    <row r="58310" customFormat="1" x14ac:dyDescent="0.25"/>
    <row r="58311" customFormat="1" x14ac:dyDescent="0.25"/>
    <row r="58312" customFormat="1" x14ac:dyDescent="0.25"/>
    <row r="58313" customFormat="1" x14ac:dyDescent="0.25"/>
    <row r="58314" customFormat="1" x14ac:dyDescent="0.25"/>
    <row r="58315" customFormat="1" x14ac:dyDescent="0.25"/>
    <row r="58316" customFormat="1" x14ac:dyDescent="0.25"/>
    <row r="58317" customFormat="1" x14ac:dyDescent="0.25"/>
    <row r="58318" customFormat="1" x14ac:dyDescent="0.25"/>
    <row r="58319" customFormat="1" x14ac:dyDescent="0.25"/>
    <row r="58320" customFormat="1" x14ac:dyDescent="0.25"/>
    <row r="58321" customFormat="1" x14ac:dyDescent="0.25"/>
    <row r="58322" customFormat="1" x14ac:dyDescent="0.25"/>
    <row r="58323" customFormat="1" x14ac:dyDescent="0.25"/>
    <row r="58324" customFormat="1" x14ac:dyDescent="0.25"/>
    <row r="58325" customFormat="1" x14ac:dyDescent="0.25"/>
    <row r="58326" customFormat="1" x14ac:dyDescent="0.25"/>
    <row r="58327" customFormat="1" x14ac:dyDescent="0.25"/>
    <row r="58328" customFormat="1" x14ac:dyDescent="0.25"/>
    <row r="58329" customFormat="1" x14ac:dyDescent="0.25"/>
    <row r="58330" customFormat="1" x14ac:dyDescent="0.25"/>
    <row r="58331" customFormat="1" x14ac:dyDescent="0.25"/>
    <row r="58332" customFormat="1" x14ac:dyDescent="0.25"/>
    <row r="58333" customFormat="1" x14ac:dyDescent="0.25"/>
    <row r="58334" customFormat="1" x14ac:dyDescent="0.25"/>
    <row r="58335" customFormat="1" x14ac:dyDescent="0.25"/>
    <row r="58336" customFormat="1" x14ac:dyDescent="0.25"/>
    <row r="58337" customFormat="1" x14ac:dyDescent="0.25"/>
    <row r="58338" customFormat="1" x14ac:dyDescent="0.25"/>
    <row r="58339" customFormat="1" x14ac:dyDescent="0.25"/>
    <row r="58340" customFormat="1" x14ac:dyDescent="0.25"/>
    <row r="58341" customFormat="1" x14ac:dyDescent="0.25"/>
    <row r="58342" customFormat="1" x14ac:dyDescent="0.25"/>
    <row r="58343" customFormat="1" x14ac:dyDescent="0.25"/>
    <row r="58344" customFormat="1" x14ac:dyDescent="0.25"/>
    <row r="58345" customFormat="1" x14ac:dyDescent="0.25"/>
    <row r="58346" customFormat="1" x14ac:dyDescent="0.25"/>
    <row r="58347" customFormat="1" x14ac:dyDescent="0.25"/>
    <row r="58348" customFormat="1" x14ac:dyDescent="0.25"/>
    <row r="58349" customFormat="1" x14ac:dyDescent="0.25"/>
    <row r="58350" customFormat="1" x14ac:dyDescent="0.25"/>
    <row r="58351" customFormat="1" x14ac:dyDescent="0.25"/>
    <row r="58352" customFormat="1" x14ac:dyDescent="0.25"/>
    <row r="58353" customFormat="1" x14ac:dyDescent="0.25"/>
    <row r="58354" customFormat="1" x14ac:dyDescent="0.25"/>
    <row r="58355" customFormat="1" x14ac:dyDescent="0.25"/>
    <row r="58356" customFormat="1" x14ac:dyDescent="0.25"/>
    <row r="58357" customFormat="1" x14ac:dyDescent="0.25"/>
    <row r="58358" customFormat="1" x14ac:dyDescent="0.25"/>
    <row r="58359" customFormat="1" x14ac:dyDescent="0.25"/>
    <row r="58360" customFormat="1" x14ac:dyDescent="0.25"/>
    <row r="58361" customFormat="1" x14ac:dyDescent="0.25"/>
    <row r="58362" customFormat="1" x14ac:dyDescent="0.25"/>
    <row r="58363" customFormat="1" x14ac:dyDescent="0.25"/>
    <row r="58364" customFormat="1" x14ac:dyDescent="0.25"/>
    <row r="58365" customFormat="1" x14ac:dyDescent="0.25"/>
    <row r="58366" customFormat="1" x14ac:dyDescent="0.25"/>
    <row r="58367" customFormat="1" x14ac:dyDescent="0.25"/>
    <row r="58368" customFormat="1" x14ac:dyDescent="0.25"/>
    <row r="58369" customFormat="1" x14ac:dyDescent="0.25"/>
    <row r="58370" customFormat="1" x14ac:dyDescent="0.25"/>
    <row r="58371" customFormat="1" x14ac:dyDescent="0.25"/>
    <row r="58372" customFormat="1" x14ac:dyDescent="0.25"/>
    <row r="58373" customFormat="1" x14ac:dyDescent="0.25"/>
    <row r="58374" customFormat="1" x14ac:dyDescent="0.25"/>
    <row r="58375" customFormat="1" x14ac:dyDescent="0.25"/>
    <row r="58376" customFormat="1" x14ac:dyDescent="0.25"/>
    <row r="58377" customFormat="1" x14ac:dyDescent="0.25"/>
    <row r="58378" customFormat="1" x14ac:dyDescent="0.25"/>
    <row r="58379" customFormat="1" x14ac:dyDescent="0.25"/>
    <row r="58380" customFormat="1" x14ac:dyDescent="0.25"/>
    <row r="58381" customFormat="1" x14ac:dyDescent="0.25"/>
    <row r="58382" customFormat="1" x14ac:dyDescent="0.25"/>
    <row r="58383" customFormat="1" x14ac:dyDescent="0.25"/>
    <row r="58384" customFormat="1" x14ac:dyDescent="0.25"/>
    <row r="58385" customFormat="1" x14ac:dyDescent="0.25"/>
    <row r="58386" customFormat="1" x14ac:dyDescent="0.25"/>
    <row r="58387" customFormat="1" x14ac:dyDescent="0.25"/>
    <row r="58388" customFormat="1" x14ac:dyDescent="0.25"/>
    <row r="58389" customFormat="1" x14ac:dyDescent="0.25"/>
    <row r="58390" customFormat="1" x14ac:dyDescent="0.25"/>
    <row r="58391" customFormat="1" x14ac:dyDescent="0.25"/>
    <row r="58392" customFormat="1" x14ac:dyDescent="0.25"/>
    <row r="58393" customFormat="1" x14ac:dyDescent="0.25"/>
    <row r="58394" customFormat="1" x14ac:dyDescent="0.25"/>
    <row r="58395" customFormat="1" x14ac:dyDescent="0.25"/>
    <row r="58396" customFormat="1" x14ac:dyDescent="0.25"/>
    <row r="58397" customFormat="1" x14ac:dyDescent="0.25"/>
    <row r="58398" customFormat="1" x14ac:dyDescent="0.25"/>
    <row r="58399" customFormat="1" x14ac:dyDescent="0.25"/>
    <row r="58400" customFormat="1" x14ac:dyDescent="0.25"/>
    <row r="58401" customFormat="1" x14ac:dyDescent="0.25"/>
    <row r="58402" customFormat="1" x14ac:dyDescent="0.25"/>
    <row r="58403" customFormat="1" x14ac:dyDescent="0.25"/>
    <row r="58404" customFormat="1" x14ac:dyDescent="0.25"/>
    <row r="58405" customFormat="1" x14ac:dyDescent="0.25"/>
    <row r="58406" customFormat="1" x14ac:dyDescent="0.25"/>
    <row r="58407" customFormat="1" x14ac:dyDescent="0.25"/>
    <row r="58408" customFormat="1" x14ac:dyDescent="0.25"/>
    <row r="58409" customFormat="1" x14ac:dyDescent="0.25"/>
    <row r="58410" customFormat="1" x14ac:dyDescent="0.25"/>
    <row r="58411" customFormat="1" x14ac:dyDescent="0.25"/>
    <row r="58412" customFormat="1" x14ac:dyDescent="0.25"/>
    <row r="58413" customFormat="1" x14ac:dyDescent="0.25"/>
    <row r="58414" customFormat="1" x14ac:dyDescent="0.25"/>
    <row r="58415" customFormat="1" x14ac:dyDescent="0.25"/>
    <row r="58416" customFormat="1" x14ac:dyDescent="0.25"/>
    <row r="58417" customFormat="1" x14ac:dyDescent="0.25"/>
    <row r="58418" customFormat="1" x14ac:dyDescent="0.25"/>
    <row r="58419" customFormat="1" x14ac:dyDescent="0.25"/>
    <row r="58420" customFormat="1" x14ac:dyDescent="0.25"/>
    <row r="58421" customFormat="1" x14ac:dyDescent="0.25"/>
    <row r="58422" customFormat="1" x14ac:dyDescent="0.25"/>
    <row r="58423" customFormat="1" x14ac:dyDescent="0.25"/>
    <row r="58424" customFormat="1" x14ac:dyDescent="0.25"/>
    <row r="58425" customFormat="1" x14ac:dyDescent="0.25"/>
    <row r="58426" customFormat="1" x14ac:dyDescent="0.25"/>
    <row r="58427" customFormat="1" x14ac:dyDescent="0.25"/>
    <row r="58428" customFormat="1" x14ac:dyDescent="0.25"/>
    <row r="58429" customFormat="1" x14ac:dyDescent="0.25"/>
    <row r="58430" customFormat="1" x14ac:dyDescent="0.25"/>
    <row r="58431" customFormat="1" x14ac:dyDescent="0.25"/>
    <row r="58432" customFormat="1" x14ac:dyDescent="0.25"/>
    <row r="58433" customFormat="1" x14ac:dyDescent="0.25"/>
    <row r="58434" customFormat="1" x14ac:dyDescent="0.25"/>
    <row r="58435" customFormat="1" x14ac:dyDescent="0.25"/>
    <row r="58436" customFormat="1" x14ac:dyDescent="0.25"/>
    <row r="58437" customFormat="1" x14ac:dyDescent="0.25"/>
    <row r="58438" customFormat="1" x14ac:dyDescent="0.25"/>
    <row r="58439" customFormat="1" x14ac:dyDescent="0.25"/>
    <row r="58440" customFormat="1" x14ac:dyDescent="0.25"/>
    <row r="58441" customFormat="1" x14ac:dyDescent="0.25"/>
    <row r="58442" customFormat="1" x14ac:dyDescent="0.25"/>
    <row r="58443" customFormat="1" x14ac:dyDescent="0.25"/>
    <row r="58444" customFormat="1" x14ac:dyDescent="0.25"/>
    <row r="58445" customFormat="1" x14ac:dyDescent="0.25"/>
    <row r="58446" customFormat="1" x14ac:dyDescent="0.25"/>
    <row r="58447" customFormat="1" x14ac:dyDescent="0.25"/>
    <row r="58448" customFormat="1" x14ac:dyDescent="0.25"/>
    <row r="58449" customFormat="1" x14ac:dyDescent="0.25"/>
    <row r="58450" customFormat="1" x14ac:dyDescent="0.25"/>
    <row r="58451" customFormat="1" x14ac:dyDescent="0.25"/>
    <row r="58452" customFormat="1" x14ac:dyDescent="0.25"/>
    <row r="58453" customFormat="1" x14ac:dyDescent="0.25"/>
    <row r="58454" customFormat="1" x14ac:dyDescent="0.25"/>
    <row r="58455" customFormat="1" x14ac:dyDescent="0.25"/>
    <row r="58456" customFormat="1" x14ac:dyDescent="0.25"/>
    <row r="58457" customFormat="1" x14ac:dyDescent="0.25"/>
    <row r="58458" customFormat="1" x14ac:dyDescent="0.25"/>
    <row r="58459" customFormat="1" x14ac:dyDescent="0.25"/>
    <row r="58460" customFormat="1" x14ac:dyDescent="0.25"/>
    <row r="58461" customFormat="1" x14ac:dyDescent="0.25"/>
    <row r="58462" customFormat="1" x14ac:dyDescent="0.25"/>
    <row r="58463" customFormat="1" x14ac:dyDescent="0.25"/>
    <row r="58464" customFormat="1" x14ac:dyDescent="0.25"/>
    <row r="58465" customFormat="1" x14ac:dyDescent="0.25"/>
    <row r="58466" customFormat="1" x14ac:dyDescent="0.25"/>
    <row r="58467" customFormat="1" x14ac:dyDescent="0.25"/>
    <row r="58468" customFormat="1" x14ac:dyDescent="0.25"/>
    <row r="58469" customFormat="1" x14ac:dyDescent="0.25"/>
    <row r="58470" customFormat="1" x14ac:dyDescent="0.25"/>
    <row r="58471" customFormat="1" x14ac:dyDescent="0.25"/>
    <row r="58472" customFormat="1" x14ac:dyDescent="0.25"/>
    <row r="58473" customFormat="1" x14ac:dyDescent="0.25"/>
    <row r="58474" customFormat="1" x14ac:dyDescent="0.25"/>
    <row r="58475" customFormat="1" x14ac:dyDescent="0.25"/>
    <row r="58476" customFormat="1" x14ac:dyDescent="0.25"/>
    <row r="58477" customFormat="1" x14ac:dyDescent="0.25"/>
    <row r="58478" customFormat="1" x14ac:dyDescent="0.25"/>
    <row r="58479" customFormat="1" x14ac:dyDescent="0.25"/>
    <row r="58480" customFormat="1" x14ac:dyDescent="0.25"/>
    <row r="58481" customFormat="1" x14ac:dyDescent="0.25"/>
    <row r="58482" customFormat="1" x14ac:dyDescent="0.25"/>
    <row r="58483" customFormat="1" x14ac:dyDescent="0.25"/>
    <row r="58484" customFormat="1" x14ac:dyDescent="0.25"/>
    <row r="58485" customFormat="1" x14ac:dyDescent="0.25"/>
    <row r="58486" customFormat="1" x14ac:dyDescent="0.25"/>
    <row r="58487" customFormat="1" x14ac:dyDescent="0.25"/>
    <row r="58488" customFormat="1" x14ac:dyDescent="0.25"/>
    <row r="58489" customFormat="1" x14ac:dyDescent="0.25"/>
    <row r="58490" customFormat="1" x14ac:dyDescent="0.25"/>
    <row r="58491" customFormat="1" x14ac:dyDescent="0.25"/>
    <row r="58492" customFormat="1" x14ac:dyDescent="0.25"/>
    <row r="58493" customFormat="1" x14ac:dyDescent="0.25"/>
    <row r="58494" customFormat="1" x14ac:dyDescent="0.25"/>
    <row r="58495" customFormat="1" x14ac:dyDescent="0.25"/>
    <row r="58496" customFormat="1" x14ac:dyDescent="0.25"/>
    <row r="58497" customFormat="1" x14ac:dyDescent="0.25"/>
    <row r="58498" customFormat="1" x14ac:dyDescent="0.25"/>
    <row r="58499" customFormat="1" x14ac:dyDescent="0.25"/>
    <row r="58500" customFormat="1" x14ac:dyDescent="0.25"/>
    <row r="58501" customFormat="1" x14ac:dyDescent="0.25"/>
    <row r="58502" customFormat="1" x14ac:dyDescent="0.25"/>
    <row r="58503" customFormat="1" x14ac:dyDescent="0.25"/>
    <row r="58504" customFormat="1" x14ac:dyDescent="0.25"/>
    <row r="58505" customFormat="1" x14ac:dyDescent="0.25"/>
    <row r="58506" customFormat="1" x14ac:dyDescent="0.25"/>
    <row r="58507" customFormat="1" x14ac:dyDescent="0.25"/>
    <row r="58508" customFormat="1" x14ac:dyDescent="0.25"/>
    <row r="58509" customFormat="1" x14ac:dyDescent="0.25"/>
    <row r="58510" customFormat="1" x14ac:dyDescent="0.25"/>
    <row r="58511" customFormat="1" x14ac:dyDescent="0.25"/>
    <row r="58512" customFormat="1" x14ac:dyDescent="0.25"/>
    <row r="58513" customFormat="1" x14ac:dyDescent="0.25"/>
    <row r="58514" customFormat="1" x14ac:dyDescent="0.25"/>
    <row r="58515" customFormat="1" x14ac:dyDescent="0.25"/>
    <row r="58516" customFormat="1" x14ac:dyDescent="0.25"/>
    <row r="58517" customFormat="1" x14ac:dyDescent="0.25"/>
    <row r="58518" customFormat="1" x14ac:dyDescent="0.25"/>
    <row r="58519" customFormat="1" x14ac:dyDescent="0.25"/>
    <row r="58520" customFormat="1" x14ac:dyDescent="0.25"/>
    <row r="58521" customFormat="1" x14ac:dyDescent="0.25"/>
    <row r="58522" customFormat="1" x14ac:dyDescent="0.25"/>
    <row r="58523" customFormat="1" x14ac:dyDescent="0.25"/>
    <row r="58524" customFormat="1" x14ac:dyDescent="0.25"/>
    <row r="58525" customFormat="1" x14ac:dyDescent="0.25"/>
    <row r="58526" customFormat="1" x14ac:dyDescent="0.25"/>
    <row r="58527" customFormat="1" x14ac:dyDescent="0.25"/>
    <row r="58528" customFormat="1" x14ac:dyDescent="0.25"/>
    <row r="58529" customFormat="1" x14ac:dyDescent="0.25"/>
    <row r="58530" customFormat="1" x14ac:dyDescent="0.25"/>
    <row r="58531" customFormat="1" x14ac:dyDescent="0.25"/>
    <row r="58532" customFormat="1" x14ac:dyDescent="0.25"/>
    <row r="58533" customFormat="1" x14ac:dyDescent="0.25"/>
    <row r="58534" customFormat="1" x14ac:dyDescent="0.25"/>
    <row r="58535" customFormat="1" x14ac:dyDescent="0.25"/>
    <row r="58536" customFormat="1" x14ac:dyDescent="0.25"/>
    <row r="58537" customFormat="1" x14ac:dyDescent="0.25"/>
    <row r="58538" customFormat="1" x14ac:dyDescent="0.25"/>
    <row r="58539" customFormat="1" x14ac:dyDescent="0.25"/>
    <row r="58540" customFormat="1" x14ac:dyDescent="0.25"/>
    <row r="58541" customFormat="1" x14ac:dyDescent="0.25"/>
    <row r="58542" customFormat="1" x14ac:dyDescent="0.25"/>
    <row r="58543" customFormat="1" x14ac:dyDescent="0.25"/>
    <row r="58544" customFormat="1" x14ac:dyDescent="0.25"/>
    <row r="58545" customFormat="1" x14ac:dyDescent="0.25"/>
    <row r="58546" customFormat="1" x14ac:dyDescent="0.25"/>
    <row r="58547" customFormat="1" x14ac:dyDescent="0.25"/>
    <row r="58548" customFormat="1" x14ac:dyDescent="0.25"/>
    <row r="58549" customFormat="1" x14ac:dyDescent="0.25"/>
    <row r="58550" customFormat="1" x14ac:dyDescent="0.25"/>
    <row r="58551" customFormat="1" x14ac:dyDescent="0.25"/>
    <row r="58552" customFormat="1" x14ac:dyDescent="0.25"/>
    <row r="58553" customFormat="1" x14ac:dyDescent="0.25"/>
    <row r="58554" customFormat="1" x14ac:dyDescent="0.25"/>
    <row r="58555" customFormat="1" x14ac:dyDescent="0.25"/>
    <row r="58556" customFormat="1" x14ac:dyDescent="0.25"/>
    <row r="58557" customFormat="1" x14ac:dyDescent="0.25"/>
    <row r="58558" customFormat="1" x14ac:dyDescent="0.25"/>
    <row r="58559" customFormat="1" x14ac:dyDescent="0.25"/>
    <row r="58560" customFormat="1" x14ac:dyDescent="0.25"/>
    <row r="58561" customFormat="1" x14ac:dyDescent="0.25"/>
    <row r="58562" customFormat="1" x14ac:dyDescent="0.25"/>
    <row r="58563" customFormat="1" x14ac:dyDescent="0.25"/>
    <row r="58564" customFormat="1" x14ac:dyDescent="0.25"/>
    <row r="58565" customFormat="1" x14ac:dyDescent="0.25"/>
    <row r="58566" customFormat="1" x14ac:dyDescent="0.25"/>
    <row r="58567" customFormat="1" x14ac:dyDescent="0.25"/>
    <row r="58568" customFormat="1" x14ac:dyDescent="0.25"/>
    <row r="58569" customFormat="1" x14ac:dyDescent="0.25"/>
    <row r="58570" customFormat="1" x14ac:dyDescent="0.25"/>
    <row r="58571" customFormat="1" x14ac:dyDescent="0.25"/>
    <row r="58572" customFormat="1" x14ac:dyDescent="0.25"/>
    <row r="58573" customFormat="1" x14ac:dyDescent="0.25"/>
    <row r="58574" customFormat="1" x14ac:dyDescent="0.25"/>
    <row r="58575" customFormat="1" x14ac:dyDescent="0.25"/>
    <row r="58576" customFormat="1" x14ac:dyDescent="0.25"/>
    <row r="58577" customFormat="1" x14ac:dyDescent="0.25"/>
    <row r="58578" customFormat="1" x14ac:dyDescent="0.25"/>
    <row r="58579" customFormat="1" x14ac:dyDescent="0.25"/>
    <row r="58580" customFormat="1" x14ac:dyDescent="0.25"/>
    <row r="58581" customFormat="1" x14ac:dyDescent="0.25"/>
    <row r="58582" customFormat="1" x14ac:dyDescent="0.25"/>
    <row r="58583" customFormat="1" x14ac:dyDescent="0.25"/>
    <row r="58584" customFormat="1" x14ac:dyDescent="0.25"/>
    <row r="58585" customFormat="1" x14ac:dyDescent="0.25"/>
    <row r="58586" customFormat="1" x14ac:dyDescent="0.25"/>
    <row r="58587" customFormat="1" x14ac:dyDescent="0.25"/>
    <row r="58588" customFormat="1" x14ac:dyDescent="0.25"/>
    <row r="58589" customFormat="1" x14ac:dyDescent="0.25"/>
    <row r="58590" customFormat="1" x14ac:dyDescent="0.25"/>
    <row r="58591" customFormat="1" x14ac:dyDescent="0.25"/>
    <row r="58592" customFormat="1" x14ac:dyDescent="0.25"/>
    <row r="58593" customFormat="1" x14ac:dyDescent="0.25"/>
    <row r="58594" customFormat="1" x14ac:dyDescent="0.25"/>
    <row r="58595" customFormat="1" x14ac:dyDescent="0.25"/>
    <row r="58596" customFormat="1" x14ac:dyDescent="0.25"/>
    <row r="58597" customFormat="1" x14ac:dyDescent="0.25"/>
    <row r="58598" customFormat="1" x14ac:dyDescent="0.25"/>
    <row r="58599" customFormat="1" x14ac:dyDescent="0.25"/>
    <row r="58600" customFormat="1" x14ac:dyDescent="0.25"/>
    <row r="58601" customFormat="1" x14ac:dyDescent="0.25"/>
    <row r="58602" customFormat="1" x14ac:dyDescent="0.25"/>
    <row r="58603" customFormat="1" x14ac:dyDescent="0.25"/>
    <row r="58604" customFormat="1" x14ac:dyDescent="0.25"/>
    <row r="58605" customFormat="1" x14ac:dyDescent="0.25"/>
    <row r="58606" customFormat="1" x14ac:dyDescent="0.25"/>
    <row r="58607" customFormat="1" x14ac:dyDescent="0.25"/>
    <row r="58608" customFormat="1" x14ac:dyDescent="0.25"/>
    <row r="58609" customFormat="1" x14ac:dyDescent="0.25"/>
    <row r="58610" customFormat="1" x14ac:dyDescent="0.25"/>
    <row r="58611" customFormat="1" x14ac:dyDescent="0.25"/>
    <row r="58612" customFormat="1" x14ac:dyDescent="0.25"/>
    <row r="58613" customFormat="1" x14ac:dyDescent="0.25"/>
    <row r="58614" customFormat="1" x14ac:dyDescent="0.25"/>
    <row r="58615" customFormat="1" x14ac:dyDescent="0.25"/>
    <row r="58616" customFormat="1" x14ac:dyDescent="0.25"/>
    <row r="58617" customFormat="1" x14ac:dyDescent="0.25"/>
    <row r="58618" customFormat="1" x14ac:dyDescent="0.25"/>
    <row r="58619" customFormat="1" x14ac:dyDescent="0.25"/>
    <row r="58620" customFormat="1" x14ac:dyDescent="0.25"/>
    <row r="58621" customFormat="1" x14ac:dyDescent="0.25"/>
    <row r="58622" customFormat="1" x14ac:dyDescent="0.25"/>
    <row r="58623" customFormat="1" x14ac:dyDescent="0.25"/>
    <row r="58624" customFormat="1" x14ac:dyDescent="0.25"/>
    <row r="58625" customFormat="1" x14ac:dyDescent="0.25"/>
    <row r="58626" customFormat="1" x14ac:dyDescent="0.25"/>
    <row r="58627" customFormat="1" x14ac:dyDescent="0.25"/>
    <row r="58628" customFormat="1" x14ac:dyDescent="0.25"/>
    <row r="58629" customFormat="1" x14ac:dyDescent="0.25"/>
    <row r="58630" customFormat="1" x14ac:dyDescent="0.25"/>
    <row r="58631" customFormat="1" x14ac:dyDescent="0.25"/>
    <row r="58632" customFormat="1" x14ac:dyDescent="0.25"/>
    <row r="58633" customFormat="1" x14ac:dyDescent="0.25"/>
    <row r="58634" customFormat="1" x14ac:dyDescent="0.25"/>
    <row r="58635" customFormat="1" x14ac:dyDescent="0.25"/>
    <row r="58636" customFormat="1" x14ac:dyDescent="0.25"/>
    <row r="58637" customFormat="1" x14ac:dyDescent="0.25"/>
    <row r="58638" customFormat="1" x14ac:dyDescent="0.25"/>
    <row r="58639" customFormat="1" x14ac:dyDescent="0.25"/>
    <row r="58640" customFormat="1" x14ac:dyDescent="0.25"/>
    <row r="58641" customFormat="1" x14ac:dyDescent="0.25"/>
    <row r="58642" customFormat="1" x14ac:dyDescent="0.25"/>
    <row r="58643" customFormat="1" x14ac:dyDescent="0.25"/>
    <row r="58644" customFormat="1" x14ac:dyDescent="0.25"/>
    <row r="58645" customFormat="1" x14ac:dyDescent="0.25"/>
    <row r="58646" customFormat="1" x14ac:dyDescent="0.25"/>
    <row r="58647" customFormat="1" x14ac:dyDescent="0.25"/>
    <row r="58648" customFormat="1" x14ac:dyDescent="0.25"/>
    <row r="58649" customFormat="1" x14ac:dyDescent="0.25"/>
    <row r="58650" customFormat="1" x14ac:dyDescent="0.25"/>
    <row r="58651" customFormat="1" x14ac:dyDescent="0.25"/>
    <row r="58652" customFormat="1" x14ac:dyDescent="0.25"/>
    <row r="58653" customFormat="1" x14ac:dyDescent="0.25"/>
    <row r="58654" customFormat="1" x14ac:dyDescent="0.25"/>
    <row r="58655" customFormat="1" x14ac:dyDescent="0.25"/>
    <row r="58656" customFormat="1" x14ac:dyDescent="0.25"/>
    <row r="58657" customFormat="1" x14ac:dyDescent="0.25"/>
    <row r="58658" customFormat="1" x14ac:dyDescent="0.25"/>
    <row r="58659" customFormat="1" x14ac:dyDescent="0.25"/>
    <row r="58660" customFormat="1" x14ac:dyDescent="0.25"/>
    <row r="58661" customFormat="1" x14ac:dyDescent="0.25"/>
    <row r="58662" customFormat="1" x14ac:dyDescent="0.25"/>
    <row r="58663" customFormat="1" x14ac:dyDescent="0.25"/>
    <row r="58664" customFormat="1" x14ac:dyDescent="0.25"/>
    <row r="58665" customFormat="1" x14ac:dyDescent="0.25"/>
    <row r="58666" customFormat="1" x14ac:dyDescent="0.25"/>
    <row r="58667" customFormat="1" x14ac:dyDescent="0.25"/>
    <row r="58668" customFormat="1" x14ac:dyDescent="0.25"/>
    <row r="58669" customFormat="1" x14ac:dyDescent="0.25"/>
    <row r="58670" customFormat="1" x14ac:dyDescent="0.25"/>
    <row r="58671" customFormat="1" x14ac:dyDescent="0.25"/>
    <row r="58672" customFormat="1" x14ac:dyDescent="0.25"/>
    <row r="58673" customFormat="1" x14ac:dyDescent="0.25"/>
    <row r="58674" customFormat="1" x14ac:dyDescent="0.25"/>
    <row r="58675" customFormat="1" x14ac:dyDescent="0.25"/>
    <row r="58676" customFormat="1" x14ac:dyDescent="0.25"/>
    <row r="58677" customFormat="1" x14ac:dyDescent="0.25"/>
    <row r="58678" customFormat="1" x14ac:dyDescent="0.25"/>
    <row r="58679" customFormat="1" x14ac:dyDescent="0.25"/>
    <row r="58680" customFormat="1" x14ac:dyDescent="0.25"/>
    <row r="58681" customFormat="1" x14ac:dyDescent="0.25"/>
    <row r="58682" customFormat="1" x14ac:dyDescent="0.25"/>
    <row r="58683" customFormat="1" x14ac:dyDescent="0.25"/>
    <row r="58684" customFormat="1" x14ac:dyDescent="0.25"/>
    <row r="58685" customFormat="1" x14ac:dyDescent="0.25"/>
    <row r="58686" customFormat="1" x14ac:dyDescent="0.25"/>
    <row r="58687" customFormat="1" x14ac:dyDescent="0.25"/>
    <row r="58688" customFormat="1" x14ac:dyDescent="0.25"/>
    <row r="58689" customFormat="1" x14ac:dyDescent="0.25"/>
    <row r="58690" customFormat="1" x14ac:dyDescent="0.25"/>
    <row r="58691" customFormat="1" x14ac:dyDescent="0.25"/>
    <row r="58692" customFormat="1" x14ac:dyDescent="0.25"/>
    <row r="58693" customFormat="1" x14ac:dyDescent="0.25"/>
    <row r="58694" customFormat="1" x14ac:dyDescent="0.25"/>
    <row r="58695" customFormat="1" x14ac:dyDescent="0.25"/>
    <row r="58696" customFormat="1" x14ac:dyDescent="0.25"/>
    <row r="58697" customFormat="1" x14ac:dyDescent="0.25"/>
    <row r="58698" customFormat="1" x14ac:dyDescent="0.25"/>
    <row r="58699" customFormat="1" x14ac:dyDescent="0.25"/>
    <row r="58700" customFormat="1" x14ac:dyDescent="0.25"/>
    <row r="58701" customFormat="1" x14ac:dyDescent="0.25"/>
    <row r="58702" customFormat="1" x14ac:dyDescent="0.25"/>
    <row r="58703" customFormat="1" x14ac:dyDescent="0.25"/>
    <row r="58704" customFormat="1" x14ac:dyDescent="0.25"/>
    <row r="58705" customFormat="1" x14ac:dyDescent="0.25"/>
    <row r="58706" customFormat="1" x14ac:dyDescent="0.25"/>
    <row r="58707" customFormat="1" x14ac:dyDescent="0.25"/>
    <row r="58708" customFormat="1" x14ac:dyDescent="0.25"/>
    <row r="58709" customFormat="1" x14ac:dyDescent="0.25"/>
    <row r="58710" customFormat="1" x14ac:dyDescent="0.25"/>
    <row r="58711" customFormat="1" x14ac:dyDescent="0.25"/>
    <row r="58712" customFormat="1" x14ac:dyDescent="0.25"/>
    <row r="58713" customFormat="1" x14ac:dyDescent="0.25"/>
    <row r="58714" customFormat="1" x14ac:dyDescent="0.25"/>
    <row r="58715" customFormat="1" x14ac:dyDescent="0.25"/>
    <row r="58716" customFormat="1" x14ac:dyDescent="0.25"/>
    <row r="58717" customFormat="1" x14ac:dyDescent="0.25"/>
    <row r="58718" customFormat="1" x14ac:dyDescent="0.25"/>
    <row r="58719" customFormat="1" x14ac:dyDescent="0.25"/>
    <row r="58720" customFormat="1" x14ac:dyDescent="0.25"/>
    <row r="58721" customFormat="1" x14ac:dyDescent="0.25"/>
    <row r="58722" customFormat="1" x14ac:dyDescent="0.25"/>
    <row r="58723" customFormat="1" x14ac:dyDescent="0.25"/>
    <row r="58724" customFormat="1" x14ac:dyDescent="0.25"/>
    <row r="58725" customFormat="1" x14ac:dyDescent="0.25"/>
    <row r="58726" customFormat="1" x14ac:dyDescent="0.25"/>
    <row r="58727" customFormat="1" x14ac:dyDescent="0.25"/>
    <row r="58728" customFormat="1" x14ac:dyDescent="0.25"/>
    <row r="58729" customFormat="1" x14ac:dyDescent="0.25"/>
    <row r="58730" customFormat="1" x14ac:dyDescent="0.25"/>
    <row r="58731" customFormat="1" x14ac:dyDescent="0.25"/>
    <row r="58732" customFormat="1" x14ac:dyDescent="0.25"/>
    <row r="58733" customFormat="1" x14ac:dyDescent="0.25"/>
    <row r="58734" customFormat="1" x14ac:dyDescent="0.25"/>
    <row r="58735" customFormat="1" x14ac:dyDescent="0.25"/>
    <row r="58736" customFormat="1" x14ac:dyDescent="0.25"/>
    <row r="58737" customFormat="1" x14ac:dyDescent="0.25"/>
    <row r="58738" customFormat="1" x14ac:dyDescent="0.25"/>
    <row r="58739" customFormat="1" x14ac:dyDescent="0.25"/>
    <row r="58740" customFormat="1" x14ac:dyDescent="0.25"/>
    <row r="58741" customFormat="1" x14ac:dyDescent="0.25"/>
    <row r="58742" customFormat="1" x14ac:dyDescent="0.25"/>
    <row r="58743" customFormat="1" x14ac:dyDescent="0.25"/>
    <row r="58744" customFormat="1" x14ac:dyDescent="0.25"/>
    <row r="58745" customFormat="1" x14ac:dyDescent="0.25"/>
    <row r="58746" customFormat="1" x14ac:dyDescent="0.25"/>
    <row r="58747" customFormat="1" x14ac:dyDescent="0.25"/>
    <row r="58748" customFormat="1" x14ac:dyDescent="0.25"/>
    <row r="58749" customFormat="1" x14ac:dyDescent="0.25"/>
    <row r="58750" customFormat="1" x14ac:dyDescent="0.25"/>
    <row r="58751" customFormat="1" x14ac:dyDescent="0.25"/>
    <row r="58752" customFormat="1" x14ac:dyDescent="0.25"/>
    <row r="58753" customFormat="1" x14ac:dyDescent="0.25"/>
    <row r="58754" customFormat="1" x14ac:dyDescent="0.25"/>
    <row r="58755" customFormat="1" x14ac:dyDescent="0.25"/>
    <row r="58756" customFormat="1" x14ac:dyDescent="0.25"/>
    <row r="58757" customFormat="1" x14ac:dyDescent="0.25"/>
    <row r="58758" customFormat="1" x14ac:dyDescent="0.25"/>
    <row r="58759" customFormat="1" x14ac:dyDescent="0.25"/>
    <row r="58760" customFormat="1" x14ac:dyDescent="0.25"/>
    <row r="58761" customFormat="1" x14ac:dyDescent="0.25"/>
    <row r="58762" customFormat="1" x14ac:dyDescent="0.25"/>
    <row r="58763" customFormat="1" x14ac:dyDescent="0.25"/>
    <row r="58764" customFormat="1" x14ac:dyDescent="0.25"/>
    <row r="58765" customFormat="1" x14ac:dyDescent="0.25"/>
    <row r="58766" customFormat="1" x14ac:dyDescent="0.25"/>
    <row r="58767" customFormat="1" x14ac:dyDescent="0.25"/>
    <row r="58768" customFormat="1" x14ac:dyDescent="0.25"/>
    <row r="58769" customFormat="1" x14ac:dyDescent="0.25"/>
    <row r="58770" customFormat="1" x14ac:dyDescent="0.25"/>
    <row r="58771" customFormat="1" x14ac:dyDescent="0.25"/>
    <row r="58772" customFormat="1" x14ac:dyDescent="0.25"/>
    <row r="58773" customFormat="1" x14ac:dyDescent="0.25"/>
    <row r="58774" customFormat="1" x14ac:dyDescent="0.25"/>
    <row r="58775" customFormat="1" x14ac:dyDescent="0.25"/>
    <row r="58776" customFormat="1" x14ac:dyDescent="0.25"/>
    <row r="58777" customFormat="1" x14ac:dyDescent="0.25"/>
    <row r="58778" customFormat="1" x14ac:dyDescent="0.25"/>
    <row r="58779" customFormat="1" x14ac:dyDescent="0.25"/>
    <row r="58780" customFormat="1" x14ac:dyDescent="0.25"/>
    <row r="58781" customFormat="1" x14ac:dyDescent="0.25"/>
    <row r="58782" customFormat="1" x14ac:dyDescent="0.25"/>
    <row r="58783" customFormat="1" x14ac:dyDescent="0.25"/>
    <row r="58784" customFormat="1" x14ac:dyDescent="0.25"/>
    <row r="58785" customFormat="1" x14ac:dyDescent="0.25"/>
    <row r="58786" customFormat="1" x14ac:dyDescent="0.25"/>
    <row r="58787" customFormat="1" x14ac:dyDescent="0.25"/>
    <row r="58788" customFormat="1" x14ac:dyDescent="0.25"/>
    <row r="58789" customFormat="1" x14ac:dyDescent="0.25"/>
    <row r="58790" customFormat="1" x14ac:dyDescent="0.25"/>
    <row r="58791" customFormat="1" x14ac:dyDescent="0.25"/>
    <row r="58792" customFormat="1" x14ac:dyDescent="0.25"/>
    <row r="58793" customFormat="1" x14ac:dyDescent="0.25"/>
    <row r="58794" customFormat="1" x14ac:dyDescent="0.25"/>
    <row r="58795" customFormat="1" x14ac:dyDescent="0.25"/>
    <row r="58796" customFormat="1" x14ac:dyDescent="0.25"/>
    <row r="58797" customFormat="1" x14ac:dyDescent="0.25"/>
    <row r="58798" customFormat="1" x14ac:dyDescent="0.25"/>
    <row r="58799" customFormat="1" x14ac:dyDescent="0.25"/>
    <row r="58800" customFormat="1" x14ac:dyDescent="0.25"/>
    <row r="58801" customFormat="1" x14ac:dyDescent="0.25"/>
    <row r="58802" customFormat="1" x14ac:dyDescent="0.25"/>
    <row r="58803" customFormat="1" x14ac:dyDescent="0.25"/>
    <row r="58804" customFormat="1" x14ac:dyDescent="0.25"/>
    <row r="58805" customFormat="1" x14ac:dyDescent="0.25"/>
    <row r="58806" customFormat="1" x14ac:dyDescent="0.25"/>
    <row r="58807" customFormat="1" x14ac:dyDescent="0.25"/>
    <row r="58808" customFormat="1" x14ac:dyDescent="0.25"/>
    <row r="58809" customFormat="1" x14ac:dyDescent="0.25"/>
    <row r="58810" customFormat="1" x14ac:dyDescent="0.25"/>
    <row r="58811" customFormat="1" x14ac:dyDescent="0.25"/>
    <row r="58812" customFormat="1" x14ac:dyDescent="0.25"/>
    <row r="58813" customFormat="1" x14ac:dyDescent="0.25"/>
    <row r="58814" customFormat="1" x14ac:dyDescent="0.25"/>
    <row r="58815" customFormat="1" x14ac:dyDescent="0.25"/>
    <row r="58816" customFormat="1" x14ac:dyDescent="0.25"/>
    <row r="58817" customFormat="1" x14ac:dyDescent="0.25"/>
    <row r="58818" customFormat="1" x14ac:dyDescent="0.25"/>
    <row r="58819" customFormat="1" x14ac:dyDescent="0.25"/>
    <row r="58820" customFormat="1" x14ac:dyDescent="0.25"/>
    <row r="58821" customFormat="1" x14ac:dyDescent="0.25"/>
    <row r="58822" customFormat="1" x14ac:dyDescent="0.25"/>
    <row r="58823" customFormat="1" x14ac:dyDescent="0.25"/>
    <row r="58824" customFormat="1" x14ac:dyDescent="0.25"/>
    <row r="58825" customFormat="1" x14ac:dyDescent="0.25"/>
    <row r="58826" customFormat="1" x14ac:dyDescent="0.25"/>
    <row r="58827" customFormat="1" x14ac:dyDescent="0.25"/>
    <row r="58828" customFormat="1" x14ac:dyDescent="0.25"/>
    <row r="58829" customFormat="1" x14ac:dyDescent="0.25"/>
    <row r="58830" customFormat="1" x14ac:dyDescent="0.25"/>
    <row r="58831" customFormat="1" x14ac:dyDescent="0.25"/>
    <row r="58832" customFormat="1" x14ac:dyDescent="0.25"/>
    <row r="58833" customFormat="1" x14ac:dyDescent="0.25"/>
    <row r="58834" customFormat="1" x14ac:dyDescent="0.25"/>
    <row r="58835" customFormat="1" x14ac:dyDescent="0.25"/>
    <row r="58836" customFormat="1" x14ac:dyDescent="0.25"/>
    <row r="58837" customFormat="1" x14ac:dyDescent="0.25"/>
    <row r="58838" customFormat="1" x14ac:dyDescent="0.25"/>
    <row r="58839" customFormat="1" x14ac:dyDescent="0.25"/>
    <row r="58840" customFormat="1" x14ac:dyDescent="0.25"/>
    <row r="58841" customFormat="1" x14ac:dyDescent="0.25"/>
    <row r="58842" customFormat="1" x14ac:dyDescent="0.25"/>
    <row r="58843" customFormat="1" x14ac:dyDescent="0.25"/>
    <row r="58844" customFormat="1" x14ac:dyDescent="0.25"/>
    <row r="58845" customFormat="1" x14ac:dyDescent="0.25"/>
    <row r="58846" customFormat="1" x14ac:dyDescent="0.25"/>
    <row r="58847" customFormat="1" x14ac:dyDescent="0.25"/>
    <row r="58848" customFormat="1" x14ac:dyDescent="0.25"/>
    <row r="58849" customFormat="1" x14ac:dyDescent="0.25"/>
    <row r="58850" customFormat="1" x14ac:dyDescent="0.25"/>
    <row r="58851" customFormat="1" x14ac:dyDescent="0.25"/>
    <row r="58852" customFormat="1" x14ac:dyDescent="0.25"/>
    <row r="58853" customFormat="1" x14ac:dyDescent="0.25"/>
    <row r="58854" customFormat="1" x14ac:dyDescent="0.25"/>
    <row r="58855" customFormat="1" x14ac:dyDescent="0.25"/>
    <row r="58856" customFormat="1" x14ac:dyDescent="0.25"/>
    <row r="58857" customFormat="1" x14ac:dyDescent="0.25"/>
    <row r="58858" customFormat="1" x14ac:dyDescent="0.25"/>
    <row r="58859" customFormat="1" x14ac:dyDescent="0.25"/>
    <row r="58860" customFormat="1" x14ac:dyDescent="0.25"/>
    <row r="58861" customFormat="1" x14ac:dyDescent="0.25"/>
    <row r="58862" customFormat="1" x14ac:dyDescent="0.25"/>
    <row r="58863" customFormat="1" x14ac:dyDescent="0.25"/>
    <row r="58864" customFormat="1" x14ac:dyDescent="0.25"/>
    <row r="58865" customFormat="1" x14ac:dyDescent="0.25"/>
    <row r="58866" customFormat="1" x14ac:dyDescent="0.25"/>
    <row r="58867" customFormat="1" x14ac:dyDescent="0.25"/>
    <row r="58868" customFormat="1" x14ac:dyDescent="0.25"/>
    <row r="58869" customFormat="1" x14ac:dyDescent="0.25"/>
    <row r="58870" customFormat="1" x14ac:dyDescent="0.25"/>
    <row r="58871" customFormat="1" x14ac:dyDescent="0.25"/>
    <row r="58872" customFormat="1" x14ac:dyDescent="0.25"/>
    <row r="58873" customFormat="1" x14ac:dyDescent="0.25"/>
    <row r="58874" customFormat="1" x14ac:dyDescent="0.25"/>
    <row r="58875" customFormat="1" x14ac:dyDescent="0.25"/>
    <row r="58876" customFormat="1" x14ac:dyDescent="0.25"/>
    <row r="58877" customFormat="1" x14ac:dyDescent="0.25"/>
    <row r="58878" customFormat="1" x14ac:dyDescent="0.25"/>
    <row r="58879" customFormat="1" x14ac:dyDescent="0.25"/>
    <row r="58880" customFormat="1" x14ac:dyDescent="0.25"/>
    <row r="58881" customFormat="1" x14ac:dyDescent="0.25"/>
    <row r="58882" customFormat="1" x14ac:dyDescent="0.25"/>
    <row r="58883" customFormat="1" x14ac:dyDescent="0.25"/>
    <row r="58884" customFormat="1" x14ac:dyDescent="0.25"/>
    <row r="58885" customFormat="1" x14ac:dyDescent="0.25"/>
    <row r="58886" customFormat="1" x14ac:dyDescent="0.25"/>
    <row r="58887" customFormat="1" x14ac:dyDescent="0.25"/>
    <row r="58888" customFormat="1" x14ac:dyDescent="0.25"/>
    <row r="58889" customFormat="1" x14ac:dyDescent="0.25"/>
    <row r="58890" customFormat="1" x14ac:dyDescent="0.25"/>
    <row r="58891" customFormat="1" x14ac:dyDescent="0.25"/>
    <row r="58892" customFormat="1" x14ac:dyDescent="0.25"/>
    <row r="58893" customFormat="1" x14ac:dyDescent="0.25"/>
    <row r="58894" customFormat="1" x14ac:dyDescent="0.25"/>
    <row r="58895" customFormat="1" x14ac:dyDescent="0.25"/>
    <row r="58896" customFormat="1" x14ac:dyDescent="0.25"/>
    <row r="58897" customFormat="1" x14ac:dyDescent="0.25"/>
    <row r="58898" customFormat="1" x14ac:dyDescent="0.25"/>
    <row r="58899" customFormat="1" x14ac:dyDescent="0.25"/>
    <row r="58900" customFormat="1" x14ac:dyDescent="0.25"/>
    <row r="58901" customFormat="1" x14ac:dyDescent="0.25"/>
    <row r="58902" customFormat="1" x14ac:dyDescent="0.25"/>
    <row r="58903" customFormat="1" x14ac:dyDescent="0.25"/>
    <row r="58904" customFormat="1" x14ac:dyDescent="0.25"/>
    <row r="58905" customFormat="1" x14ac:dyDescent="0.25"/>
    <row r="58906" customFormat="1" x14ac:dyDescent="0.25"/>
    <row r="58907" customFormat="1" x14ac:dyDescent="0.25"/>
    <row r="58908" customFormat="1" x14ac:dyDescent="0.25"/>
    <row r="58909" customFormat="1" x14ac:dyDescent="0.25"/>
    <row r="58910" customFormat="1" x14ac:dyDescent="0.25"/>
    <row r="58911" customFormat="1" x14ac:dyDescent="0.25"/>
    <row r="58912" customFormat="1" x14ac:dyDescent="0.25"/>
    <row r="58913" customFormat="1" x14ac:dyDescent="0.25"/>
    <row r="58914" customFormat="1" x14ac:dyDescent="0.25"/>
    <row r="58915" customFormat="1" x14ac:dyDescent="0.25"/>
    <row r="58916" customFormat="1" x14ac:dyDescent="0.25"/>
    <row r="58917" customFormat="1" x14ac:dyDescent="0.25"/>
    <row r="58918" customFormat="1" x14ac:dyDescent="0.25"/>
    <row r="58919" customFormat="1" x14ac:dyDescent="0.25"/>
    <row r="58920" customFormat="1" x14ac:dyDescent="0.25"/>
    <row r="58921" customFormat="1" x14ac:dyDescent="0.25"/>
    <row r="58922" customFormat="1" x14ac:dyDescent="0.25"/>
    <row r="58923" customFormat="1" x14ac:dyDescent="0.25"/>
    <row r="58924" customFormat="1" x14ac:dyDescent="0.25"/>
    <row r="58925" customFormat="1" x14ac:dyDescent="0.25"/>
    <row r="58926" customFormat="1" x14ac:dyDescent="0.25"/>
    <row r="58927" customFormat="1" x14ac:dyDescent="0.25"/>
    <row r="58928" customFormat="1" x14ac:dyDescent="0.25"/>
    <row r="58929" customFormat="1" x14ac:dyDescent="0.25"/>
    <row r="58930" customFormat="1" x14ac:dyDescent="0.25"/>
    <row r="58931" customFormat="1" x14ac:dyDescent="0.25"/>
    <row r="58932" customFormat="1" x14ac:dyDescent="0.25"/>
    <row r="58933" customFormat="1" x14ac:dyDescent="0.25"/>
    <row r="58934" customFormat="1" x14ac:dyDescent="0.25"/>
    <row r="58935" customFormat="1" x14ac:dyDescent="0.25"/>
    <row r="58936" customFormat="1" x14ac:dyDescent="0.25"/>
    <row r="58937" customFormat="1" x14ac:dyDescent="0.25"/>
    <row r="58938" customFormat="1" x14ac:dyDescent="0.25"/>
    <row r="58939" customFormat="1" x14ac:dyDescent="0.25"/>
    <row r="58940" customFormat="1" x14ac:dyDescent="0.25"/>
    <row r="58941" customFormat="1" x14ac:dyDescent="0.25"/>
    <row r="58942" customFormat="1" x14ac:dyDescent="0.25"/>
    <row r="58943" customFormat="1" x14ac:dyDescent="0.25"/>
    <row r="58944" customFormat="1" x14ac:dyDescent="0.25"/>
    <row r="58945" customFormat="1" x14ac:dyDescent="0.25"/>
    <row r="58946" customFormat="1" x14ac:dyDescent="0.25"/>
    <row r="58947" customFormat="1" x14ac:dyDescent="0.25"/>
    <row r="58948" customFormat="1" x14ac:dyDescent="0.25"/>
    <row r="58949" customFormat="1" x14ac:dyDescent="0.25"/>
    <row r="58950" customFormat="1" x14ac:dyDescent="0.25"/>
    <row r="58951" customFormat="1" x14ac:dyDescent="0.25"/>
    <row r="58952" customFormat="1" x14ac:dyDescent="0.25"/>
    <row r="58953" customFormat="1" x14ac:dyDescent="0.25"/>
    <row r="58954" customFormat="1" x14ac:dyDescent="0.25"/>
    <row r="58955" customFormat="1" x14ac:dyDescent="0.25"/>
    <row r="58956" customFormat="1" x14ac:dyDescent="0.25"/>
    <row r="58957" customFormat="1" x14ac:dyDescent="0.25"/>
    <row r="58958" customFormat="1" x14ac:dyDescent="0.25"/>
    <row r="58959" customFormat="1" x14ac:dyDescent="0.25"/>
    <row r="58960" customFormat="1" x14ac:dyDescent="0.25"/>
    <row r="58961" customFormat="1" x14ac:dyDescent="0.25"/>
    <row r="58962" customFormat="1" x14ac:dyDescent="0.25"/>
    <row r="58963" customFormat="1" x14ac:dyDescent="0.25"/>
    <row r="58964" customFormat="1" x14ac:dyDescent="0.25"/>
    <row r="58965" customFormat="1" x14ac:dyDescent="0.25"/>
    <row r="58966" customFormat="1" x14ac:dyDescent="0.25"/>
    <row r="58967" customFormat="1" x14ac:dyDescent="0.25"/>
    <row r="58968" customFormat="1" x14ac:dyDescent="0.25"/>
    <row r="58969" customFormat="1" x14ac:dyDescent="0.25"/>
    <row r="58970" customFormat="1" x14ac:dyDescent="0.25"/>
    <row r="58971" customFormat="1" x14ac:dyDescent="0.25"/>
    <row r="58972" customFormat="1" x14ac:dyDescent="0.25"/>
    <row r="58973" customFormat="1" x14ac:dyDescent="0.25"/>
    <row r="58974" customFormat="1" x14ac:dyDescent="0.25"/>
    <row r="58975" customFormat="1" x14ac:dyDescent="0.25"/>
    <row r="58976" customFormat="1" x14ac:dyDescent="0.25"/>
    <row r="58977" customFormat="1" x14ac:dyDescent="0.25"/>
    <row r="58978" customFormat="1" x14ac:dyDescent="0.25"/>
    <row r="58979" customFormat="1" x14ac:dyDescent="0.25"/>
    <row r="58980" customFormat="1" x14ac:dyDescent="0.25"/>
    <row r="58981" customFormat="1" x14ac:dyDescent="0.25"/>
    <row r="58982" customFormat="1" x14ac:dyDescent="0.25"/>
    <row r="58983" customFormat="1" x14ac:dyDescent="0.25"/>
    <row r="58984" customFormat="1" x14ac:dyDescent="0.25"/>
    <row r="58985" customFormat="1" x14ac:dyDescent="0.25"/>
    <row r="58986" customFormat="1" x14ac:dyDescent="0.25"/>
    <row r="58987" customFormat="1" x14ac:dyDescent="0.25"/>
    <row r="58988" customFormat="1" x14ac:dyDescent="0.25"/>
    <row r="58989" customFormat="1" x14ac:dyDescent="0.25"/>
    <row r="58990" customFormat="1" x14ac:dyDescent="0.25"/>
    <row r="58991" customFormat="1" x14ac:dyDescent="0.25"/>
    <row r="58992" customFormat="1" x14ac:dyDescent="0.25"/>
    <row r="58993" customFormat="1" x14ac:dyDescent="0.25"/>
    <row r="58994" customFormat="1" x14ac:dyDescent="0.25"/>
    <row r="58995" customFormat="1" x14ac:dyDescent="0.25"/>
    <row r="58996" customFormat="1" x14ac:dyDescent="0.25"/>
    <row r="58997" customFormat="1" x14ac:dyDescent="0.25"/>
    <row r="58998" customFormat="1" x14ac:dyDescent="0.25"/>
    <row r="58999" customFormat="1" x14ac:dyDescent="0.25"/>
    <row r="59000" customFormat="1" x14ac:dyDescent="0.25"/>
    <row r="59001" customFormat="1" x14ac:dyDescent="0.25"/>
    <row r="59002" customFormat="1" x14ac:dyDescent="0.25"/>
    <row r="59003" customFormat="1" x14ac:dyDescent="0.25"/>
    <row r="59004" customFormat="1" x14ac:dyDescent="0.25"/>
    <row r="59005" customFormat="1" x14ac:dyDescent="0.25"/>
    <row r="59006" customFormat="1" x14ac:dyDescent="0.25"/>
    <row r="59007" customFormat="1" x14ac:dyDescent="0.25"/>
    <row r="59008" customFormat="1" x14ac:dyDescent="0.25"/>
    <row r="59009" customFormat="1" x14ac:dyDescent="0.25"/>
    <row r="59010" customFormat="1" x14ac:dyDescent="0.25"/>
    <row r="59011" customFormat="1" x14ac:dyDescent="0.25"/>
    <row r="59012" customFormat="1" x14ac:dyDescent="0.25"/>
    <row r="59013" customFormat="1" x14ac:dyDescent="0.25"/>
    <row r="59014" customFormat="1" x14ac:dyDescent="0.25"/>
    <row r="59015" customFormat="1" x14ac:dyDescent="0.25"/>
    <row r="59016" customFormat="1" x14ac:dyDescent="0.25"/>
    <row r="59017" customFormat="1" x14ac:dyDescent="0.25"/>
    <row r="59018" customFormat="1" x14ac:dyDescent="0.25"/>
    <row r="59019" customFormat="1" x14ac:dyDescent="0.25"/>
    <row r="59020" customFormat="1" x14ac:dyDescent="0.25"/>
    <row r="59021" customFormat="1" x14ac:dyDescent="0.25"/>
    <row r="59022" customFormat="1" x14ac:dyDescent="0.25"/>
    <row r="59023" customFormat="1" x14ac:dyDescent="0.25"/>
    <row r="59024" customFormat="1" x14ac:dyDescent="0.25"/>
    <row r="59025" customFormat="1" x14ac:dyDescent="0.25"/>
    <row r="59026" customFormat="1" x14ac:dyDescent="0.25"/>
    <row r="59027" customFormat="1" x14ac:dyDescent="0.25"/>
    <row r="59028" customFormat="1" x14ac:dyDescent="0.25"/>
    <row r="59029" customFormat="1" x14ac:dyDescent="0.25"/>
    <row r="59030" customFormat="1" x14ac:dyDescent="0.25"/>
    <row r="59031" customFormat="1" x14ac:dyDescent="0.25"/>
    <row r="59032" customFormat="1" x14ac:dyDescent="0.25"/>
    <row r="59033" customFormat="1" x14ac:dyDescent="0.25"/>
    <row r="59034" customFormat="1" x14ac:dyDescent="0.25"/>
    <row r="59035" customFormat="1" x14ac:dyDescent="0.25"/>
    <row r="59036" customFormat="1" x14ac:dyDescent="0.25"/>
    <row r="59037" customFormat="1" x14ac:dyDescent="0.25"/>
    <row r="59038" customFormat="1" x14ac:dyDescent="0.25"/>
    <row r="59039" customFormat="1" x14ac:dyDescent="0.25"/>
    <row r="59040" customFormat="1" x14ac:dyDescent="0.25"/>
    <row r="59041" customFormat="1" x14ac:dyDescent="0.25"/>
    <row r="59042" customFormat="1" x14ac:dyDescent="0.25"/>
    <row r="59043" customFormat="1" x14ac:dyDescent="0.25"/>
    <row r="59044" customFormat="1" x14ac:dyDescent="0.25"/>
    <row r="59045" customFormat="1" x14ac:dyDescent="0.25"/>
    <row r="59046" customFormat="1" x14ac:dyDescent="0.25"/>
    <row r="59047" customFormat="1" x14ac:dyDescent="0.25"/>
    <row r="59048" customFormat="1" x14ac:dyDescent="0.25"/>
    <row r="59049" customFormat="1" x14ac:dyDescent="0.25"/>
    <row r="59050" customFormat="1" x14ac:dyDescent="0.25"/>
    <row r="59051" customFormat="1" x14ac:dyDescent="0.25"/>
    <row r="59052" customFormat="1" x14ac:dyDescent="0.25"/>
    <row r="59053" customFormat="1" x14ac:dyDescent="0.25"/>
    <row r="59054" customFormat="1" x14ac:dyDescent="0.25"/>
    <row r="59055" customFormat="1" x14ac:dyDescent="0.25"/>
    <row r="59056" customFormat="1" x14ac:dyDescent="0.25"/>
    <row r="59057" customFormat="1" x14ac:dyDescent="0.25"/>
    <row r="59058" customFormat="1" x14ac:dyDescent="0.25"/>
    <row r="59059" customFormat="1" x14ac:dyDescent="0.25"/>
    <row r="59060" customFormat="1" x14ac:dyDescent="0.25"/>
    <row r="59061" customFormat="1" x14ac:dyDescent="0.25"/>
    <row r="59062" customFormat="1" x14ac:dyDescent="0.25"/>
    <row r="59063" customFormat="1" x14ac:dyDescent="0.25"/>
    <row r="59064" customFormat="1" x14ac:dyDescent="0.25"/>
    <row r="59065" customFormat="1" x14ac:dyDescent="0.25"/>
    <row r="59066" customFormat="1" x14ac:dyDescent="0.25"/>
    <row r="59067" customFormat="1" x14ac:dyDescent="0.25"/>
    <row r="59068" customFormat="1" x14ac:dyDescent="0.25"/>
    <row r="59069" customFormat="1" x14ac:dyDescent="0.25"/>
    <row r="59070" customFormat="1" x14ac:dyDescent="0.25"/>
    <row r="59071" customFormat="1" x14ac:dyDescent="0.25"/>
    <row r="59072" customFormat="1" x14ac:dyDescent="0.25"/>
    <row r="59073" customFormat="1" x14ac:dyDescent="0.25"/>
    <row r="59074" customFormat="1" x14ac:dyDescent="0.25"/>
    <row r="59075" customFormat="1" x14ac:dyDescent="0.25"/>
    <row r="59076" customFormat="1" x14ac:dyDescent="0.25"/>
    <row r="59077" customFormat="1" x14ac:dyDescent="0.25"/>
    <row r="59078" customFormat="1" x14ac:dyDescent="0.25"/>
    <row r="59079" customFormat="1" x14ac:dyDescent="0.25"/>
    <row r="59080" customFormat="1" x14ac:dyDescent="0.25"/>
    <row r="59081" customFormat="1" x14ac:dyDescent="0.25"/>
    <row r="59082" customFormat="1" x14ac:dyDescent="0.25"/>
    <row r="59083" customFormat="1" x14ac:dyDescent="0.25"/>
    <row r="59084" customFormat="1" x14ac:dyDescent="0.25"/>
    <row r="59085" customFormat="1" x14ac:dyDescent="0.25"/>
    <row r="59086" customFormat="1" x14ac:dyDescent="0.25"/>
    <row r="59087" customFormat="1" x14ac:dyDescent="0.25"/>
    <row r="59088" customFormat="1" x14ac:dyDescent="0.25"/>
    <row r="59089" customFormat="1" x14ac:dyDescent="0.25"/>
    <row r="59090" customFormat="1" x14ac:dyDescent="0.25"/>
    <row r="59091" customFormat="1" x14ac:dyDescent="0.25"/>
    <row r="59092" customFormat="1" x14ac:dyDescent="0.25"/>
    <row r="59093" customFormat="1" x14ac:dyDescent="0.25"/>
    <row r="59094" customFormat="1" x14ac:dyDescent="0.25"/>
    <row r="59095" customFormat="1" x14ac:dyDescent="0.25"/>
    <row r="59096" customFormat="1" x14ac:dyDescent="0.25"/>
    <row r="59097" customFormat="1" x14ac:dyDescent="0.25"/>
    <row r="59098" customFormat="1" x14ac:dyDescent="0.25"/>
    <row r="59099" customFormat="1" x14ac:dyDescent="0.25"/>
    <row r="59100" customFormat="1" x14ac:dyDescent="0.25"/>
    <row r="59101" customFormat="1" x14ac:dyDescent="0.25"/>
    <row r="59102" customFormat="1" x14ac:dyDescent="0.25"/>
    <row r="59103" customFormat="1" x14ac:dyDescent="0.25"/>
    <row r="59104" customFormat="1" x14ac:dyDescent="0.25"/>
    <row r="59105" customFormat="1" x14ac:dyDescent="0.25"/>
    <row r="59106" customFormat="1" x14ac:dyDescent="0.25"/>
    <row r="59107" customFormat="1" x14ac:dyDescent="0.25"/>
    <row r="59108" customFormat="1" x14ac:dyDescent="0.25"/>
    <row r="59109" customFormat="1" x14ac:dyDescent="0.25"/>
    <row r="59110" customFormat="1" x14ac:dyDescent="0.25"/>
    <row r="59111" customFormat="1" x14ac:dyDescent="0.25"/>
    <row r="59112" customFormat="1" x14ac:dyDescent="0.25"/>
    <row r="59113" customFormat="1" x14ac:dyDescent="0.25"/>
    <row r="59114" customFormat="1" x14ac:dyDescent="0.25"/>
    <row r="59115" customFormat="1" x14ac:dyDescent="0.25"/>
    <row r="59116" customFormat="1" x14ac:dyDescent="0.25"/>
    <row r="59117" customFormat="1" x14ac:dyDescent="0.25"/>
    <row r="59118" customFormat="1" x14ac:dyDescent="0.25"/>
    <row r="59119" customFormat="1" x14ac:dyDescent="0.25"/>
    <row r="59120" customFormat="1" x14ac:dyDescent="0.25"/>
    <row r="59121" customFormat="1" x14ac:dyDescent="0.25"/>
    <row r="59122" customFormat="1" x14ac:dyDescent="0.25"/>
    <row r="59123" customFormat="1" x14ac:dyDescent="0.25"/>
    <row r="59124" customFormat="1" x14ac:dyDescent="0.25"/>
    <row r="59125" customFormat="1" x14ac:dyDescent="0.25"/>
    <row r="59126" customFormat="1" x14ac:dyDescent="0.25"/>
    <row r="59127" customFormat="1" x14ac:dyDescent="0.25"/>
    <row r="59128" customFormat="1" x14ac:dyDescent="0.25"/>
    <row r="59129" customFormat="1" x14ac:dyDescent="0.25"/>
    <row r="59130" customFormat="1" x14ac:dyDescent="0.25"/>
    <row r="59131" customFormat="1" x14ac:dyDescent="0.25"/>
    <row r="59132" customFormat="1" x14ac:dyDescent="0.25"/>
    <row r="59133" customFormat="1" x14ac:dyDescent="0.25"/>
    <row r="59134" customFormat="1" x14ac:dyDescent="0.25"/>
    <row r="59135" customFormat="1" x14ac:dyDescent="0.25"/>
    <row r="59136" customFormat="1" x14ac:dyDescent="0.25"/>
    <row r="59137" customFormat="1" x14ac:dyDescent="0.25"/>
    <row r="59138" customFormat="1" x14ac:dyDescent="0.25"/>
    <row r="59139" customFormat="1" x14ac:dyDescent="0.25"/>
    <row r="59140" customFormat="1" x14ac:dyDescent="0.25"/>
    <row r="59141" customFormat="1" x14ac:dyDescent="0.25"/>
    <row r="59142" customFormat="1" x14ac:dyDescent="0.25"/>
    <row r="59143" customFormat="1" x14ac:dyDescent="0.25"/>
    <row r="59144" customFormat="1" x14ac:dyDescent="0.25"/>
    <row r="59145" customFormat="1" x14ac:dyDescent="0.25"/>
    <row r="59146" customFormat="1" x14ac:dyDescent="0.25"/>
    <row r="59147" customFormat="1" x14ac:dyDescent="0.25"/>
    <row r="59148" customFormat="1" x14ac:dyDescent="0.25"/>
    <row r="59149" customFormat="1" x14ac:dyDescent="0.25"/>
    <row r="59150" customFormat="1" x14ac:dyDescent="0.25"/>
    <row r="59151" customFormat="1" x14ac:dyDescent="0.25"/>
    <row r="59152" customFormat="1" x14ac:dyDescent="0.25"/>
    <row r="59153" customFormat="1" x14ac:dyDescent="0.25"/>
    <row r="59154" customFormat="1" x14ac:dyDescent="0.25"/>
    <row r="59155" customFormat="1" x14ac:dyDescent="0.25"/>
    <row r="59156" customFormat="1" x14ac:dyDescent="0.25"/>
    <row r="59157" customFormat="1" x14ac:dyDescent="0.25"/>
    <row r="59158" customFormat="1" x14ac:dyDescent="0.25"/>
    <row r="59159" customFormat="1" x14ac:dyDescent="0.25"/>
    <row r="59160" customFormat="1" x14ac:dyDescent="0.25"/>
    <row r="59161" customFormat="1" x14ac:dyDescent="0.25"/>
    <row r="59162" customFormat="1" x14ac:dyDescent="0.25"/>
    <row r="59163" customFormat="1" x14ac:dyDescent="0.25"/>
    <row r="59164" customFormat="1" x14ac:dyDescent="0.25"/>
    <row r="59165" customFormat="1" x14ac:dyDescent="0.25"/>
    <row r="59166" customFormat="1" x14ac:dyDescent="0.25"/>
    <row r="59167" customFormat="1" x14ac:dyDescent="0.25"/>
    <row r="59168" customFormat="1" x14ac:dyDescent="0.25"/>
    <row r="59169" customFormat="1" x14ac:dyDescent="0.25"/>
    <row r="59170" customFormat="1" x14ac:dyDescent="0.25"/>
    <row r="59171" customFormat="1" x14ac:dyDescent="0.25"/>
    <row r="59172" customFormat="1" x14ac:dyDescent="0.25"/>
    <row r="59173" customFormat="1" x14ac:dyDescent="0.25"/>
    <row r="59174" customFormat="1" x14ac:dyDescent="0.25"/>
    <row r="59175" customFormat="1" x14ac:dyDescent="0.25"/>
    <row r="59176" customFormat="1" x14ac:dyDescent="0.25"/>
    <row r="59177" customFormat="1" x14ac:dyDescent="0.25"/>
    <row r="59178" customFormat="1" x14ac:dyDescent="0.25"/>
    <row r="59179" customFormat="1" x14ac:dyDescent="0.25"/>
    <row r="59180" customFormat="1" x14ac:dyDescent="0.25"/>
    <row r="59181" customFormat="1" x14ac:dyDescent="0.25"/>
    <row r="59182" customFormat="1" x14ac:dyDescent="0.25"/>
    <row r="59183" customFormat="1" x14ac:dyDescent="0.25"/>
    <row r="59184" customFormat="1" x14ac:dyDescent="0.25"/>
    <row r="59185" customFormat="1" x14ac:dyDescent="0.25"/>
    <row r="59186" customFormat="1" x14ac:dyDescent="0.25"/>
    <row r="59187" customFormat="1" x14ac:dyDescent="0.25"/>
    <row r="59188" customFormat="1" x14ac:dyDescent="0.25"/>
    <row r="59189" customFormat="1" x14ac:dyDescent="0.25"/>
    <row r="59190" customFormat="1" x14ac:dyDescent="0.25"/>
    <row r="59191" customFormat="1" x14ac:dyDescent="0.25"/>
    <row r="59192" customFormat="1" x14ac:dyDescent="0.25"/>
    <row r="59193" customFormat="1" x14ac:dyDescent="0.25"/>
    <row r="59194" customFormat="1" x14ac:dyDescent="0.25"/>
    <row r="59195" customFormat="1" x14ac:dyDescent="0.25"/>
    <row r="59196" customFormat="1" x14ac:dyDescent="0.25"/>
    <row r="59197" customFormat="1" x14ac:dyDescent="0.25"/>
    <row r="59198" customFormat="1" x14ac:dyDescent="0.25"/>
    <row r="59199" customFormat="1" x14ac:dyDescent="0.25"/>
    <row r="59200" customFormat="1" x14ac:dyDescent="0.25"/>
    <row r="59201" customFormat="1" x14ac:dyDescent="0.25"/>
    <row r="59202" customFormat="1" x14ac:dyDescent="0.25"/>
    <row r="59203" customFormat="1" x14ac:dyDescent="0.25"/>
    <row r="59204" customFormat="1" x14ac:dyDescent="0.25"/>
    <row r="59205" customFormat="1" x14ac:dyDescent="0.25"/>
    <row r="59206" customFormat="1" x14ac:dyDescent="0.25"/>
    <row r="59207" customFormat="1" x14ac:dyDescent="0.25"/>
    <row r="59208" customFormat="1" x14ac:dyDescent="0.25"/>
    <row r="59209" customFormat="1" x14ac:dyDescent="0.25"/>
    <row r="59210" customFormat="1" x14ac:dyDescent="0.25"/>
    <row r="59211" customFormat="1" x14ac:dyDescent="0.25"/>
    <row r="59212" customFormat="1" x14ac:dyDescent="0.25"/>
    <row r="59213" customFormat="1" x14ac:dyDescent="0.25"/>
    <row r="59214" customFormat="1" x14ac:dyDescent="0.25"/>
    <row r="59215" customFormat="1" x14ac:dyDescent="0.25"/>
    <row r="59216" customFormat="1" x14ac:dyDescent="0.25"/>
    <row r="59217" customFormat="1" x14ac:dyDescent="0.25"/>
    <row r="59218" customFormat="1" x14ac:dyDescent="0.25"/>
    <row r="59219" customFormat="1" x14ac:dyDescent="0.25"/>
    <row r="59220" customFormat="1" x14ac:dyDescent="0.25"/>
    <row r="59221" customFormat="1" x14ac:dyDescent="0.25"/>
    <row r="59222" customFormat="1" x14ac:dyDescent="0.25"/>
    <row r="59223" customFormat="1" x14ac:dyDescent="0.25"/>
    <row r="59224" customFormat="1" x14ac:dyDescent="0.25"/>
    <row r="59225" customFormat="1" x14ac:dyDescent="0.25"/>
    <row r="59226" customFormat="1" x14ac:dyDescent="0.25"/>
    <row r="59227" customFormat="1" x14ac:dyDescent="0.25"/>
    <row r="59228" customFormat="1" x14ac:dyDescent="0.25"/>
    <row r="59229" customFormat="1" x14ac:dyDescent="0.25"/>
    <row r="59230" customFormat="1" x14ac:dyDescent="0.25"/>
    <row r="59231" customFormat="1" x14ac:dyDescent="0.25"/>
    <row r="59232" customFormat="1" x14ac:dyDescent="0.25"/>
    <row r="59233" customFormat="1" x14ac:dyDescent="0.25"/>
    <row r="59234" customFormat="1" x14ac:dyDescent="0.25"/>
    <row r="59235" customFormat="1" x14ac:dyDescent="0.25"/>
    <row r="59236" customFormat="1" x14ac:dyDescent="0.25"/>
    <row r="59237" customFormat="1" x14ac:dyDescent="0.25"/>
    <row r="59238" customFormat="1" x14ac:dyDescent="0.25"/>
    <row r="59239" customFormat="1" x14ac:dyDescent="0.25"/>
    <row r="59240" customFormat="1" x14ac:dyDescent="0.25"/>
    <row r="59241" customFormat="1" x14ac:dyDescent="0.25"/>
    <row r="59242" customFormat="1" x14ac:dyDescent="0.25"/>
    <row r="59243" customFormat="1" x14ac:dyDescent="0.25"/>
    <row r="59244" customFormat="1" x14ac:dyDescent="0.25"/>
    <row r="59245" customFormat="1" x14ac:dyDescent="0.25"/>
    <row r="59246" customFormat="1" x14ac:dyDescent="0.25"/>
    <row r="59247" customFormat="1" x14ac:dyDescent="0.25"/>
    <row r="59248" customFormat="1" x14ac:dyDescent="0.25"/>
    <row r="59249" customFormat="1" x14ac:dyDescent="0.25"/>
    <row r="59250" customFormat="1" x14ac:dyDescent="0.25"/>
    <row r="59251" customFormat="1" x14ac:dyDescent="0.25"/>
    <row r="59252" customFormat="1" x14ac:dyDescent="0.25"/>
    <row r="59253" customFormat="1" x14ac:dyDescent="0.25"/>
    <row r="59254" customFormat="1" x14ac:dyDescent="0.25"/>
    <row r="59255" customFormat="1" x14ac:dyDescent="0.25"/>
    <row r="59256" customFormat="1" x14ac:dyDescent="0.25"/>
    <row r="59257" customFormat="1" x14ac:dyDescent="0.25"/>
    <row r="59258" customFormat="1" x14ac:dyDescent="0.25"/>
    <row r="59259" customFormat="1" x14ac:dyDescent="0.25"/>
    <row r="59260" customFormat="1" x14ac:dyDescent="0.25"/>
    <row r="59261" customFormat="1" x14ac:dyDescent="0.25"/>
    <row r="59262" customFormat="1" x14ac:dyDescent="0.25"/>
    <row r="59263" customFormat="1" x14ac:dyDescent="0.25"/>
    <row r="59264" customFormat="1" x14ac:dyDescent="0.25"/>
    <row r="59265" customFormat="1" x14ac:dyDescent="0.25"/>
    <row r="59266" customFormat="1" x14ac:dyDescent="0.25"/>
    <row r="59267" customFormat="1" x14ac:dyDescent="0.25"/>
    <row r="59268" customFormat="1" x14ac:dyDescent="0.25"/>
    <row r="59269" customFormat="1" x14ac:dyDescent="0.25"/>
    <row r="59270" customFormat="1" x14ac:dyDescent="0.25"/>
    <row r="59271" customFormat="1" x14ac:dyDescent="0.25"/>
    <row r="59272" customFormat="1" x14ac:dyDescent="0.25"/>
    <row r="59273" customFormat="1" x14ac:dyDescent="0.25"/>
    <row r="59274" customFormat="1" x14ac:dyDescent="0.25"/>
    <row r="59275" customFormat="1" x14ac:dyDescent="0.25"/>
    <row r="59276" customFormat="1" x14ac:dyDescent="0.25"/>
    <row r="59277" customFormat="1" x14ac:dyDescent="0.25"/>
    <row r="59278" customFormat="1" x14ac:dyDescent="0.25"/>
    <row r="59279" customFormat="1" x14ac:dyDescent="0.25"/>
    <row r="59280" customFormat="1" x14ac:dyDescent="0.25"/>
    <row r="59281" customFormat="1" x14ac:dyDescent="0.25"/>
    <row r="59282" customFormat="1" x14ac:dyDescent="0.25"/>
    <row r="59283" customFormat="1" x14ac:dyDescent="0.25"/>
    <row r="59284" customFormat="1" x14ac:dyDescent="0.25"/>
    <row r="59285" customFormat="1" x14ac:dyDescent="0.25"/>
    <row r="59286" customFormat="1" x14ac:dyDescent="0.25"/>
    <row r="59287" customFormat="1" x14ac:dyDescent="0.25"/>
    <row r="59288" customFormat="1" x14ac:dyDescent="0.25"/>
    <row r="59289" customFormat="1" x14ac:dyDescent="0.25"/>
    <row r="59290" customFormat="1" x14ac:dyDescent="0.25"/>
    <row r="59291" customFormat="1" x14ac:dyDescent="0.25"/>
    <row r="59292" customFormat="1" x14ac:dyDescent="0.25"/>
    <row r="59293" customFormat="1" x14ac:dyDescent="0.25"/>
    <row r="59294" customFormat="1" x14ac:dyDescent="0.25"/>
    <row r="59295" customFormat="1" x14ac:dyDescent="0.25"/>
    <row r="59296" customFormat="1" x14ac:dyDescent="0.25"/>
    <row r="59297" customFormat="1" x14ac:dyDescent="0.25"/>
    <row r="59298" customFormat="1" x14ac:dyDescent="0.25"/>
    <row r="59299" customFormat="1" x14ac:dyDescent="0.25"/>
    <row r="59300" customFormat="1" x14ac:dyDescent="0.25"/>
    <row r="59301" customFormat="1" x14ac:dyDescent="0.25"/>
    <row r="59302" customFormat="1" x14ac:dyDescent="0.25"/>
    <row r="59303" customFormat="1" x14ac:dyDescent="0.25"/>
    <row r="59304" customFormat="1" x14ac:dyDescent="0.25"/>
    <row r="59305" customFormat="1" x14ac:dyDescent="0.25"/>
    <row r="59306" customFormat="1" x14ac:dyDescent="0.25"/>
    <row r="59307" customFormat="1" x14ac:dyDescent="0.25"/>
    <row r="59308" customFormat="1" x14ac:dyDescent="0.25"/>
    <row r="59309" customFormat="1" x14ac:dyDescent="0.25"/>
    <row r="59310" customFormat="1" x14ac:dyDescent="0.25"/>
    <row r="59311" customFormat="1" x14ac:dyDescent="0.25"/>
    <row r="59312" customFormat="1" x14ac:dyDescent="0.25"/>
    <row r="59313" customFormat="1" x14ac:dyDescent="0.25"/>
    <row r="59314" customFormat="1" x14ac:dyDescent="0.25"/>
    <row r="59315" customFormat="1" x14ac:dyDescent="0.25"/>
    <row r="59316" customFormat="1" x14ac:dyDescent="0.25"/>
    <row r="59317" customFormat="1" x14ac:dyDescent="0.25"/>
    <row r="59318" customFormat="1" x14ac:dyDescent="0.25"/>
    <row r="59319" customFormat="1" x14ac:dyDescent="0.25"/>
    <row r="59320" customFormat="1" x14ac:dyDescent="0.25"/>
    <row r="59321" customFormat="1" x14ac:dyDescent="0.25"/>
    <row r="59322" customFormat="1" x14ac:dyDescent="0.25"/>
    <row r="59323" customFormat="1" x14ac:dyDescent="0.25"/>
    <row r="59324" customFormat="1" x14ac:dyDescent="0.25"/>
    <row r="59325" customFormat="1" x14ac:dyDescent="0.25"/>
    <row r="59326" customFormat="1" x14ac:dyDescent="0.25"/>
    <row r="59327" customFormat="1" x14ac:dyDescent="0.25"/>
    <row r="59328" customFormat="1" x14ac:dyDescent="0.25"/>
    <row r="59329" customFormat="1" x14ac:dyDescent="0.25"/>
    <row r="59330" customFormat="1" x14ac:dyDescent="0.25"/>
    <row r="59331" customFormat="1" x14ac:dyDescent="0.25"/>
    <row r="59332" customFormat="1" x14ac:dyDescent="0.25"/>
    <row r="59333" customFormat="1" x14ac:dyDescent="0.25"/>
    <row r="59334" customFormat="1" x14ac:dyDescent="0.25"/>
    <row r="59335" customFormat="1" x14ac:dyDescent="0.25"/>
    <row r="59336" customFormat="1" x14ac:dyDescent="0.25"/>
    <row r="59337" customFormat="1" x14ac:dyDescent="0.25"/>
    <row r="59338" customFormat="1" x14ac:dyDescent="0.25"/>
    <row r="59339" customFormat="1" x14ac:dyDescent="0.25"/>
    <row r="59340" customFormat="1" x14ac:dyDescent="0.25"/>
    <row r="59341" customFormat="1" x14ac:dyDescent="0.25"/>
    <row r="59342" customFormat="1" x14ac:dyDescent="0.25"/>
    <row r="59343" customFormat="1" x14ac:dyDescent="0.25"/>
    <row r="59344" customFormat="1" x14ac:dyDescent="0.25"/>
    <row r="59345" customFormat="1" x14ac:dyDescent="0.25"/>
    <row r="59346" customFormat="1" x14ac:dyDescent="0.25"/>
    <row r="59347" customFormat="1" x14ac:dyDescent="0.25"/>
    <row r="59348" customFormat="1" x14ac:dyDescent="0.25"/>
    <row r="59349" customFormat="1" x14ac:dyDescent="0.25"/>
    <row r="59350" customFormat="1" x14ac:dyDescent="0.25"/>
    <row r="59351" customFormat="1" x14ac:dyDescent="0.25"/>
    <row r="59352" customFormat="1" x14ac:dyDescent="0.25"/>
    <row r="59353" customFormat="1" x14ac:dyDescent="0.25"/>
    <row r="59354" customFormat="1" x14ac:dyDescent="0.25"/>
    <row r="59355" customFormat="1" x14ac:dyDescent="0.25"/>
    <row r="59356" customFormat="1" x14ac:dyDescent="0.25"/>
    <row r="59357" customFormat="1" x14ac:dyDescent="0.25"/>
    <row r="59358" customFormat="1" x14ac:dyDescent="0.25"/>
    <row r="59359" customFormat="1" x14ac:dyDescent="0.25"/>
    <row r="59360" customFormat="1" x14ac:dyDescent="0.25"/>
    <row r="59361" customFormat="1" x14ac:dyDescent="0.25"/>
    <row r="59362" customFormat="1" x14ac:dyDescent="0.25"/>
    <row r="59363" customFormat="1" x14ac:dyDescent="0.25"/>
    <row r="59364" customFormat="1" x14ac:dyDescent="0.25"/>
    <row r="59365" customFormat="1" x14ac:dyDescent="0.25"/>
    <row r="59366" customFormat="1" x14ac:dyDescent="0.25"/>
    <row r="59367" customFormat="1" x14ac:dyDescent="0.25"/>
    <row r="59368" customFormat="1" x14ac:dyDescent="0.25"/>
    <row r="59369" customFormat="1" x14ac:dyDescent="0.25"/>
    <row r="59370" customFormat="1" x14ac:dyDescent="0.25"/>
    <row r="59371" customFormat="1" x14ac:dyDescent="0.25"/>
    <row r="59372" customFormat="1" x14ac:dyDescent="0.25"/>
    <row r="59373" customFormat="1" x14ac:dyDescent="0.25"/>
    <row r="59374" customFormat="1" x14ac:dyDescent="0.25"/>
    <row r="59375" customFormat="1" x14ac:dyDescent="0.25"/>
    <row r="59376" customFormat="1" x14ac:dyDescent="0.25"/>
    <row r="59377" customFormat="1" x14ac:dyDescent="0.25"/>
    <row r="59378" customFormat="1" x14ac:dyDescent="0.25"/>
    <row r="59379" customFormat="1" x14ac:dyDescent="0.25"/>
    <row r="59380" customFormat="1" x14ac:dyDescent="0.25"/>
    <row r="59381" customFormat="1" x14ac:dyDescent="0.25"/>
    <row r="59382" customFormat="1" x14ac:dyDescent="0.25"/>
    <row r="59383" customFormat="1" x14ac:dyDescent="0.25"/>
    <row r="59384" customFormat="1" x14ac:dyDescent="0.25"/>
    <row r="59385" customFormat="1" x14ac:dyDescent="0.25"/>
    <row r="59386" customFormat="1" x14ac:dyDescent="0.25"/>
    <row r="59387" customFormat="1" x14ac:dyDescent="0.25"/>
    <row r="59388" customFormat="1" x14ac:dyDescent="0.25"/>
    <row r="59389" customFormat="1" x14ac:dyDescent="0.25"/>
    <row r="59390" customFormat="1" x14ac:dyDescent="0.25"/>
    <row r="59391" customFormat="1" x14ac:dyDescent="0.25"/>
    <row r="59392" customFormat="1" x14ac:dyDescent="0.25"/>
    <row r="59393" customFormat="1" x14ac:dyDescent="0.25"/>
    <row r="59394" customFormat="1" x14ac:dyDescent="0.25"/>
    <row r="59395" customFormat="1" x14ac:dyDescent="0.25"/>
    <row r="59396" customFormat="1" x14ac:dyDescent="0.25"/>
    <row r="59397" customFormat="1" x14ac:dyDescent="0.25"/>
    <row r="59398" customFormat="1" x14ac:dyDescent="0.25"/>
    <row r="59399" customFormat="1" x14ac:dyDescent="0.25"/>
    <row r="59400" customFormat="1" x14ac:dyDescent="0.25"/>
    <row r="59401" customFormat="1" x14ac:dyDescent="0.25"/>
    <row r="59402" customFormat="1" x14ac:dyDescent="0.25"/>
    <row r="59403" customFormat="1" x14ac:dyDescent="0.25"/>
    <row r="59404" customFormat="1" x14ac:dyDescent="0.25"/>
    <row r="59405" customFormat="1" x14ac:dyDescent="0.25"/>
    <row r="59406" customFormat="1" x14ac:dyDescent="0.25"/>
    <row r="59407" customFormat="1" x14ac:dyDescent="0.25"/>
    <row r="59408" customFormat="1" x14ac:dyDescent="0.25"/>
    <row r="59409" customFormat="1" x14ac:dyDescent="0.25"/>
    <row r="59410" customFormat="1" x14ac:dyDescent="0.25"/>
    <row r="59411" customFormat="1" x14ac:dyDescent="0.25"/>
    <row r="59412" customFormat="1" x14ac:dyDescent="0.25"/>
    <row r="59413" customFormat="1" x14ac:dyDescent="0.25"/>
    <row r="59414" customFormat="1" x14ac:dyDescent="0.25"/>
    <row r="59415" customFormat="1" x14ac:dyDescent="0.25"/>
    <row r="59416" customFormat="1" x14ac:dyDescent="0.25"/>
    <row r="59417" customFormat="1" x14ac:dyDescent="0.25"/>
    <row r="59418" customFormat="1" x14ac:dyDescent="0.25"/>
    <row r="59419" customFormat="1" x14ac:dyDescent="0.25"/>
    <row r="59420" customFormat="1" x14ac:dyDescent="0.25"/>
    <row r="59421" customFormat="1" x14ac:dyDescent="0.25"/>
    <row r="59422" customFormat="1" x14ac:dyDescent="0.25"/>
    <row r="59423" customFormat="1" x14ac:dyDescent="0.25"/>
    <row r="59424" customFormat="1" x14ac:dyDescent="0.25"/>
    <row r="59425" customFormat="1" x14ac:dyDescent="0.25"/>
    <row r="59426" customFormat="1" x14ac:dyDescent="0.25"/>
    <row r="59427" customFormat="1" x14ac:dyDescent="0.25"/>
    <row r="59428" customFormat="1" x14ac:dyDescent="0.25"/>
    <row r="59429" customFormat="1" x14ac:dyDescent="0.25"/>
    <row r="59430" customFormat="1" x14ac:dyDescent="0.25"/>
    <row r="59431" customFormat="1" x14ac:dyDescent="0.25"/>
    <row r="59432" customFormat="1" x14ac:dyDescent="0.25"/>
    <row r="59433" customFormat="1" x14ac:dyDescent="0.25"/>
    <row r="59434" customFormat="1" x14ac:dyDescent="0.25"/>
    <row r="59435" customFormat="1" x14ac:dyDescent="0.25"/>
    <row r="59436" customFormat="1" x14ac:dyDescent="0.25"/>
    <row r="59437" customFormat="1" x14ac:dyDescent="0.25"/>
    <row r="59438" customFormat="1" x14ac:dyDescent="0.25"/>
    <row r="59439" customFormat="1" x14ac:dyDescent="0.25"/>
    <row r="59440" customFormat="1" x14ac:dyDescent="0.25"/>
    <row r="59441" customFormat="1" x14ac:dyDescent="0.25"/>
    <row r="59442" customFormat="1" x14ac:dyDescent="0.25"/>
    <row r="59443" customFormat="1" x14ac:dyDescent="0.25"/>
    <row r="59444" customFormat="1" x14ac:dyDescent="0.25"/>
    <row r="59445" customFormat="1" x14ac:dyDescent="0.25"/>
    <row r="59446" customFormat="1" x14ac:dyDescent="0.25"/>
    <row r="59447" customFormat="1" x14ac:dyDescent="0.25"/>
    <row r="59448" customFormat="1" x14ac:dyDescent="0.25"/>
    <row r="59449" customFormat="1" x14ac:dyDescent="0.25"/>
    <row r="59450" customFormat="1" x14ac:dyDescent="0.25"/>
    <row r="59451" customFormat="1" x14ac:dyDescent="0.25"/>
    <row r="59452" customFormat="1" x14ac:dyDescent="0.25"/>
    <row r="59453" customFormat="1" x14ac:dyDescent="0.25"/>
    <row r="59454" customFormat="1" x14ac:dyDescent="0.25"/>
    <row r="59455" customFormat="1" x14ac:dyDescent="0.25"/>
    <row r="59456" customFormat="1" x14ac:dyDescent="0.25"/>
    <row r="59457" customFormat="1" x14ac:dyDescent="0.25"/>
    <row r="59458" customFormat="1" x14ac:dyDescent="0.25"/>
    <row r="59459" customFormat="1" x14ac:dyDescent="0.25"/>
    <row r="59460" customFormat="1" x14ac:dyDescent="0.25"/>
    <row r="59461" customFormat="1" x14ac:dyDescent="0.25"/>
    <row r="59462" customFormat="1" x14ac:dyDescent="0.25"/>
    <row r="59463" customFormat="1" x14ac:dyDescent="0.25"/>
    <row r="59464" customFormat="1" x14ac:dyDescent="0.25"/>
    <row r="59465" customFormat="1" x14ac:dyDescent="0.25"/>
    <row r="59466" customFormat="1" x14ac:dyDescent="0.25"/>
    <row r="59467" customFormat="1" x14ac:dyDescent="0.25"/>
    <row r="59468" customFormat="1" x14ac:dyDescent="0.25"/>
    <row r="59469" customFormat="1" x14ac:dyDescent="0.25"/>
    <row r="59470" customFormat="1" x14ac:dyDescent="0.25"/>
    <row r="59471" customFormat="1" x14ac:dyDescent="0.25"/>
    <row r="59472" customFormat="1" x14ac:dyDescent="0.25"/>
    <row r="59473" customFormat="1" x14ac:dyDescent="0.25"/>
    <row r="59474" customFormat="1" x14ac:dyDescent="0.25"/>
    <row r="59475" customFormat="1" x14ac:dyDescent="0.25"/>
    <row r="59476" customFormat="1" x14ac:dyDescent="0.25"/>
    <row r="59477" customFormat="1" x14ac:dyDescent="0.25"/>
    <row r="59478" customFormat="1" x14ac:dyDescent="0.25"/>
    <row r="59479" customFormat="1" x14ac:dyDescent="0.25"/>
    <row r="59480" customFormat="1" x14ac:dyDescent="0.25"/>
    <row r="59481" customFormat="1" x14ac:dyDescent="0.25"/>
    <row r="59482" customFormat="1" x14ac:dyDescent="0.25"/>
    <row r="59483" customFormat="1" x14ac:dyDescent="0.25"/>
    <row r="59484" customFormat="1" x14ac:dyDescent="0.25"/>
    <row r="59485" customFormat="1" x14ac:dyDescent="0.25"/>
    <row r="59486" customFormat="1" x14ac:dyDescent="0.25"/>
    <row r="59487" customFormat="1" x14ac:dyDescent="0.25"/>
    <row r="59488" customFormat="1" x14ac:dyDescent="0.25"/>
    <row r="59489" customFormat="1" x14ac:dyDescent="0.25"/>
    <row r="59490" customFormat="1" x14ac:dyDescent="0.25"/>
    <row r="59491" customFormat="1" x14ac:dyDescent="0.25"/>
    <row r="59492" customFormat="1" x14ac:dyDescent="0.25"/>
    <row r="59493" customFormat="1" x14ac:dyDescent="0.25"/>
    <row r="59494" customFormat="1" x14ac:dyDescent="0.25"/>
    <row r="59495" customFormat="1" x14ac:dyDescent="0.25"/>
    <row r="59496" customFormat="1" x14ac:dyDescent="0.25"/>
    <row r="59497" customFormat="1" x14ac:dyDescent="0.25"/>
    <row r="59498" customFormat="1" x14ac:dyDescent="0.25"/>
    <row r="59499" customFormat="1" x14ac:dyDescent="0.25"/>
    <row r="59500" customFormat="1" x14ac:dyDescent="0.25"/>
    <row r="59501" customFormat="1" x14ac:dyDescent="0.25"/>
    <row r="59502" customFormat="1" x14ac:dyDescent="0.25"/>
    <row r="59503" customFormat="1" x14ac:dyDescent="0.25"/>
    <row r="59504" customFormat="1" x14ac:dyDescent="0.25"/>
    <row r="59505" customFormat="1" x14ac:dyDescent="0.25"/>
    <row r="59506" customFormat="1" x14ac:dyDescent="0.25"/>
    <row r="59507" customFormat="1" x14ac:dyDescent="0.25"/>
    <row r="59508" customFormat="1" x14ac:dyDescent="0.25"/>
    <row r="59509" customFormat="1" x14ac:dyDescent="0.25"/>
    <row r="59510" customFormat="1" x14ac:dyDescent="0.25"/>
    <row r="59511" customFormat="1" x14ac:dyDescent="0.25"/>
    <row r="59512" customFormat="1" x14ac:dyDescent="0.25"/>
    <row r="59513" customFormat="1" x14ac:dyDescent="0.25"/>
    <row r="59514" customFormat="1" x14ac:dyDescent="0.25"/>
    <row r="59515" customFormat="1" x14ac:dyDescent="0.25"/>
    <row r="59516" customFormat="1" x14ac:dyDescent="0.25"/>
    <row r="59517" customFormat="1" x14ac:dyDescent="0.25"/>
    <row r="59518" customFormat="1" x14ac:dyDescent="0.25"/>
    <row r="59519" customFormat="1" x14ac:dyDescent="0.25"/>
    <row r="59520" customFormat="1" x14ac:dyDescent="0.25"/>
    <row r="59521" customFormat="1" x14ac:dyDescent="0.25"/>
    <row r="59522" customFormat="1" x14ac:dyDescent="0.25"/>
    <row r="59523" customFormat="1" x14ac:dyDescent="0.25"/>
    <row r="59524" customFormat="1" x14ac:dyDescent="0.25"/>
    <row r="59525" customFormat="1" x14ac:dyDescent="0.25"/>
    <row r="59526" customFormat="1" x14ac:dyDescent="0.25"/>
    <row r="59527" customFormat="1" x14ac:dyDescent="0.25"/>
    <row r="59528" customFormat="1" x14ac:dyDescent="0.25"/>
    <row r="59529" customFormat="1" x14ac:dyDescent="0.25"/>
    <row r="59530" customFormat="1" x14ac:dyDescent="0.25"/>
    <row r="59531" customFormat="1" x14ac:dyDescent="0.25"/>
    <row r="59532" customFormat="1" x14ac:dyDescent="0.25"/>
    <row r="59533" customFormat="1" x14ac:dyDescent="0.25"/>
    <row r="59534" customFormat="1" x14ac:dyDescent="0.25"/>
    <row r="59535" customFormat="1" x14ac:dyDescent="0.25"/>
    <row r="59536" customFormat="1" x14ac:dyDescent="0.25"/>
    <row r="59537" customFormat="1" x14ac:dyDescent="0.25"/>
    <row r="59538" customFormat="1" x14ac:dyDescent="0.25"/>
    <row r="59539" customFormat="1" x14ac:dyDescent="0.25"/>
    <row r="59540" customFormat="1" x14ac:dyDescent="0.25"/>
    <row r="59541" customFormat="1" x14ac:dyDescent="0.25"/>
    <row r="59542" customFormat="1" x14ac:dyDescent="0.25"/>
    <row r="59543" customFormat="1" x14ac:dyDescent="0.25"/>
    <row r="59544" customFormat="1" x14ac:dyDescent="0.25"/>
    <row r="59545" customFormat="1" x14ac:dyDescent="0.25"/>
    <row r="59546" customFormat="1" x14ac:dyDescent="0.25"/>
    <row r="59547" customFormat="1" x14ac:dyDescent="0.25"/>
    <row r="59548" customFormat="1" x14ac:dyDescent="0.25"/>
    <row r="59549" customFormat="1" x14ac:dyDescent="0.25"/>
    <row r="59550" customFormat="1" x14ac:dyDescent="0.25"/>
    <row r="59551" customFormat="1" x14ac:dyDescent="0.25"/>
    <row r="59552" customFormat="1" x14ac:dyDescent="0.25"/>
    <row r="59553" customFormat="1" x14ac:dyDescent="0.25"/>
    <row r="59554" customFormat="1" x14ac:dyDescent="0.25"/>
    <row r="59555" customFormat="1" x14ac:dyDescent="0.25"/>
    <row r="59556" customFormat="1" x14ac:dyDescent="0.25"/>
    <row r="59557" customFormat="1" x14ac:dyDescent="0.25"/>
    <row r="59558" customFormat="1" x14ac:dyDescent="0.25"/>
    <row r="59559" customFormat="1" x14ac:dyDescent="0.25"/>
    <row r="59560" customFormat="1" x14ac:dyDescent="0.25"/>
    <row r="59561" customFormat="1" x14ac:dyDescent="0.25"/>
    <row r="59562" customFormat="1" x14ac:dyDescent="0.25"/>
    <row r="59563" customFormat="1" x14ac:dyDescent="0.25"/>
    <row r="59564" customFormat="1" x14ac:dyDescent="0.25"/>
    <row r="59565" customFormat="1" x14ac:dyDescent="0.25"/>
    <row r="59566" customFormat="1" x14ac:dyDescent="0.25"/>
    <row r="59567" customFormat="1" x14ac:dyDescent="0.25"/>
    <row r="59568" customFormat="1" x14ac:dyDescent="0.25"/>
    <row r="59569" customFormat="1" x14ac:dyDescent="0.25"/>
    <row r="59570" customFormat="1" x14ac:dyDescent="0.25"/>
    <row r="59571" customFormat="1" x14ac:dyDescent="0.25"/>
    <row r="59572" customFormat="1" x14ac:dyDescent="0.25"/>
    <row r="59573" customFormat="1" x14ac:dyDescent="0.25"/>
    <row r="59574" customFormat="1" x14ac:dyDescent="0.25"/>
    <row r="59575" customFormat="1" x14ac:dyDescent="0.25"/>
    <row r="59576" customFormat="1" x14ac:dyDescent="0.25"/>
    <row r="59577" customFormat="1" x14ac:dyDescent="0.25"/>
    <row r="59578" customFormat="1" x14ac:dyDescent="0.25"/>
    <row r="59579" customFormat="1" x14ac:dyDescent="0.25"/>
    <row r="59580" customFormat="1" x14ac:dyDescent="0.25"/>
    <row r="59581" customFormat="1" x14ac:dyDescent="0.25"/>
    <row r="59582" customFormat="1" x14ac:dyDescent="0.25"/>
    <row r="59583" customFormat="1" x14ac:dyDescent="0.25"/>
    <row r="59584" customFormat="1" x14ac:dyDescent="0.25"/>
    <row r="59585" customFormat="1" x14ac:dyDescent="0.25"/>
    <row r="59586" customFormat="1" x14ac:dyDescent="0.25"/>
    <row r="59587" customFormat="1" x14ac:dyDescent="0.25"/>
    <row r="59588" customFormat="1" x14ac:dyDescent="0.25"/>
    <row r="59589" customFormat="1" x14ac:dyDescent="0.25"/>
    <row r="59590" customFormat="1" x14ac:dyDescent="0.25"/>
    <row r="59591" customFormat="1" x14ac:dyDescent="0.25"/>
    <row r="59592" customFormat="1" x14ac:dyDescent="0.25"/>
    <row r="59593" customFormat="1" x14ac:dyDescent="0.25"/>
    <row r="59594" customFormat="1" x14ac:dyDescent="0.25"/>
    <row r="59595" customFormat="1" x14ac:dyDescent="0.25"/>
    <row r="59596" customFormat="1" x14ac:dyDescent="0.25"/>
    <row r="59597" customFormat="1" x14ac:dyDescent="0.25"/>
    <row r="59598" customFormat="1" x14ac:dyDescent="0.25"/>
    <row r="59599" customFormat="1" x14ac:dyDescent="0.25"/>
    <row r="59600" customFormat="1" x14ac:dyDescent="0.25"/>
    <row r="59601" customFormat="1" x14ac:dyDescent="0.25"/>
    <row r="59602" customFormat="1" x14ac:dyDescent="0.25"/>
    <row r="59603" customFormat="1" x14ac:dyDescent="0.25"/>
    <row r="59604" customFormat="1" x14ac:dyDescent="0.25"/>
    <row r="59605" customFormat="1" x14ac:dyDescent="0.25"/>
    <row r="59606" customFormat="1" x14ac:dyDescent="0.25"/>
    <row r="59607" customFormat="1" x14ac:dyDescent="0.25"/>
    <row r="59608" customFormat="1" x14ac:dyDescent="0.25"/>
    <row r="59609" customFormat="1" x14ac:dyDescent="0.25"/>
    <row r="59610" customFormat="1" x14ac:dyDescent="0.25"/>
    <row r="59611" customFormat="1" x14ac:dyDescent="0.25"/>
    <row r="59612" customFormat="1" x14ac:dyDescent="0.25"/>
    <row r="59613" customFormat="1" x14ac:dyDescent="0.25"/>
    <row r="59614" customFormat="1" x14ac:dyDescent="0.25"/>
    <row r="59615" customFormat="1" x14ac:dyDescent="0.25"/>
    <row r="59616" customFormat="1" x14ac:dyDescent="0.25"/>
    <row r="59617" customFormat="1" x14ac:dyDescent="0.25"/>
    <row r="59618" customFormat="1" x14ac:dyDescent="0.25"/>
    <row r="59619" customFormat="1" x14ac:dyDescent="0.25"/>
    <row r="59620" customFormat="1" x14ac:dyDescent="0.25"/>
    <row r="59621" customFormat="1" x14ac:dyDescent="0.25"/>
    <row r="59622" customFormat="1" x14ac:dyDescent="0.25"/>
    <row r="59623" customFormat="1" x14ac:dyDescent="0.25"/>
    <row r="59624" customFormat="1" x14ac:dyDescent="0.25"/>
    <row r="59625" customFormat="1" x14ac:dyDescent="0.25"/>
    <row r="59626" customFormat="1" x14ac:dyDescent="0.25"/>
    <row r="59627" customFormat="1" x14ac:dyDescent="0.25"/>
    <row r="59628" customFormat="1" x14ac:dyDescent="0.25"/>
    <row r="59629" customFormat="1" x14ac:dyDescent="0.25"/>
    <row r="59630" customFormat="1" x14ac:dyDescent="0.25"/>
    <row r="59631" customFormat="1" x14ac:dyDescent="0.25"/>
    <row r="59632" customFormat="1" x14ac:dyDescent="0.25"/>
    <row r="59633" customFormat="1" x14ac:dyDescent="0.25"/>
    <row r="59634" customFormat="1" x14ac:dyDescent="0.25"/>
    <row r="59635" customFormat="1" x14ac:dyDescent="0.25"/>
    <row r="59636" customFormat="1" x14ac:dyDescent="0.25"/>
    <row r="59637" customFormat="1" x14ac:dyDescent="0.25"/>
    <row r="59638" customFormat="1" x14ac:dyDescent="0.25"/>
    <row r="59639" customFormat="1" x14ac:dyDescent="0.25"/>
    <row r="59640" customFormat="1" x14ac:dyDescent="0.25"/>
    <row r="59641" customFormat="1" x14ac:dyDescent="0.25"/>
    <row r="59642" customFormat="1" x14ac:dyDescent="0.25"/>
    <row r="59643" customFormat="1" x14ac:dyDescent="0.25"/>
    <row r="59644" customFormat="1" x14ac:dyDescent="0.25"/>
    <row r="59645" customFormat="1" x14ac:dyDescent="0.25"/>
    <row r="59646" customFormat="1" x14ac:dyDescent="0.25"/>
    <row r="59647" customFormat="1" x14ac:dyDescent="0.25"/>
    <row r="59648" customFormat="1" x14ac:dyDescent="0.25"/>
    <row r="59649" customFormat="1" x14ac:dyDescent="0.25"/>
    <row r="59650" customFormat="1" x14ac:dyDescent="0.25"/>
    <row r="59651" customFormat="1" x14ac:dyDescent="0.25"/>
    <row r="59652" customFormat="1" x14ac:dyDescent="0.25"/>
    <row r="59653" customFormat="1" x14ac:dyDescent="0.25"/>
    <row r="59654" customFormat="1" x14ac:dyDescent="0.25"/>
    <row r="59655" customFormat="1" x14ac:dyDescent="0.25"/>
    <row r="59656" customFormat="1" x14ac:dyDescent="0.25"/>
    <row r="59657" customFormat="1" x14ac:dyDescent="0.25"/>
    <row r="59658" customFormat="1" x14ac:dyDescent="0.25"/>
    <row r="59659" customFormat="1" x14ac:dyDescent="0.25"/>
    <row r="59660" customFormat="1" x14ac:dyDescent="0.25"/>
    <row r="59661" customFormat="1" x14ac:dyDescent="0.25"/>
    <row r="59662" customFormat="1" x14ac:dyDescent="0.25"/>
    <row r="59663" customFormat="1" x14ac:dyDescent="0.25"/>
    <row r="59664" customFormat="1" x14ac:dyDescent="0.25"/>
    <row r="59665" customFormat="1" x14ac:dyDescent="0.25"/>
    <row r="59666" customFormat="1" x14ac:dyDescent="0.25"/>
    <row r="59667" customFormat="1" x14ac:dyDescent="0.25"/>
    <row r="59668" customFormat="1" x14ac:dyDescent="0.25"/>
    <row r="59669" customFormat="1" x14ac:dyDescent="0.25"/>
    <row r="59670" customFormat="1" x14ac:dyDescent="0.25"/>
    <row r="59671" customFormat="1" x14ac:dyDescent="0.25"/>
    <row r="59672" customFormat="1" x14ac:dyDescent="0.25"/>
    <row r="59673" customFormat="1" x14ac:dyDescent="0.25"/>
    <row r="59674" customFormat="1" x14ac:dyDescent="0.25"/>
    <row r="59675" customFormat="1" x14ac:dyDescent="0.25"/>
    <row r="59676" customFormat="1" x14ac:dyDescent="0.25"/>
    <row r="59677" customFormat="1" x14ac:dyDescent="0.25"/>
    <row r="59678" customFormat="1" x14ac:dyDescent="0.25"/>
    <row r="59679" customFormat="1" x14ac:dyDescent="0.25"/>
    <row r="59680" customFormat="1" x14ac:dyDescent="0.25"/>
    <row r="59681" customFormat="1" x14ac:dyDescent="0.25"/>
    <row r="59682" customFormat="1" x14ac:dyDescent="0.25"/>
    <row r="59683" customFormat="1" x14ac:dyDescent="0.25"/>
    <row r="59684" customFormat="1" x14ac:dyDescent="0.25"/>
    <row r="59685" customFormat="1" x14ac:dyDescent="0.25"/>
    <row r="59686" customFormat="1" x14ac:dyDescent="0.25"/>
    <row r="59687" customFormat="1" x14ac:dyDescent="0.25"/>
    <row r="59688" customFormat="1" x14ac:dyDescent="0.25"/>
    <row r="59689" customFormat="1" x14ac:dyDescent="0.25"/>
    <row r="59690" customFormat="1" x14ac:dyDescent="0.25"/>
    <row r="59691" customFormat="1" x14ac:dyDescent="0.25"/>
    <row r="59692" customFormat="1" x14ac:dyDescent="0.25"/>
    <row r="59693" customFormat="1" x14ac:dyDescent="0.25"/>
    <row r="59694" customFormat="1" x14ac:dyDescent="0.25"/>
    <row r="59695" customFormat="1" x14ac:dyDescent="0.25"/>
    <row r="59696" customFormat="1" x14ac:dyDescent="0.25"/>
    <row r="59697" customFormat="1" x14ac:dyDescent="0.25"/>
    <row r="59698" customFormat="1" x14ac:dyDescent="0.25"/>
    <row r="59699" customFormat="1" x14ac:dyDescent="0.25"/>
    <row r="59700" customFormat="1" x14ac:dyDescent="0.25"/>
    <row r="59701" customFormat="1" x14ac:dyDescent="0.25"/>
    <row r="59702" customFormat="1" x14ac:dyDescent="0.25"/>
    <row r="59703" customFormat="1" x14ac:dyDescent="0.25"/>
    <row r="59704" customFormat="1" x14ac:dyDescent="0.25"/>
    <row r="59705" customFormat="1" x14ac:dyDescent="0.25"/>
    <row r="59706" customFormat="1" x14ac:dyDescent="0.25"/>
    <row r="59707" customFormat="1" x14ac:dyDescent="0.25"/>
    <row r="59708" customFormat="1" x14ac:dyDescent="0.25"/>
    <row r="59709" customFormat="1" x14ac:dyDescent="0.25"/>
    <row r="59710" customFormat="1" x14ac:dyDescent="0.25"/>
    <row r="59711" customFormat="1" x14ac:dyDescent="0.25"/>
    <row r="59712" customFormat="1" x14ac:dyDescent="0.25"/>
    <row r="59713" customFormat="1" x14ac:dyDescent="0.25"/>
    <row r="59714" customFormat="1" x14ac:dyDescent="0.25"/>
    <row r="59715" customFormat="1" x14ac:dyDescent="0.25"/>
    <row r="59716" customFormat="1" x14ac:dyDescent="0.25"/>
    <row r="59717" customFormat="1" x14ac:dyDescent="0.25"/>
    <row r="59718" customFormat="1" x14ac:dyDescent="0.25"/>
    <row r="59719" customFormat="1" x14ac:dyDescent="0.25"/>
    <row r="59720" customFormat="1" x14ac:dyDescent="0.25"/>
    <row r="59721" customFormat="1" x14ac:dyDescent="0.25"/>
    <row r="59722" customFormat="1" x14ac:dyDescent="0.25"/>
    <row r="59723" customFormat="1" x14ac:dyDescent="0.25"/>
    <row r="59724" customFormat="1" x14ac:dyDescent="0.25"/>
    <row r="59725" customFormat="1" x14ac:dyDescent="0.25"/>
    <row r="59726" customFormat="1" x14ac:dyDescent="0.25"/>
    <row r="59727" customFormat="1" x14ac:dyDescent="0.25"/>
    <row r="59728" customFormat="1" x14ac:dyDescent="0.25"/>
    <row r="59729" customFormat="1" x14ac:dyDescent="0.25"/>
    <row r="59730" customFormat="1" x14ac:dyDescent="0.25"/>
    <row r="59731" customFormat="1" x14ac:dyDescent="0.25"/>
    <row r="59732" customFormat="1" x14ac:dyDescent="0.25"/>
    <row r="59733" customFormat="1" x14ac:dyDescent="0.25"/>
    <row r="59734" customFormat="1" x14ac:dyDescent="0.25"/>
    <row r="59735" customFormat="1" x14ac:dyDescent="0.25"/>
    <row r="59736" customFormat="1" x14ac:dyDescent="0.25"/>
    <row r="59737" customFormat="1" x14ac:dyDescent="0.25"/>
    <row r="59738" customFormat="1" x14ac:dyDescent="0.25"/>
    <row r="59739" customFormat="1" x14ac:dyDescent="0.25"/>
    <row r="59740" customFormat="1" x14ac:dyDescent="0.25"/>
    <row r="59741" customFormat="1" x14ac:dyDescent="0.25"/>
    <row r="59742" customFormat="1" x14ac:dyDescent="0.25"/>
    <row r="59743" customFormat="1" x14ac:dyDescent="0.25"/>
    <row r="59744" customFormat="1" x14ac:dyDescent="0.25"/>
    <row r="59745" customFormat="1" x14ac:dyDescent="0.25"/>
    <row r="59746" customFormat="1" x14ac:dyDescent="0.25"/>
    <row r="59747" customFormat="1" x14ac:dyDescent="0.25"/>
    <row r="59748" customFormat="1" x14ac:dyDescent="0.25"/>
    <row r="59749" customFormat="1" x14ac:dyDescent="0.25"/>
    <row r="59750" customFormat="1" x14ac:dyDescent="0.25"/>
    <row r="59751" customFormat="1" x14ac:dyDescent="0.25"/>
    <row r="59752" customFormat="1" x14ac:dyDescent="0.25"/>
    <row r="59753" customFormat="1" x14ac:dyDescent="0.25"/>
    <row r="59754" customFormat="1" x14ac:dyDescent="0.25"/>
    <row r="59755" customFormat="1" x14ac:dyDescent="0.25"/>
    <row r="59756" customFormat="1" x14ac:dyDescent="0.25"/>
    <row r="59757" customFormat="1" x14ac:dyDescent="0.25"/>
    <row r="59758" customFormat="1" x14ac:dyDescent="0.25"/>
    <row r="59759" customFormat="1" x14ac:dyDescent="0.25"/>
    <row r="59760" customFormat="1" x14ac:dyDescent="0.25"/>
    <row r="59761" customFormat="1" x14ac:dyDescent="0.25"/>
    <row r="59762" customFormat="1" x14ac:dyDescent="0.25"/>
    <row r="59763" customFormat="1" x14ac:dyDescent="0.25"/>
    <row r="59764" customFormat="1" x14ac:dyDescent="0.25"/>
    <row r="59765" customFormat="1" x14ac:dyDescent="0.25"/>
    <row r="59766" customFormat="1" x14ac:dyDescent="0.25"/>
    <row r="59767" customFormat="1" x14ac:dyDescent="0.25"/>
    <row r="59768" customFormat="1" x14ac:dyDescent="0.25"/>
    <row r="59769" customFormat="1" x14ac:dyDescent="0.25"/>
    <row r="59770" customFormat="1" x14ac:dyDescent="0.25"/>
    <row r="59771" customFormat="1" x14ac:dyDescent="0.25"/>
    <row r="59772" customFormat="1" x14ac:dyDescent="0.25"/>
    <row r="59773" customFormat="1" x14ac:dyDescent="0.25"/>
    <row r="59774" customFormat="1" x14ac:dyDescent="0.25"/>
    <row r="59775" customFormat="1" x14ac:dyDescent="0.25"/>
    <row r="59776" customFormat="1" x14ac:dyDescent="0.25"/>
    <row r="59777" customFormat="1" x14ac:dyDescent="0.25"/>
    <row r="59778" customFormat="1" x14ac:dyDescent="0.25"/>
    <row r="59779" customFormat="1" x14ac:dyDescent="0.25"/>
    <row r="59780" customFormat="1" x14ac:dyDescent="0.25"/>
    <row r="59781" customFormat="1" x14ac:dyDescent="0.25"/>
    <row r="59782" customFormat="1" x14ac:dyDescent="0.25"/>
    <row r="59783" customFormat="1" x14ac:dyDescent="0.25"/>
    <row r="59784" customFormat="1" x14ac:dyDescent="0.25"/>
    <row r="59785" customFormat="1" x14ac:dyDescent="0.25"/>
    <row r="59786" customFormat="1" x14ac:dyDescent="0.25"/>
    <row r="59787" customFormat="1" x14ac:dyDescent="0.25"/>
    <row r="59788" customFormat="1" x14ac:dyDescent="0.25"/>
    <row r="59789" customFormat="1" x14ac:dyDescent="0.25"/>
    <row r="59790" customFormat="1" x14ac:dyDescent="0.25"/>
    <row r="59791" customFormat="1" x14ac:dyDescent="0.25"/>
    <row r="59792" customFormat="1" x14ac:dyDescent="0.25"/>
    <row r="59793" customFormat="1" x14ac:dyDescent="0.25"/>
    <row r="59794" customFormat="1" x14ac:dyDescent="0.25"/>
    <row r="59795" customFormat="1" x14ac:dyDescent="0.25"/>
    <row r="59796" customFormat="1" x14ac:dyDescent="0.25"/>
    <row r="59797" customFormat="1" x14ac:dyDescent="0.25"/>
    <row r="59798" customFormat="1" x14ac:dyDescent="0.25"/>
    <row r="59799" customFormat="1" x14ac:dyDescent="0.25"/>
    <row r="59800" customFormat="1" x14ac:dyDescent="0.25"/>
    <row r="59801" customFormat="1" x14ac:dyDescent="0.25"/>
    <row r="59802" customFormat="1" x14ac:dyDescent="0.25"/>
    <row r="59803" customFormat="1" x14ac:dyDescent="0.25"/>
    <row r="59804" customFormat="1" x14ac:dyDescent="0.25"/>
    <row r="59805" customFormat="1" x14ac:dyDescent="0.25"/>
    <row r="59806" customFormat="1" x14ac:dyDescent="0.25"/>
    <row r="59807" customFormat="1" x14ac:dyDescent="0.25"/>
    <row r="59808" customFormat="1" x14ac:dyDescent="0.25"/>
    <row r="59809" customFormat="1" x14ac:dyDescent="0.25"/>
    <row r="59810" customFormat="1" x14ac:dyDescent="0.25"/>
    <row r="59811" customFormat="1" x14ac:dyDescent="0.25"/>
    <row r="59812" customFormat="1" x14ac:dyDescent="0.25"/>
    <row r="59813" customFormat="1" x14ac:dyDescent="0.25"/>
    <row r="59814" customFormat="1" x14ac:dyDescent="0.25"/>
    <row r="59815" customFormat="1" x14ac:dyDescent="0.25"/>
    <row r="59816" customFormat="1" x14ac:dyDescent="0.25"/>
    <row r="59817" customFormat="1" x14ac:dyDescent="0.25"/>
    <row r="59818" customFormat="1" x14ac:dyDescent="0.25"/>
    <row r="59819" customFormat="1" x14ac:dyDescent="0.25"/>
    <row r="59820" customFormat="1" x14ac:dyDescent="0.25"/>
    <row r="59821" customFormat="1" x14ac:dyDescent="0.25"/>
    <row r="59822" customFormat="1" x14ac:dyDescent="0.25"/>
    <row r="59823" customFormat="1" x14ac:dyDescent="0.25"/>
    <row r="59824" customFormat="1" x14ac:dyDescent="0.25"/>
    <row r="59825" customFormat="1" x14ac:dyDescent="0.25"/>
    <row r="59826" customFormat="1" x14ac:dyDescent="0.25"/>
    <row r="59827" customFormat="1" x14ac:dyDescent="0.25"/>
    <row r="59828" customFormat="1" x14ac:dyDescent="0.25"/>
    <row r="59829" customFormat="1" x14ac:dyDescent="0.25"/>
    <row r="59830" customFormat="1" x14ac:dyDescent="0.25"/>
    <row r="59831" customFormat="1" x14ac:dyDescent="0.25"/>
    <row r="59832" customFormat="1" x14ac:dyDescent="0.25"/>
    <row r="59833" customFormat="1" x14ac:dyDescent="0.25"/>
    <row r="59834" customFormat="1" x14ac:dyDescent="0.25"/>
    <row r="59835" customFormat="1" x14ac:dyDescent="0.25"/>
    <row r="59836" customFormat="1" x14ac:dyDescent="0.25"/>
    <row r="59837" customFormat="1" x14ac:dyDescent="0.25"/>
    <row r="59838" customFormat="1" x14ac:dyDescent="0.25"/>
    <row r="59839" customFormat="1" x14ac:dyDescent="0.25"/>
    <row r="59840" customFormat="1" x14ac:dyDescent="0.25"/>
    <row r="59841" customFormat="1" x14ac:dyDescent="0.25"/>
    <row r="59842" customFormat="1" x14ac:dyDescent="0.25"/>
    <row r="59843" customFormat="1" x14ac:dyDescent="0.25"/>
    <row r="59844" customFormat="1" x14ac:dyDescent="0.25"/>
    <row r="59845" customFormat="1" x14ac:dyDescent="0.25"/>
    <row r="59846" customFormat="1" x14ac:dyDescent="0.25"/>
    <row r="59847" customFormat="1" x14ac:dyDescent="0.25"/>
    <row r="59848" customFormat="1" x14ac:dyDescent="0.25"/>
    <row r="59849" customFormat="1" x14ac:dyDescent="0.25"/>
    <row r="59850" customFormat="1" x14ac:dyDescent="0.25"/>
    <row r="59851" customFormat="1" x14ac:dyDescent="0.25"/>
    <row r="59852" customFormat="1" x14ac:dyDescent="0.25"/>
    <row r="59853" customFormat="1" x14ac:dyDescent="0.25"/>
    <row r="59854" customFormat="1" x14ac:dyDescent="0.25"/>
    <row r="59855" customFormat="1" x14ac:dyDescent="0.25"/>
    <row r="59856" customFormat="1" x14ac:dyDescent="0.25"/>
    <row r="59857" customFormat="1" x14ac:dyDescent="0.25"/>
    <row r="59858" customFormat="1" x14ac:dyDescent="0.25"/>
    <row r="59859" customFormat="1" x14ac:dyDescent="0.25"/>
    <row r="59860" customFormat="1" x14ac:dyDescent="0.25"/>
    <row r="59861" customFormat="1" x14ac:dyDescent="0.25"/>
    <row r="59862" customFormat="1" x14ac:dyDescent="0.25"/>
    <row r="59863" customFormat="1" x14ac:dyDescent="0.25"/>
    <row r="59864" customFormat="1" x14ac:dyDescent="0.25"/>
    <row r="59865" customFormat="1" x14ac:dyDescent="0.25"/>
    <row r="59866" customFormat="1" x14ac:dyDescent="0.25"/>
    <row r="59867" customFormat="1" x14ac:dyDescent="0.25"/>
    <row r="59868" customFormat="1" x14ac:dyDescent="0.25"/>
    <row r="59869" customFormat="1" x14ac:dyDescent="0.25"/>
    <row r="59870" customFormat="1" x14ac:dyDescent="0.25"/>
    <row r="59871" customFormat="1" x14ac:dyDescent="0.25"/>
    <row r="59872" customFormat="1" x14ac:dyDescent="0.25"/>
    <row r="59873" customFormat="1" x14ac:dyDescent="0.25"/>
    <row r="59874" customFormat="1" x14ac:dyDescent="0.25"/>
    <row r="59875" customFormat="1" x14ac:dyDescent="0.25"/>
    <row r="59876" customFormat="1" x14ac:dyDescent="0.25"/>
    <row r="59877" customFormat="1" x14ac:dyDescent="0.25"/>
    <row r="59878" customFormat="1" x14ac:dyDescent="0.25"/>
    <row r="59879" customFormat="1" x14ac:dyDescent="0.25"/>
    <row r="59880" customFormat="1" x14ac:dyDescent="0.25"/>
    <row r="59881" customFormat="1" x14ac:dyDescent="0.25"/>
    <row r="59882" customFormat="1" x14ac:dyDescent="0.25"/>
    <row r="59883" customFormat="1" x14ac:dyDescent="0.25"/>
    <row r="59884" customFormat="1" x14ac:dyDescent="0.25"/>
    <row r="59885" customFormat="1" x14ac:dyDescent="0.25"/>
    <row r="59886" customFormat="1" x14ac:dyDescent="0.25"/>
    <row r="59887" customFormat="1" x14ac:dyDescent="0.25"/>
    <row r="59888" customFormat="1" x14ac:dyDescent="0.25"/>
    <row r="59889" customFormat="1" x14ac:dyDescent="0.25"/>
    <row r="59890" customFormat="1" x14ac:dyDescent="0.25"/>
    <row r="59891" customFormat="1" x14ac:dyDescent="0.25"/>
    <row r="59892" customFormat="1" x14ac:dyDescent="0.25"/>
    <row r="59893" customFormat="1" x14ac:dyDescent="0.25"/>
    <row r="59894" customFormat="1" x14ac:dyDescent="0.25"/>
    <row r="59895" customFormat="1" x14ac:dyDescent="0.25"/>
    <row r="59896" customFormat="1" x14ac:dyDescent="0.25"/>
    <row r="59897" customFormat="1" x14ac:dyDescent="0.25"/>
    <row r="59898" customFormat="1" x14ac:dyDescent="0.25"/>
    <row r="59899" customFormat="1" x14ac:dyDescent="0.25"/>
    <row r="59900" customFormat="1" x14ac:dyDescent="0.25"/>
    <row r="59901" customFormat="1" x14ac:dyDescent="0.25"/>
    <row r="59902" customFormat="1" x14ac:dyDescent="0.25"/>
    <row r="59903" customFormat="1" x14ac:dyDescent="0.25"/>
    <row r="59904" customFormat="1" x14ac:dyDescent="0.25"/>
    <row r="59905" customFormat="1" x14ac:dyDescent="0.25"/>
    <row r="59906" customFormat="1" x14ac:dyDescent="0.25"/>
    <row r="59907" customFormat="1" x14ac:dyDescent="0.25"/>
    <row r="59908" customFormat="1" x14ac:dyDescent="0.25"/>
    <row r="59909" customFormat="1" x14ac:dyDescent="0.25"/>
    <row r="59910" customFormat="1" x14ac:dyDescent="0.25"/>
    <row r="59911" customFormat="1" x14ac:dyDescent="0.25"/>
    <row r="59912" customFormat="1" x14ac:dyDescent="0.25"/>
    <row r="59913" customFormat="1" x14ac:dyDescent="0.25"/>
    <row r="59914" customFormat="1" x14ac:dyDescent="0.25"/>
    <row r="59915" customFormat="1" x14ac:dyDescent="0.25"/>
    <row r="59916" customFormat="1" x14ac:dyDescent="0.25"/>
    <row r="59917" customFormat="1" x14ac:dyDescent="0.25"/>
    <row r="59918" customFormat="1" x14ac:dyDescent="0.25"/>
    <row r="59919" customFormat="1" x14ac:dyDescent="0.25"/>
    <row r="59920" customFormat="1" x14ac:dyDescent="0.25"/>
    <row r="59921" customFormat="1" x14ac:dyDescent="0.25"/>
    <row r="59922" customFormat="1" x14ac:dyDescent="0.25"/>
    <row r="59923" customFormat="1" x14ac:dyDescent="0.25"/>
    <row r="59924" customFormat="1" x14ac:dyDescent="0.25"/>
    <row r="59925" customFormat="1" x14ac:dyDescent="0.25"/>
    <row r="59926" customFormat="1" x14ac:dyDescent="0.25"/>
    <row r="59927" customFormat="1" x14ac:dyDescent="0.25"/>
    <row r="59928" customFormat="1" x14ac:dyDescent="0.25"/>
    <row r="59929" customFormat="1" x14ac:dyDescent="0.25"/>
    <row r="59930" customFormat="1" x14ac:dyDescent="0.25"/>
    <row r="59931" customFormat="1" x14ac:dyDescent="0.25"/>
    <row r="59932" customFormat="1" x14ac:dyDescent="0.25"/>
    <row r="59933" customFormat="1" x14ac:dyDescent="0.25"/>
    <row r="59934" customFormat="1" x14ac:dyDescent="0.25"/>
    <row r="59935" customFormat="1" x14ac:dyDescent="0.25"/>
    <row r="59936" customFormat="1" x14ac:dyDescent="0.25"/>
    <row r="59937" customFormat="1" x14ac:dyDescent="0.25"/>
    <row r="59938" customFormat="1" x14ac:dyDescent="0.25"/>
    <row r="59939" customFormat="1" x14ac:dyDescent="0.25"/>
    <row r="59940" customFormat="1" x14ac:dyDescent="0.25"/>
    <row r="59941" customFormat="1" x14ac:dyDescent="0.25"/>
    <row r="59942" customFormat="1" x14ac:dyDescent="0.25"/>
    <row r="59943" customFormat="1" x14ac:dyDescent="0.25"/>
    <row r="59944" customFormat="1" x14ac:dyDescent="0.25"/>
    <row r="59945" customFormat="1" x14ac:dyDescent="0.25"/>
    <row r="59946" customFormat="1" x14ac:dyDescent="0.25"/>
    <row r="59947" customFormat="1" x14ac:dyDescent="0.25"/>
    <row r="59948" customFormat="1" x14ac:dyDescent="0.25"/>
    <row r="59949" customFormat="1" x14ac:dyDescent="0.25"/>
    <row r="59950" customFormat="1" x14ac:dyDescent="0.25"/>
    <row r="59951" customFormat="1" x14ac:dyDescent="0.25"/>
    <row r="59952" customFormat="1" x14ac:dyDescent="0.25"/>
    <row r="59953" customFormat="1" x14ac:dyDescent="0.25"/>
    <row r="59954" customFormat="1" x14ac:dyDescent="0.25"/>
    <row r="59955" customFormat="1" x14ac:dyDescent="0.25"/>
    <row r="59956" customFormat="1" x14ac:dyDescent="0.25"/>
    <row r="59957" customFormat="1" x14ac:dyDescent="0.25"/>
    <row r="59958" customFormat="1" x14ac:dyDescent="0.25"/>
    <row r="59959" customFormat="1" x14ac:dyDescent="0.25"/>
    <row r="59960" customFormat="1" x14ac:dyDescent="0.25"/>
    <row r="59961" customFormat="1" x14ac:dyDescent="0.25"/>
    <row r="59962" customFormat="1" x14ac:dyDescent="0.25"/>
    <row r="59963" customFormat="1" x14ac:dyDescent="0.25"/>
    <row r="59964" customFormat="1" x14ac:dyDescent="0.25"/>
    <row r="59965" customFormat="1" x14ac:dyDescent="0.25"/>
    <row r="59966" customFormat="1" x14ac:dyDescent="0.25"/>
    <row r="59967" customFormat="1" x14ac:dyDescent="0.25"/>
    <row r="59968" customFormat="1" x14ac:dyDescent="0.25"/>
    <row r="59969" customFormat="1" x14ac:dyDescent="0.25"/>
    <row r="59970" customFormat="1" x14ac:dyDescent="0.25"/>
    <row r="59971" customFormat="1" x14ac:dyDescent="0.25"/>
    <row r="59972" customFormat="1" x14ac:dyDescent="0.25"/>
    <row r="59973" customFormat="1" x14ac:dyDescent="0.25"/>
    <row r="59974" customFormat="1" x14ac:dyDescent="0.25"/>
    <row r="59975" customFormat="1" x14ac:dyDescent="0.25"/>
    <row r="59976" customFormat="1" x14ac:dyDescent="0.25"/>
    <row r="59977" customFormat="1" x14ac:dyDescent="0.25"/>
    <row r="59978" customFormat="1" x14ac:dyDescent="0.25"/>
    <row r="59979" customFormat="1" x14ac:dyDescent="0.25"/>
    <row r="59980" customFormat="1" x14ac:dyDescent="0.25"/>
    <row r="59981" customFormat="1" x14ac:dyDescent="0.25"/>
    <row r="59982" customFormat="1" x14ac:dyDescent="0.25"/>
    <row r="59983" customFormat="1" x14ac:dyDescent="0.25"/>
    <row r="59984" customFormat="1" x14ac:dyDescent="0.25"/>
    <row r="59985" customFormat="1" x14ac:dyDescent="0.25"/>
    <row r="59986" customFormat="1" x14ac:dyDescent="0.25"/>
    <row r="59987" customFormat="1" x14ac:dyDescent="0.25"/>
    <row r="59988" customFormat="1" x14ac:dyDescent="0.25"/>
    <row r="59989" customFormat="1" x14ac:dyDescent="0.25"/>
    <row r="59990" customFormat="1" x14ac:dyDescent="0.25"/>
    <row r="59991" customFormat="1" x14ac:dyDescent="0.25"/>
    <row r="59992" customFormat="1" x14ac:dyDescent="0.25"/>
    <row r="59993" customFormat="1" x14ac:dyDescent="0.25"/>
    <row r="59994" customFormat="1" x14ac:dyDescent="0.25"/>
    <row r="59995" customFormat="1" x14ac:dyDescent="0.25"/>
    <row r="59996" customFormat="1" x14ac:dyDescent="0.25"/>
    <row r="59997" customFormat="1" x14ac:dyDescent="0.25"/>
    <row r="59998" customFormat="1" x14ac:dyDescent="0.25"/>
    <row r="59999" customFormat="1" x14ac:dyDescent="0.25"/>
    <row r="60000" customFormat="1" x14ac:dyDescent="0.25"/>
    <row r="60001" customFormat="1" x14ac:dyDescent="0.25"/>
    <row r="60002" customFormat="1" x14ac:dyDescent="0.25"/>
    <row r="60003" customFormat="1" x14ac:dyDescent="0.25"/>
    <row r="60004" customFormat="1" x14ac:dyDescent="0.25"/>
    <row r="60005" customFormat="1" x14ac:dyDescent="0.25"/>
    <row r="60006" customFormat="1" x14ac:dyDescent="0.25"/>
    <row r="60007" customFormat="1" x14ac:dyDescent="0.25"/>
    <row r="60008" customFormat="1" x14ac:dyDescent="0.25"/>
    <row r="60009" customFormat="1" x14ac:dyDescent="0.25"/>
    <row r="60010" customFormat="1" x14ac:dyDescent="0.25"/>
    <row r="60011" customFormat="1" x14ac:dyDescent="0.25"/>
    <row r="60012" customFormat="1" x14ac:dyDescent="0.25"/>
    <row r="60013" customFormat="1" x14ac:dyDescent="0.25"/>
    <row r="60014" customFormat="1" x14ac:dyDescent="0.25"/>
    <row r="60015" customFormat="1" x14ac:dyDescent="0.25"/>
    <row r="60016" customFormat="1" x14ac:dyDescent="0.25"/>
    <row r="60017" customFormat="1" x14ac:dyDescent="0.25"/>
    <row r="60018" customFormat="1" x14ac:dyDescent="0.25"/>
    <row r="60019" customFormat="1" x14ac:dyDescent="0.25"/>
    <row r="60020" customFormat="1" x14ac:dyDescent="0.25"/>
    <row r="60021" customFormat="1" x14ac:dyDescent="0.25"/>
    <row r="60022" customFormat="1" x14ac:dyDescent="0.25"/>
    <row r="60023" customFormat="1" x14ac:dyDescent="0.25"/>
    <row r="60024" customFormat="1" x14ac:dyDescent="0.25"/>
    <row r="60025" customFormat="1" x14ac:dyDescent="0.25"/>
    <row r="60026" customFormat="1" x14ac:dyDescent="0.25"/>
    <row r="60027" customFormat="1" x14ac:dyDescent="0.25"/>
    <row r="60028" customFormat="1" x14ac:dyDescent="0.25"/>
    <row r="60029" customFormat="1" x14ac:dyDescent="0.25"/>
    <row r="60030" customFormat="1" x14ac:dyDescent="0.25"/>
    <row r="60031" customFormat="1" x14ac:dyDescent="0.25"/>
    <row r="60032" customFormat="1" x14ac:dyDescent="0.25"/>
    <row r="60033" customFormat="1" x14ac:dyDescent="0.25"/>
    <row r="60034" customFormat="1" x14ac:dyDescent="0.25"/>
    <row r="60035" customFormat="1" x14ac:dyDescent="0.25"/>
    <row r="60036" customFormat="1" x14ac:dyDescent="0.25"/>
    <row r="60037" customFormat="1" x14ac:dyDescent="0.25"/>
    <row r="60038" customFormat="1" x14ac:dyDescent="0.25"/>
    <row r="60039" customFormat="1" x14ac:dyDescent="0.25"/>
    <row r="60040" customFormat="1" x14ac:dyDescent="0.25"/>
    <row r="60041" customFormat="1" x14ac:dyDescent="0.25"/>
    <row r="60042" customFormat="1" x14ac:dyDescent="0.25"/>
    <row r="60043" customFormat="1" x14ac:dyDescent="0.25"/>
    <row r="60044" customFormat="1" x14ac:dyDescent="0.25"/>
    <row r="60045" customFormat="1" x14ac:dyDescent="0.25"/>
    <row r="60046" customFormat="1" x14ac:dyDescent="0.25"/>
    <row r="60047" customFormat="1" x14ac:dyDescent="0.25"/>
    <row r="60048" customFormat="1" x14ac:dyDescent="0.25"/>
    <row r="60049" customFormat="1" x14ac:dyDescent="0.25"/>
    <row r="60050" customFormat="1" x14ac:dyDescent="0.25"/>
    <row r="60051" customFormat="1" x14ac:dyDescent="0.25"/>
    <row r="60052" customFormat="1" x14ac:dyDescent="0.25"/>
    <row r="60053" customFormat="1" x14ac:dyDescent="0.25"/>
    <row r="60054" customFormat="1" x14ac:dyDescent="0.25"/>
    <row r="60055" customFormat="1" x14ac:dyDescent="0.25"/>
    <row r="60056" customFormat="1" x14ac:dyDescent="0.25"/>
    <row r="60057" customFormat="1" x14ac:dyDescent="0.25"/>
    <row r="60058" customFormat="1" x14ac:dyDescent="0.25"/>
    <row r="60059" customFormat="1" x14ac:dyDescent="0.25"/>
    <row r="60060" customFormat="1" x14ac:dyDescent="0.25"/>
    <row r="60061" customFormat="1" x14ac:dyDescent="0.25"/>
    <row r="60062" customFormat="1" x14ac:dyDescent="0.25"/>
    <row r="60063" customFormat="1" x14ac:dyDescent="0.25"/>
    <row r="60064" customFormat="1" x14ac:dyDescent="0.25"/>
    <row r="60065" customFormat="1" x14ac:dyDescent="0.25"/>
    <row r="60066" customFormat="1" x14ac:dyDescent="0.25"/>
    <row r="60067" customFormat="1" x14ac:dyDescent="0.25"/>
    <row r="60068" customFormat="1" x14ac:dyDescent="0.25"/>
    <row r="60069" customFormat="1" x14ac:dyDescent="0.25"/>
    <row r="60070" customFormat="1" x14ac:dyDescent="0.25"/>
    <row r="60071" customFormat="1" x14ac:dyDescent="0.25"/>
    <row r="60072" customFormat="1" x14ac:dyDescent="0.25"/>
    <row r="60073" customFormat="1" x14ac:dyDescent="0.25"/>
    <row r="60074" customFormat="1" x14ac:dyDescent="0.25"/>
    <row r="60075" customFormat="1" x14ac:dyDescent="0.25"/>
    <row r="60076" customFormat="1" x14ac:dyDescent="0.25"/>
    <row r="60077" customFormat="1" x14ac:dyDescent="0.25"/>
    <row r="60078" customFormat="1" x14ac:dyDescent="0.25"/>
    <row r="60079" customFormat="1" x14ac:dyDescent="0.25"/>
    <row r="60080" customFormat="1" x14ac:dyDescent="0.25"/>
    <row r="60081" customFormat="1" x14ac:dyDescent="0.25"/>
    <row r="60082" customFormat="1" x14ac:dyDescent="0.25"/>
    <row r="60083" customFormat="1" x14ac:dyDescent="0.25"/>
    <row r="60084" customFormat="1" x14ac:dyDescent="0.25"/>
    <row r="60085" customFormat="1" x14ac:dyDescent="0.25"/>
    <row r="60086" customFormat="1" x14ac:dyDescent="0.25"/>
    <row r="60087" customFormat="1" x14ac:dyDescent="0.25"/>
    <row r="60088" customFormat="1" x14ac:dyDescent="0.25"/>
    <row r="60089" customFormat="1" x14ac:dyDescent="0.25"/>
    <row r="60090" customFormat="1" x14ac:dyDescent="0.25"/>
    <row r="60091" customFormat="1" x14ac:dyDescent="0.25"/>
    <row r="60092" customFormat="1" x14ac:dyDescent="0.25"/>
    <row r="60093" customFormat="1" x14ac:dyDescent="0.25"/>
    <row r="60094" customFormat="1" x14ac:dyDescent="0.25"/>
    <row r="60095" customFormat="1" x14ac:dyDescent="0.25"/>
    <row r="60096" customFormat="1" x14ac:dyDescent="0.25"/>
    <row r="60097" customFormat="1" x14ac:dyDescent="0.25"/>
    <row r="60098" customFormat="1" x14ac:dyDescent="0.25"/>
    <row r="60099" customFormat="1" x14ac:dyDescent="0.25"/>
    <row r="60100" customFormat="1" x14ac:dyDescent="0.25"/>
    <row r="60101" customFormat="1" x14ac:dyDescent="0.25"/>
    <row r="60102" customFormat="1" x14ac:dyDescent="0.25"/>
    <row r="60103" customFormat="1" x14ac:dyDescent="0.25"/>
    <row r="60104" customFormat="1" x14ac:dyDescent="0.25"/>
    <row r="60105" customFormat="1" x14ac:dyDescent="0.25"/>
    <row r="60106" customFormat="1" x14ac:dyDescent="0.25"/>
    <row r="60107" customFormat="1" x14ac:dyDescent="0.25"/>
    <row r="60108" customFormat="1" x14ac:dyDescent="0.25"/>
    <row r="60109" customFormat="1" x14ac:dyDescent="0.25"/>
    <row r="60110" customFormat="1" x14ac:dyDescent="0.25"/>
    <row r="60111" customFormat="1" x14ac:dyDescent="0.25"/>
    <row r="60112" customFormat="1" x14ac:dyDescent="0.25"/>
    <row r="60113" customFormat="1" x14ac:dyDescent="0.25"/>
    <row r="60114" customFormat="1" x14ac:dyDescent="0.25"/>
    <row r="60115" customFormat="1" x14ac:dyDescent="0.25"/>
    <row r="60116" customFormat="1" x14ac:dyDescent="0.25"/>
    <row r="60117" customFormat="1" x14ac:dyDescent="0.25"/>
    <row r="60118" customFormat="1" x14ac:dyDescent="0.25"/>
    <row r="60119" customFormat="1" x14ac:dyDescent="0.25"/>
    <row r="60120" customFormat="1" x14ac:dyDescent="0.25"/>
    <row r="60121" customFormat="1" x14ac:dyDescent="0.25"/>
    <row r="60122" customFormat="1" x14ac:dyDescent="0.25"/>
    <row r="60123" customFormat="1" x14ac:dyDescent="0.25"/>
    <row r="60124" customFormat="1" x14ac:dyDescent="0.25"/>
    <row r="60125" customFormat="1" x14ac:dyDescent="0.25"/>
    <row r="60126" customFormat="1" x14ac:dyDescent="0.25"/>
    <row r="60127" customFormat="1" x14ac:dyDescent="0.25"/>
    <row r="60128" customFormat="1" x14ac:dyDescent="0.25"/>
    <row r="60129" customFormat="1" x14ac:dyDescent="0.25"/>
    <row r="60130" customFormat="1" x14ac:dyDescent="0.25"/>
    <row r="60131" customFormat="1" x14ac:dyDescent="0.25"/>
    <row r="60132" customFormat="1" x14ac:dyDescent="0.25"/>
    <row r="60133" customFormat="1" x14ac:dyDescent="0.25"/>
    <row r="60134" customFormat="1" x14ac:dyDescent="0.25"/>
    <row r="60135" customFormat="1" x14ac:dyDescent="0.25"/>
    <row r="60136" customFormat="1" x14ac:dyDescent="0.25"/>
    <row r="60137" customFormat="1" x14ac:dyDescent="0.25"/>
    <row r="60138" customFormat="1" x14ac:dyDescent="0.25"/>
    <row r="60139" customFormat="1" x14ac:dyDescent="0.25"/>
    <row r="60140" customFormat="1" x14ac:dyDescent="0.25"/>
    <row r="60141" customFormat="1" x14ac:dyDescent="0.25"/>
    <row r="60142" customFormat="1" x14ac:dyDescent="0.25"/>
    <row r="60143" customFormat="1" x14ac:dyDescent="0.25"/>
    <row r="60144" customFormat="1" x14ac:dyDescent="0.25"/>
    <row r="60145" customFormat="1" x14ac:dyDescent="0.25"/>
    <row r="60146" customFormat="1" x14ac:dyDescent="0.25"/>
    <row r="60147" customFormat="1" x14ac:dyDescent="0.25"/>
    <row r="60148" customFormat="1" x14ac:dyDescent="0.25"/>
    <row r="60149" customFormat="1" x14ac:dyDescent="0.25"/>
    <row r="60150" customFormat="1" x14ac:dyDescent="0.25"/>
    <row r="60151" customFormat="1" x14ac:dyDescent="0.25"/>
    <row r="60152" customFormat="1" x14ac:dyDescent="0.25"/>
    <row r="60153" customFormat="1" x14ac:dyDescent="0.25"/>
    <row r="60154" customFormat="1" x14ac:dyDescent="0.25"/>
    <row r="60155" customFormat="1" x14ac:dyDescent="0.25"/>
    <row r="60156" customFormat="1" x14ac:dyDescent="0.25"/>
    <row r="60157" customFormat="1" x14ac:dyDescent="0.25"/>
    <row r="60158" customFormat="1" x14ac:dyDescent="0.25"/>
    <row r="60159" customFormat="1" x14ac:dyDescent="0.25"/>
    <row r="60160" customFormat="1" x14ac:dyDescent="0.25"/>
    <row r="60161" customFormat="1" x14ac:dyDescent="0.25"/>
    <row r="60162" customFormat="1" x14ac:dyDescent="0.25"/>
    <row r="60163" customFormat="1" x14ac:dyDescent="0.25"/>
    <row r="60164" customFormat="1" x14ac:dyDescent="0.25"/>
    <row r="60165" customFormat="1" x14ac:dyDescent="0.25"/>
    <row r="60166" customFormat="1" x14ac:dyDescent="0.25"/>
    <row r="60167" customFormat="1" x14ac:dyDescent="0.25"/>
    <row r="60168" customFormat="1" x14ac:dyDescent="0.25"/>
    <row r="60169" customFormat="1" x14ac:dyDescent="0.25"/>
    <row r="60170" customFormat="1" x14ac:dyDescent="0.25"/>
    <row r="60171" customFormat="1" x14ac:dyDescent="0.25"/>
    <row r="60172" customFormat="1" x14ac:dyDescent="0.25"/>
    <row r="60173" customFormat="1" x14ac:dyDescent="0.25"/>
    <row r="60174" customFormat="1" x14ac:dyDescent="0.25"/>
    <row r="60175" customFormat="1" x14ac:dyDescent="0.25"/>
    <row r="60176" customFormat="1" x14ac:dyDescent="0.25"/>
    <row r="60177" customFormat="1" x14ac:dyDescent="0.25"/>
    <row r="60178" customFormat="1" x14ac:dyDescent="0.25"/>
    <row r="60179" customFormat="1" x14ac:dyDescent="0.25"/>
    <row r="60180" customFormat="1" x14ac:dyDescent="0.25"/>
    <row r="60181" customFormat="1" x14ac:dyDescent="0.25"/>
    <row r="60182" customFormat="1" x14ac:dyDescent="0.25"/>
    <row r="60183" customFormat="1" x14ac:dyDescent="0.25"/>
    <row r="60184" customFormat="1" x14ac:dyDescent="0.25"/>
    <row r="60185" customFormat="1" x14ac:dyDescent="0.25"/>
    <row r="60186" customFormat="1" x14ac:dyDescent="0.25"/>
    <row r="60187" customFormat="1" x14ac:dyDescent="0.25"/>
    <row r="60188" customFormat="1" x14ac:dyDescent="0.25"/>
    <row r="60189" customFormat="1" x14ac:dyDescent="0.25"/>
    <row r="60190" customFormat="1" x14ac:dyDescent="0.25"/>
    <row r="60191" customFormat="1" x14ac:dyDescent="0.25"/>
    <row r="60192" customFormat="1" x14ac:dyDescent="0.25"/>
    <row r="60193" customFormat="1" x14ac:dyDescent="0.25"/>
    <row r="60194" customFormat="1" x14ac:dyDescent="0.25"/>
    <row r="60195" customFormat="1" x14ac:dyDescent="0.25"/>
    <row r="60196" customFormat="1" x14ac:dyDescent="0.25"/>
    <row r="60197" customFormat="1" x14ac:dyDescent="0.25"/>
    <row r="60198" customFormat="1" x14ac:dyDescent="0.25"/>
    <row r="60199" customFormat="1" x14ac:dyDescent="0.25"/>
    <row r="60200" customFormat="1" x14ac:dyDescent="0.25"/>
    <row r="60201" customFormat="1" x14ac:dyDescent="0.25"/>
    <row r="60202" customFormat="1" x14ac:dyDescent="0.25"/>
    <row r="60203" customFormat="1" x14ac:dyDescent="0.25"/>
    <row r="60204" customFormat="1" x14ac:dyDescent="0.25"/>
    <row r="60205" customFormat="1" x14ac:dyDescent="0.25"/>
    <row r="60206" customFormat="1" x14ac:dyDescent="0.25"/>
    <row r="60207" customFormat="1" x14ac:dyDescent="0.25"/>
    <row r="60208" customFormat="1" x14ac:dyDescent="0.25"/>
    <row r="60209" customFormat="1" x14ac:dyDescent="0.25"/>
    <row r="60210" customFormat="1" x14ac:dyDescent="0.25"/>
    <row r="60211" customFormat="1" x14ac:dyDescent="0.25"/>
    <row r="60212" customFormat="1" x14ac:dyDescent="0.25"/>
    <row r="60213" customFormat="1" x14ac:dyDescent="0.25"/>
    <row r="60214" customFormat="1" x14ac:dyDescent="0.25"/>
    <row r="60215" customFormat="1" x14ac:dyDescent="0.25"/>
    <row r="60216" customFormat="1" x14ac:dyDescent="0.25"/>
    <row r="60217" customFormat="1" x14ac:dyDescent="0.25"/>
    <row r="60218" customFormat="1" x14ac:dyDescent="0.25"/>
    <row r="60219" customFormat="1" x14ac:dyDescent="0.25"/>
    <row r="60220" customFormat="1" x14ac:dyDescent="0.25"/>
    <row r="60221" customFormat="1" x14ac:dyDescent="0.25"/>
    <row r="60222" customFormat="1" x14ac:dyDescent="0.25"/>
    <row r="60223" customFormat="1" x14ac:dyDescent="0.25"/>
    <row r="60224" customFormat="1" x14ac:dyDescent="0.25"/>
    <row r="60225" customFormat="1" x14ac:dyDescent="0.25"/>
    <row r="60226" customFormat="1" x14ac:dyDescent="0.25"/>
    <row r="60227" customFormat="1" x14ac:dyDescent="0.25"/>
    <row r="60228" customFormat="1" x14ac:dyDescent="0.25"/>
    <row r="60229" customFormat="1" x14ac:dyDescent="0.25"/>
    <row r="60230" customFormat="1" x14ac:dyDescent="0.25"/>
    <row r="60231" customFormat="1" x14ac:dyDescent="0.25"/>
    <row r="60232" customFormat="1" x14ac:dyDescent="0.25"/>
    <row r="60233" customFormat="1" x14ac:dyDescent="0.25"/>
    <row r="60234" customFormat="1" x14ac:dyDescent="0.25"/>
    <row r="60235" customFormat="1" x14ac:dyDescent="0.25"/>
    <row r="60236" customFormat="1" x14ac:dyDescent="0.25"/>
    <row r="60237" customFormat="1" x14ac:dyDescent="0.25"/>
    <row r="60238" customFormat="1" x14ac:dyDescent="0.25"/>
    <row r="60239" customFormat="1" x14ac:dyDescent="0.25"/>
    <row r="60240" customFormat="1" x14ac:dyDescent="0.25"/>
    <row r="60241" customFormat="1" x14ac:dyDescent="0.25"/>
    <row r="60242" customFormat="1" x14ac:dyDescent="0.25"/>
    <row r="60243" customFormat="1" x14ac:dyDescent="0.25"/>
    <row r="60244" customFormat="1" x14ac:dyDescent="0.25"/>
    <row r="60245" customFormat="1" x14ac:dyDescent="0.25"/>
    <row r="60246" customFormat="1" x14ac:dyDescent="0.25"/>
    <row r="60247" customFormat="1" x14ac:dyDescent="0.25"/>
    <row r="60248" customFormat="1" x14ac:dyDescent="0.25"/>
    <row r="60249" customFormat="1" x14ac:dyDescent="0.25"/>
    <row r="60250" customFormat="1" x14ac:dyDescent="0.25"/>
    <row r="60251" customFormat="1" x14ac:dyDescent="0.25"/>
    <row r="60252" customFormat="1" x14ac:dyDescent="0.25"/>
    <row r="60253" customFormat="1" x14ac:dyDescent="0.25"/>
    <row r="60254" customFormat="1" x14ac:dyDescent="0.25"/>
    <row r="60255" customFormat="1" x14ac:dyDescent="0.25"/>
    <row r="60256" customFormat="1" x14ac:dyDescent="0.25"/>
    <row r="60257" customFormat="1" x14ac:dyDescent="0.25"/>
    <row r="60258" customFormat="1" x14ac:dyDescent="0.25"/>
    <row r="60259" customFormat="1" x14ac:dyDescent="0.25"/>
    <row r="60260" customFormat="1" x14ac:dyDescent="0.25"/>
    <row r="60261" customFormat="1" x14ac:dyDescent="0.25"/>
    <row r="60262" customFormat="1" x14ac:dyDescent="0.25"/>
    <row r="60263" customFormat="1" x14ac:dyDescent="0.25"/>
    <row r="60264" customFormat="1" x14ac:dyDescent="0.25"/>
    <row r="60265" customFormat="1" x14ac:dyDescent="0.25"/>
    <row r="60266" customFormat="1" x14ac:dyDescent="0.25"/>
    <row r="60267" customFormat="1" x14ac:dyDescent="0.25"/>
    <row r="60268" customFormat="1" x14ac:dyDescent="0.25"/>
    <row r="60269" customFormat="1" x14ac:dyDescent="0.25"/>
    <row r="60270" customFormat="1" x14ac:dyDescent="0.25"/>
    <row r="60271" customFormat="1" x14ac:dyDescent="0.25"/>
    <row r="60272" customFormat="1" x14ac:dyDescent="0.25"/>
    <row r="60273" customFormat="1" x14ac:dyDescent="0.25"/>
    <row r="60274" customFormat="1" x14ac:dyDescent="0.25"/>
    <row r="60275" customFormat="1" x14ac:dyDescent="0.25"/>
    <row r="60276" customFormat="1" x14ac:dyDescent="0.25"/>
    <row r="60277" customFormat="1" x14ac:dyDescent="0.25"/>
    <row r="60278" customFormat="1" x14ac:dyDescent="0.25"/>
    <row r="60279" customFormat="1" x14ac:dyDescent="0.25"/>
    <row r="60280" customFormat="1" x14ac:dyDescent="0.25"/>
    <row r="60281" customFormat="1" x14ac:dyDescent="0.25"/>
    <row r="60282" customFormat="1" x14ac:dyDescent="0.25"/>
    <row r="60283" customFormat="1" x14ac:dyDescent="0.25"/>
    <row r="60284" customFormat="1" x14ac:dyDescent="0.25"/>
    <row r="60285" customFormat="1" x14ac:dyDescent="0.25"/>
    <row r="60286" customFormat="1" x14ac:dyDescent="0.25"/>
    <row r="60287" customFormat="1" x14ac:dyDescent="0.25"/>
    <row r="60288" customFormat="1" x14ac:dyDescent="0.25"/>
    <row r="60289" customFormat="1" x14ac:dyDescent="0.25"/>
    <row r="60290" customFormat="1" x14ac:dyDescent="0.25"/>
    <row r="60291" customFormat="1" x14ac:dyDescent="0.25"/>
    <row r="60292" customFormat="1" x14ac:dyDescent="0.25"/>
    <row r="60293" customFormat="1" x14ac:dyDescent="0.25"/>
    <row r="60294" customFormat="1" x14ac:dyDescent="0.25"/>
    <row r="60295" customFormat="1" x14ac:dyDescent="0.25"/>
    <row r="60296" customFormat="1" x14ac:dyDescent="0.25"/>
    <row r="60297" customFormat="1" x14ac:dyDescent="0.25"/>
    <row r="60298" customFormat="1" x14ac:dyDescent="0.25"/>
    <row r="60299" customFormat="1" x14ac:dyDescent="0.25"/>
    <row r="60300" customFormat="1" x14ac:dyDescent="0.25"/>
    <row r="60301" customFormat="1" x14ac:dyDescent="0.25"/>
    <row r="60302" customFormat="1" x14ac:dyDescent="0.25"/>
    <row r="60303" customFormat="1" x14ac:dyDescent="0.25"/>
    <row r="60304" customFormat="1" x14ac:dyDescent="0.25"/>
    <row r="60305" customFormat="1" x14ac:dyDescent="0.25"/>
    <row r="60306" customFormat="1" x14ac:dyDescent="0.25"/>
    <row r="60307" customFormat="1" x14ac:dyDescent="0.25"/>
    <row r="60308" customFormat="1" x14ac:dyDescent="0.25"/>
    <row r="60309" customFormat="1" x14ac:dyDescent="0.25"/>
    <row r="60310" customFormat="1" x14ac:dyDescent="0.25"/>
    <row r="60311" customFormat="1" x14ac:dyDescent="0.25"/>
    <row r="60312" customFormat="1" x14ac:dyDescent="0.25"/>
    <row r="60313" customFormat="1" x14ac:dyDescent="0.25"/>
    <row r="60314" customFormat="1" x14ac:dyDescent="0.25"/>
    <row r="60315" customFormat="1" x14ac:dyDescent="0.25"/>
    <row r="60316" customFormat="1" x14ac:dyDescent="0.25"/>
    <row r="60317" customFormat="1" x14ac:dyDescent="0.25"/>
    <row r="60318" customFormat="1" x14ac:dyDescent="0.25"/>
    <row r="60319" customFormat="1" x14ac:dyDescent="0.25"/>
    <row r="60320" customFormat="1" x14ac:dyDescent="0.25"/>
    <row r="60321" customFormat="1" x14ac:dyDescent="0.25"/>
    <row r="60322" customFormat="1" x14ac:dyDescent="0.25"/>
    <row r="60323" customFormat="1" x14ac:dyDescent="0.25"/>
    <row r="60324" customFormat="1" x14ac:dyDescent="0.25"/>
    <row r="60325" customFormat="1" x14ac:dyDescent="0.25"/>
    <row r="60326" customFormat="1" x14ac:dyDescent="0.25"/>
    <row r="60327" customFormat="1" x14ac:dyDescent="0.25"/>
    <row r="60328" customFormat="1" x14ac:dyDescent="0.25"/>
    <row r="60329" customFormat="1" x14ac:dyDescent="0.25"/>
    <row r="60330" customFormat="1" x14ac:dyDescent="0.25"/>
    <row r="60331" customFormat="1" x14ac:dyDescent="0.25"/>
    <row r="60332" customFormat="1" x14ac:dyDescent="0.25"/>
    <row r="60333" customFormat="1" x14ac:dyDescent="0.25"/>
    <row r="60334" customFormat="1" x14ac:dyDescent="0.25"/>
    <row r="60335" customFormat="1" x14ac:dyDescent="0.25"/>
    <row r="60336" customFormat="1" x14ac:dyDescent="0.25"/>
    <row r="60337" customFormat="1" x14ac:dyDescent="0.25"/>
    <row r="60338" customFormat="1" x14ac:dyDescent="0.25"/>
    <row r="60339" customFormat="1" x14ac:dyDescent="0.25"/>
    <row r="60340" customFormat="1" x14ac:dyDescent="0.25"/>
    <row r="60341" customFormat="1" x14ac:dyDescent="0.25"/>
    <row r="60342" customFormat="1" x14ac:dyDescent="0.25"/>
    <row r="60343" customFormat="1" x14ac:dyDescent="0.25"/>
    <row r="60344" customFormat="1" x14ac:dyDescent="0.25"/>
    <row r="60345" customFormat="1" x14ac:dyDescent="0.25"/>
    <row r="60346" customFormat="1" x14ac:dyDescent="0.25"/>
    <row r="60347" customFormat="1" x14ac:dyDescent="0.25"/>
    <row r="60348" customFormat="1" x14ac:dyDescent="0.25"/>
    <row r="60349" customFormat="1" x14ac:dyDescent="0.25"/>
    <row r="60350" customFormat="1" x14ac:dyDescent="0.25"/>
    <row r="60351" customFormat="1" x14ac:dyDescent="0.25"/>
    <row r="60352" customFormat="1" x14ac:dyDescent="0.25"/>
    <row r="60353" customFormat="1" x14ac:dyDescent="0.25"/>
    <row r="60354" customFormat="1" x14ac:dyDescent="0.25"/>
    <row r="60355" customFormat="1" x14ac:dyDescent="0.25"/>
    <row r="60356" customFormat="1" x14ac:dyDescent="0.25"/>
    <row r="60357" customFormat="1" x14ac:dyDescent="0.25"/>
    <row r="60358" customFormat="1" x14ac:dyDescent="0.25"/>
    <row r="60359" customFormat="1" x14ac:dyDescent="0.25"/>
    <row r="60360" customFormat="1" x14ac:dyDescent="0.25"/>
    <row r="60361" customFormat="1" x14ac:dyDescent="0.25"/>
    <row r="60362" customFormat="1" x14ac:dyDescent="0.25"/>
    <row r="60363" customFormat="1" x14ac:dyDescent="0.25"/>
    <row r="60364" customFormat="1" x14ac:dyDescent="0.25"/>
    <row r="60365" customFormat="1" x14ac:dyDescent="0.25"/>
    <row r="60366" customFormat="1" x14ac:dyDescent="0.25"/>
    <row r="60367" customFormat="1" x14ac:dyDescent="0.25"/>
    <row r="60368" customFormat="1" x14ac:dyDescent="0.25"/>
    <row r="60369" customFormat="1" x14ac:dyDescent="0.25"/>
    <row r="60370" customFormat="1" x14ac:dyDescent="0.25"/>
    <row r="60371" customFormat="1" x14ac:dyDescent="0.25"/>
    <row r="60372" customFormat="1" x14ac:dyDescent="0.25"/>
    <row r="60373" customFormat="1" x14ac:dyDescent="0.25"/>
    <row r="60374" customFormat="1" x14ac:dyDescent="0.25"/>
    <row r="60375" customFormat="1" x14ac:dyDescent="0.25"/>
    <row r="60376" customFormat="1" x14ac:dyDescent="0.25"/>
    <row r="60377" customFormat="1" x14ac:dyDescent="0.25"/>
    <row r="60378" customFormat="1" x14ac:dyDescent="0.25"/>
    <row r="60379" customFormat="1" x14ac:dyDescent="0.25"/>
    <row r="60380" customFormat="1" x14ac:dyDescent="0.25"/>
    <row r="60381" customFormat="1" x14ac:dyDescent="0.25"/>
    <row r="60382" customFormat="1" x14ac:dyDescent="0.25"/>
    <row r="60383" customFormat="1" x14ac:dyDescent="0.25"/>
    <row r="60384" customFormat="1" x14ac:dyDescent="0.25"/>
    <row r="60385" customFormat="1" x14ac:dyDescent="0.25"/>
    <row r="60386" customFormat="1" x14ac:dyDescent="0.25"/>
    <row r="60387" customFormat="1" x14ac:dyDescent="0.25"/>
    <row r="60388" customFormat="1" x14ac:dyDescent="0.25"/>
    <row r="60389" customFormat="1" x14ac:dyDescent="0.25"/>
    <row r="60390" customFormat="1" x14ac:dyDescent="0.25"/>
    <row r="60391" customFormat="1" x14ac:dyDescent="0.25"/>
    <row r="60392" customFormat="1" x14ac:dyDescent="0.25"/>
    <row r="60393" customFormat="1" x14ac:dyDescent="0.25"/>
    <row r="60394" customFormat="1" x14ac:dyDescent="0.25"/>
    <row r="60395" customFormat="1" x14ac:dyDescent="0.25"/>
    <row r="60396" customFormat="1" x14ac:dyDescent="0.25"/>
    <row r="60397" customFormat="1" x14ac:dyDescent="0.25"/>
    <row r="60398" customFormat="1" x14ac:dyDescent="0.25"/>
    <row r="60399" customFormat="1" x14ac:dyDescent="0.25"/>
    <row r="60400" customFormat="1" x14ac:dyDescent="0.25"/>
    <row r="60401" customFormat="1" x14ac:dyDescent="0.25"/>
    <row r="60402" customFormat="1" x14ac:dyDescent="0.25"/>
    <row r="60403" customFormat="1" x14ac:dyDescent="0.25"/>
    <row r="60404" customFormat="1" x14ac:dyDescent="0.25"/>
    <row r="60405" customFormat="1" x14ac:dyDescent="0.25"/>
    <row r="60406" customFormat="1" x14ac:dyDescent="0.25"/>
    <row r="60407" customFormat="1" x14ac:dyDescent="0.25"/>
    <row r="60408" customFormat="1" x14ac:dyDescent="0.25"/>
    <row r="60409" customFormat="1" x14ac:dyDescent="0.25"/>
    <row r="60410" customFormat="1" x14ac:dyDescent="0.25"/>
    <row r="60411" customFormat="1" x14ac:dyDescent="0.25"/>
    <row r="60412" customFormat="1" x14ac:dyDescent="0.25"/>
    <row r="60413" customFormat="1" x14ac:dyDescent="0.25"/>
    <row r="60414" customFormat="1" x14ac:dyDescent="0.25"/>
    <row r="60415" customFormat="1" x14ac:dyDescent="0.25"/>
    <row r="60416" customFormat="1" x14ac:dyDescent="0.25"/>
    <row r="60417" customFormat="1" x14ac:dyDescent="0.25"/>
    <row r="60418" customFormat="1" x14ac:dyDescent="0.25"/>
    <row r="60419" customFormat="1" x14ac:dyDescent="0.25"/>
    <row r="60420" customFormat="1" x14ac:dyDescent="0.25"/>
    <row r="60421" customFormat="1" x14ac:dyDescent="0.25"/>
    <row r="60422" customFormat="1" x14ac:dyDescent="0.25"/>
    <row r="60423" customFormat="1" x14ac:dyDescent="0.25"/>
    <row r="60424" customFormat="1" x14ac:dyDescent="0.25"/>
    <row r="60425" customFormat="1" x14ac:dyDescent="0.25"/>
    <row r="60426" customFormat="1" x14ac:dyDescent="0.25"/>
    <row r="60427" customFormat="1" x14ac:dyDescent="0.25"/>
    <row r="60428" customFormat="1" x14ac:dyDescent="0.25"/>
    <row r="60429" customFormat="1" x14ac:dyDescent="0.25"/>
    <row r="60430" customFormat="1" x14ac:dyDescent="0.25"/>
    <row r="60431" customFormat="1" x14ac:dyDescent="0.25"/>
    <row r="60432" customFormat="1" x14ac:dyDescent="0.25"/>
    <row r="60433" customFormat="1" x14ac:dyDescent="0.25"/>
    <row r="60434" customFormat="1" x14ac:dyDescent="0.25"/>
    <row r="60435" customFormat="1" x14ac:dyDescent="0.25"/>
    <row r="60436" customFormat="1" x14ac:dyDescent="0.25"/>
    <row r="60437" customFormat="1" x14ac:dyDescent="0.25"/>
    <row r="60438" customFormat="1" x14ac:dyDescent="0.25"/>
    <row r="60439" customFormat="1" x14ac:dyDescent="0.25"/>
    <row r="60440" customFormat="1" x14ac:dyDescent="0.25"/>
    <row r="60441" customFormat="1" x14ac:dyDescent="0.25"/>
    <row r="60442" customFormat="1" x14ac:dyDescent="0.25"/>
    <row r="60443" customFormat="1" x14ac:dyDescent="0.25"/>
    <row r="60444" customFormat="1" x14ac:dyDescent="0.25"/>
    <row r="60445" customFormat="1" x14ac:dyDescent="0.25"/>
    <row r="60446" customFormat="1" x14ac:dyDescent="0.25"/>
    <row r="60447" customFormat="1" x14ac:dyDescent="0.25"/>
    <row r="60448" customFormat="1" x14ac:dyDescent="0.25"/>
    <row r="60449" customFormat="1" x14ac:dyDescent="0.25"/>
    <row r="60450" customFormat="1" x14ac:dyDescent="0.25"/>
    <row r="60451" customFormat="1" x14ac:dyDescent="0.25"/>
    <row r="60452" customFormat="1" x14ac:dyDescent="0.25"/>
    <row r="60453" customFormat="1" x14ac:dyDescent="0.25"/>
    <row r="60454" customFormat="1" x14ac:dyDescent="0.25"/>
    <row r="60455" customFormat="1" x14ac:dyDescent="0.25"/>
    <row r="60456" customFormat="1" x14ac:dyDescent="0.25"/>
    <row r="60457" customFormat="1" x14ac:dyDescent="0.25"/>
    <row r="60458" customFormat="1" x14ac:dyDescent="0.25"/>
    <row r="60459" customFormat="1" x14ac:dyDescent="0.25"/>
    <row r="60460" customFormat="1" x14ac:dyDescent="0.25"/>
    <row r="60461" customFormat="1" x14ac:dyDescent="0.25"/>
    <row r="60462" customFormat="1" x14ac:dyDescent="0.25"/>
    <row r="60463" customFormat="1" x14ac:dyDescent="0.25"/>
    <row r="60464" customFormat="1" x14ac:dyDescent="0.25"/>
    <row r="60465" customFormat="1" x14ac:dyDescent="0.25"/>
    <row r="60466" customFormat="1" x14ac:dyDescent="0.25"/>
    <row r="60467" customFormat="1" x14ac:dyDescent="0.25"/>
    <row r="60468" customFormat="1" x14ac:dyDescent="0.25"/>
    <row r="60469" customFormat="1" x14ac:dyDescent="0.25"/>
    <row r="60470" customFormat="1" x14ac:dyDescent="0.25"/>
    <row r="60471" customFormat="1" x14ac:dyDescent="0.25"/>
    <row r="60472" customFormat="1" x14ac:dyDescent="0.25"/>
    <row r="60473" customFormat="1" x14ac:dyDescent="0.25"/>
    <row r="60474" customFormat="1" x14ac:dyDescent="0.25"/>
    <row r="60475" customFormat="1" x14ac:dyDescent="0.25"/>
    <row r="60476" customFormat="1" x14ac:dyDescent="0.25"/>
    <row r="60477" customFormat="1" x14ac:dyDescent="0.25"/>
    <row r="60478" customFormat="1" x14ac:dyDescent="0.25"/>
    <row r="60479" customFormat="1" x14ac:dyDescent="0.25"/>
    <row r="60480" customFormat="1" x14ac:dyDescent="0.25"/>
    <row r="60481" customFormat="1" x14ac:dyDescent="0.25"/>
    <row r="60482" customFormat="1" x14ac:dyDescent="0.25"/>
    <row r="60483" customFormat="1" x14ac:dyDescent="0.25"/>
    <row r="60484" customFormat="1" x14ac:dyDescent="0.25"/>
    <row r="60485" customFormat="1" x14ac:dyDescent="0.25"/>
    <row r="60486" customFormat="1" x14ac:dyDescent="0.25"/>
    <row r="60487" customFormat="1" x14ac:dyDescent="0.25"/>
    <row r="60488" customFormat="1" x14ac:dyDescent="0.25"/>
    <row r="60489" customFormat="1" x14ac:dyDescent="0.25"/>
    <row r="60490" customFormat="1" x14ac:dyDescent="0.25"/>
    <row r="60491" customFormat="1" x14ac:dyDescent="0.25"/>
    <row r="60492" customFormat="1" x14ac:dyDescent="0.25"/>
    <row r="60493" customFormat="1" x14ac:dyDescent="0.25"/>
    <row r="60494" customFormat="1" x14ac:dyDescent="0.25"/>
    <row r="60495" customFormat="1" x14ac:dyDescent="0.25"/>
    <row r="60496" customFormat="1" x14ac:dyDescent="0.25"/>
    <row r="60497" customFormat="1" x14ac:dyDescent="0.25"/>
    <row r="60498" customFormat="1" x14ac:dyDescent="0.25"/>
    <row r="60499" customFormat="1" x14ac:dyDescent="0.25"/>
    <row r="60500" customFormat="1" x14ac:dyDescent="0.25"/>
    <row r="60501" customFormat="1" x14ac:dyDescent="0.25"/>
    <row r="60502" customFormat="1" x14ac:dyDescent="0.25"/>
    <row r="60503" customFormat="1" x14ac:dyDescent="0.25"/>
    <row r="60504" customFormat="1" x14ac:dyDescent="0.25"/>
    <row r="60505" customFormat="1" x14ac:dyDescent="0.25"/>
    <row r="60506" customFormat="1" x14ac:dyDescent="0.25"/>
    <row r="60507" customFormat="1" x14ac:dyDescent="0.25"/>
    <row r="60508" customFormat="1" x14ac:dyDescent="0.25"/>
    <row r="60509" customFormat="1" x14ac:dyDescent="0.25"/>
    <row r="60510" customFormat="1" x14ac:dyDescent="0.25"/>
    <row r="60511" customFormat="1" x14ac:dyDescent="0.25"/>
    <row r="60512" customFormat="1" x14ac:dyDescent="0.25"/>
    <row r="60513" customFormat="1" x14ac:dyDescent="0.25"/>
    <row r="60514" customFormat="1" x14ac:dyDescent="0.25"/>
    <row r="60515" customFormat="1" x14ac:dyDescent="0.25"/>
    <row r="60516" customFormat="1" x14ac:dyDescent="0.25"/>
    <row r="60517" customFormat="1" x14ac:dyDescent="0.25"/>
    <row r="60518" customFormat="1" x14ac:dyDescent="0.25"/>
    <row r="60519" customFormat="1" x14ac:dyDescent="0.25"/>
    <row r="60520" customFormat="1" x14ac:dyDescent="0.25"/>
    <row r="60521" customFormat="1" x14ac:dyDescent="0.25"/>
    <row r="60522" customFormat="1" x14ac:dyDescent="0.25"/>
    <row r="60523" customFormat="1" x14ac:dyDescent="0.25"/>
    <row r="60524" customFormat="1" x14ac:dyDescent="0.25"/>
    <row r="60525" customFormat="1" x14ac:dyDescent="0.25"/>
    <row r="60526" customFormat="1" x14ac:dyDescent="0.25"/>
    <row r="60527" customFormat="1" x14ac:dyDescent="0.25"/>
    <row r="60528" customFormat="1" x14ac:dyDescent="0.25"/>
    <row r="60529" customFormat="1" x14ac:dyDescent="0.25"/>
    <row r="60530" customFormat="1" x14ac:dyDescent="0.25"/>
    <row r="60531" customFormat="1" x14ac:dyDescent="0.25"/>
    <row r="60532" customFormat="1" x14ac:dyDescent="0.25"/>
    <row r="60533" customFormat="1" x14ac:dyDescent="0.25"/>
    <row r="60534" customFormat="1" x14ac:dyDescent="0.25"/>
    <row r="60535" customFormat="1" x14ac:dyDescent="0.25"/>
    <row r="60536" customFormat="1" x14ac:dyDescent="0.25"/>
    <row r="60537" customFormat="1" x14ac:dyDescent="0.25"/>
    <row r="60538" customFormat="1" x14ac:dyDescent="0.25"/>
    <row r="60539" customFormat="1" x14ac:dyDescent="0.25"/>
    <row r="60540" customFormat="1" x14ac:dyDescent="0.25"/>
    <row r="60541" customFormat="1" x14ac:dyDescent="0.25"/>
    <row r="60542" customFormat="1" x14ac:dyDescent="0.25"/>
    <row r="60543" customFormat="1" x14ac:dyDescent="0.25"/>
    <row r="60544" customFormat="1" x14ac:dyDescent="0.25"/>
    <row r="60545" customFormat="1" x14ac:dyDescent="0.25"/>
    <row r="60546" customFormat="1" x14ac:dyDescent="0.25"/>
    <row r="60547" customFormat="1" x14ac:dyDescent="0.25"/>
    <row r="60548" customFormat="1" x14ac:dyDescent="0.25"/>
    <row r="60549" customFormat="1" x14ac:dyDescent="0.25"/>
    <row r="60550" customFormat="1" x14ac:dyDescent="0.25"/>
    <row r="60551" customFormat="1" x14ac:dyDescent="0.25"/>
    <row r="60552" customFormat="1" x14ac:dyDescent="0.25"/>
    <row r="60553" customFormat="1" x14ac:dyDescent="0.25"/>
    <row r="60554" customFormat="1" x14ac:dyDescent="0.25"/>
    <row r="60555" customFormat="1" x14ac:dyDescent="0.25"/>
    <row r="60556" customFormat="1" x14ac:dyDescent="0.25"/>
    <row r="60557" customFormat="1" x14ac:dyDescent="0.25"/>
    <row r="60558" customFormat="1" x14ac:dyDescent="0.25"/>
    <row r="60559" customFormat="1" x14ac:dyDescent="0.25"/>
    <row r="60560" customFormat="1" x14ac:dyDescent="0.25"/>
    <row r="60561" customFormat="1" x14ac:dyDescent="0.25"/>
    <row r="60562" customFormat="1" x14ac:dyDescent="0.25"/>
    <row r="60563" customFormat="1" x14ac:dyDescent="0.25"/>
    <row r="60564" customFormat="1" x14ac:dyDescent="0.25"/>
    <row r="60565" customFormat="1" x14ac:dyDescent="0.25"/>
    <row r="60566" customFormat="1" x14ac:dyDescent="0.25"/>
    <row r="60567" customFormat="1" x14ac:dyDescent="0.25"/>
    <row r="60568" customFormat="1" x14ac:dyDescent="0.25"/>
    <row r="60569" customFormat="1" x14ac:dyDescent="0.25"/>
    <row r="60570" customFormat="1" x14ac:dyDescent="0.25"/>
    <row r="60571" customFormat="1" x14ac:dyDescent="0.25"/>
    <row r="60572" customFormat="1" x14ac:dyDescent="0.25"/>
    <row r="60573" customFormat="1" x14ac:dyDescent="0.25"/>
    <row r="60574" customFormat="1" x14ac:dyDescent="0.25"/>
    <row r="60575" customFormat="1" x14ac:dyDescent="0.25"/>
    <row r="60576" customFormat="1" x14ac:dyDescent="0.25"/>
    <row r="60577" customFormat="1" x14ac:dyDescent="0.25"/>
    <row r="60578" customFormat="1" x14ac:dyDescent="0.25"/>
    <row r="60579" customFormat="1" x14ac:dyDescent="0.25"/>
    <row r="60580" customFormat="1" x14ac:dyDescent="0.25"/>
    <row r="60581" customFormat="1" x14ac:dyDescent="0.25"/>
    <row r="60582" customFormat="1" x14ac:dyDescent="0.25"/>
    <row r="60583" customFormat="1" x14ac:dyDescent="0.25"/>
    <row r="60584" customFormat="1" x14ac:dyDescent="0.25"/>
    <row r="60585" customFormat="1" x14ac:dyDescent="0.25"/>
    <row r="60586" customFormat="1" x14ac:dyDescent="0.25"/>
    <row r="60587" customFormat="1" x14ac:dyDescent="0.25"/>
    <row r="60588" customFormat="1" x14ac:dyDescent="0.25"/>
    <row r="60589" customFormat="1" x14ac:dyDescent="0.25"/>
    <row r="60590" customFormat="1" x14ac:dyDescent="0.25"/>
    <row r="60591" customFormat="1" x14ac:dyDescent="0.25"/>
    <row r="60592" customFormat="1" x14ac:dyDescent="0.25"/>
    <row r="60593" customFormat="1" x14ac:dyDescent="0.25"/>
    <row r="60594" customFormat="1" x14ac:dyDescent="0.25"/>
    <row r="60595" customFormat="1" x14ac:dyDescent="0.25"/>
    <row r="60596" customFormat="1" x14ac:dyDescent="0.25"/>
    <row r="60597" customFormat="1" x14ac:dyDescent="0.25"/>
    <row r="60598" customFormat="1" x14ac:dyDescent="0.25"/>
    <row r="60599" customFormat="1" x14ac:dyDescent="0.25"/>
    <row r="60600" customFormat="1" x14ac:dyDescent="0.25"/>
    <row r="60601" customFormat="1" x14ac:dyDescent="0.25"/>
    <row r="60602" customFormat="1" x14ac:dyDescent="0.25"/>
    <row r="60603" customFormat="1" x14ac:dyDescent="0.25"/>
    <row r="60604" customFormat="1" x14ac:dyDescent="0.25"/>
    <row r="60605" customFormat="1" x14ac:dyDescent="0.25"/>
    <row r="60606" customFormat="1" x14ac:dyDescent="0.25"/>
    <row r="60607" customFormat="1" x14ac:dyDescent="0.25"/>
    <row r="60608" customFormat="1" x14ac:dyDescent="0.25"/>
    <row r="60609" customFormat="1" x14ac:dyDescent="0.25"/>
    <row r="60610" customFormat="1" x14ac:dyDescent="0.25"/>
    <row r="60611" customFormat="1" x14ac:dyDescent="0.25"/>
    <row r="60612" customFormat="1" x14ac:dyDescent="0.25"/>
    <row r="60613" customFormat="1" x14ac:dyDescent="0.25"/>
    <row r="60614" customFormat="1" x14ac:dyDescent="0.25"/>
    <row r="60615" customFormat="1" x14ac:dyDescent="0.25"/>
    <row r="60616" customFormat="1" x14ac:dyDescent="0.25"/>
    <row r="60617" customFormat="1" x14ac:dyDescent="0.25"/>
    <row r="60618" customFormat="1" x14ac:dyDescent="0.25"/>
    <row r="60619" customFormat="1" x14ac:dyDescent="0.25"/>
    <row r="60620" customFormat="1" x14ac:dyDescent="0.25"/>
    <row r="60621" customFormat="1" x14ac:dyDescent="0.25"/>
    <row r="60622" customFormat="1" x14ac:dyDescent="0.25"/>
    <row r="60623" customFormat="1" x14ac:dyDescent="0.25"/>
    <row r="60624" customFormat="1" x14ac:dyDescent="0.25"/>
    <row r="60625" customFormat="1" x14ac:dyDescent="0.25"/>
    <row r="60626" customFormat="1" x14ac:dyDescent="0.25"/>
    <row r="60627" customFormat="1" x14ac:dyDescent="0.25"/>
    <row r="60628" customFormat="1" x14ac:dyDescent="0.25"/>
    <row r="60629" customFormat="1" x14ac:dyDescent="0.25"/>
    <row r="60630" customFormat="1" x14ac:dyDescent="0.25"/>
    <row r="60631" customFormat="1" x14ac:dyDescent="0.25"/>
    <row r="60632" customFormat="1" x14ac:dyDescent="0.25"/>
    <row r="60633" customFormat="1" x14ac:dyDescent="0.25"/>
    <row r="60634" customFormat="1" x14ac:dyDescent="0.25"/>
    <row r="60635" customFormat="1" x14ac:dyDescent="0.25"/>
    <row r="60636" customFormat="1" x14ac:dyDescent="0.25"/>
    <row r="60637" customFormat="1" x14ac:dyDescent="0.25"/>
    <row r="60638" customFormat="1" x14ac:dyDescent="0.25"/>
    <row r="60639" customFormat="1" x14ac:dyDescent="0.25"/>
    <row r="60640" customFormat="1" x14ac:dyDescent="0.25"/>
    <row r="60641" customFormat="1" x14ac:dyDescent="0.25"/>
    <row r="60642" customFormat="1" x14ac:dyDescent="0.25"/>
    <row r="60643" customFormat="1" x14ac:dyDescent="0.25"/>
    <row r="60644" customFormat="1" x14ac:dyDescent="0.25"/>
    <row r="60645" customFormat="1" x14ac:dyDescent="0.25"/>
    <row r="60646" customFormat="1" x14ac:dyDescent="0.25"/>
    <row r="60647" customFormat="1" x14ac:dyDescent="0.25"/>
    <row r="60648" customFormat="1" x14ac:dyDescent="0.25"/>
    <row r="60649" customFormat="1" x14ac:dyDescent="0.25"/>
    <row r="60650" customFormat="1" x14ac:dyDescent="0.25"/>
    <row r="60651" customFormat="1" x14ac:dyDescent="0.25"/>
    <row r="60652" customFormat="1" x14ac:dyDescent="0.25"/>
    <row r="60653" customFormat="1" x14ac:dyDescent="0.25"/>
    <row r="60654" customFormat="1" x14ac:dyDescent="0.25"/>
    <row r="60655" customFormat="1" x14ac:dyDescent="0.25"/>
    <row r="60656" customFormat="1" x14ac:dyDescent="0.25"/>
    <row r="60657" customFormat="1" x14ac:dyDescent="0.25"/>
    <row r="60658" customFormat="1" x14ac:dyDescent="0.25"/>
    <row r="60659" customFormat="1" x14ac:dyDescent="0.25"/>
    <row r="60660" customFormat="1" x14ac:dyDescent="0.25"/>
    <row r="60661" customFormat="1" x14ac:dyDescent="0.25"/>
    <row r="60662" customFormat="1" x14ac:dyDescent="0.25"/>
    <row r="60663" customFormat="1" x14ac:dyDescent="0.25"/>
    <row r="60664" customFormat="1" x14ac:dyDescent="0.25"/>
    <row r="60665" customFormat="1" x14ac:dyDescent="0.25"/>
    <row r="60666" customFormat="1" x14ac:dyDescent="0.25"/>
    <row r="60667" customFormat="1" x14ac:dyDescent="0.25"/>
    <row r="60668" customFormat="1" x14ac:dyDescent="0.25"/>
    <row r="60669" customFormat="1" x14ac:dyDescent="0.25"/>
    <row r="60670" customFormat="1" x14ac:dyDescent="0.25"/>
    <row r="60671" customFormat="1" x14ac:dyDescent="0.25"/>
    <row r="60672" customFormat="1" x14ac:dyDescent="0.25"/>
    <row r="60673" customFormat="1" x14ac:dyDescent="0.25"/>
    <row r="60674" customFormat="1" x14ac:dyDescent="0.25"/>
    <row r="60675" customFormat="1" x14ac:dyDescent="0.25"/>
    <row r="60676" customFormat="1" x14ac:dyDescent="0.25"/>
    <row r="60677" customFormat="1" x14ac:dyDescent="0.25"/>
    <row r="60678" customFormat="1" x14ac:dyDescent="0.25"/>
    <row r="60679" customFormat="1" x14ac:dyDescent="0.25"/>
    <row r="60680" customFormat="1" x14ac:dyDescent="0.25"/>
    <row r="60681" customFormat="1" x14ac:dyDescent="0.25"/>
    <row r="60682" customFormat="1" x14ac:dyDescent="0.25"/>
    <row r="60683" customFormat="1" x14ac:dyDescent="0.25"/>
    <row r="60684" customFormat="1" x14ac:dyDescent="0.25"/>
    <row r="60685" customFormat="1" x14ac:dyDescent="0.25"/>
    <row r="60686" customFormat="1" x14ac:dyDescent="0.25"/>
    <row r="60687" customFormat="1" x14ac:dyDescent="0.25"/>
    <row r="60688" customFormat="1" x14ac:dyDescent="0.25"/>
    <row r="60689" customFormat="1" x14ac:dyDescent="0.25"/>
    <row r="60690" customFormat="1" x14ac:dyDescent="0.25"/>
    <row r="60691" customFormat="1" x14ac:dyDescent="0.25"/>
    <row r="60692" customFormat="1" x14ac:dyDescent="0.25"/>
    <row r="60693" customFormat="1" x14ac:dyDescent="0.25"/>
    <row r="60694" customFormat="1" x14ac:dyDescent="0.25"/>
    <row r="60695" customFormat="1" x14ac:dyDescent="0.25"/>
    <row r="60696" customFormat="1" x14ac:dyDescent="0.25"/>
    <row r="60697" customFormat="1" x14ac:dyDescent="0.25"/>
    <row r="60698" customFormat="1" x14ac:dyDescent="0.25"/>
    <row r="60699" customFormat="1" x14ac:dyDescent="0.25"/>
    <row r="60700" customFormat="1" x14ac:dyDescent="0.25"/>
    <row r="60701" customFormat="1" x14ac:dyDescent="0.25"/>
    <row r="60702" customFormat="1" x14ac:dyDescent="0.25"/>
    <row r="60703" customFormat="1" x14ac:dyDescent="0.25"/>
    <row r="60704" customFormat="1" x14ac:dyDescent="0.25"/>
    <row r="60705" customFormat="1" x14ac:dyDescent="0.25"/>
    <row r="60706" customFormat="1" x14ac:dyDescent="0.25"/>
    <row r="60707" customFormat="1" x14ac:dyDescent="0.25"/>
    <row r="60708" customFormat="1" x14ac:dyDescent="0.25"/>
    <row r="60709" customFormat="1" x14ac:dyDescent="0.25"/>
    <row r="60710" customFormat="1" x14ac:dyDescent="0.25"/>
    <row r="60711" customFormat="1" x14ac:dyDescent="0.25"/>
    <row r="60712" customFormat="1" x14ac:dyDescent="0.25"/>
    <row r="60713" customFormat="1" x14ac:dyDescent="0.25"/>
    <row r="60714" customFormat="1" x14ac:dyDescent="0.25"/>
    <row r="60715" customFormat="1" x14ac:dyDescent="0.25"/>
    <row r="60716" customFormat="1" x14ac:dyDescent="0.25"/>
    <row r="60717" customFormat="1" x14ac:dyDescent="0.25"/>
    <row r="60718" customFormat="1" x14ac:dyDescent="0.25"/>
    <row r="60719" customFormat="1" x14ac:dyDescent="0.25"/>
    <row r="60720" customFormat="1" x14ac:dyDescent="0.25"/>
    <row r="60721" customFormat="1" x14ac:dyDescent="0.25"/>
    <row r="60722" customFormat="1" x14ac:dyDescent="0.25"/>
    <row r="60723" customFormat="1" x14ac:dyDescent="0.25"/>
    <row r="60724" customFormat="1" x14ac:dyDescent="0.25"/>
    <row r="60725" customFormat="1" x14ac:dyDescent="0.25"/>
    <row r="60726" customFormat="1" x14ac:dyDescent="0.25"/>
    <row r="60727" customFormat="1" x14ac:dyDescent="0.25"/>
    <row r="60728" customFormat="1" x14ac:dyDescent="0.25"/>
    <row r="60729" customFormat="1" x14ac:dyDescent="0.25"/>
    <row r="60730" customFormat="1" x14ac:dyDescent="0.25"/>
    <row r="60731" customFormat="1" x14ac:dyDescent="0.25"/>
    <row r="60732" customFormat="1" x14ac:dyDescent="0.25"/>
    <row r="60733" customFormat="1" x14ac:dyDescent="0.25"/>
    <row r="60734" customFormat="1" x14ac:dyDescent="0.25"/>
    <row r="60735" customFormat="1" x14ac:dyDescent="0.25"/>
    <row r="60736" customFormat="1" x14ac:dyDescent="0.25"/>
    <row r="60737" customFormat="1" x14ac:dyDescent="0.25"/>
    <row r="60738" customFormat="1" x14ac:dyDescent="0.25"/>
    <row r="60739" customFormat="1" x14ac:dyDescent="0.25"/>
    <row r="60740" customFormat="1" x14ac:dyDescent="0.25"/>
    <row r="60741" customFormat="1" x14ac:dyDescent="0.25"/>
    <row r="60742" customFormat="1" x14ac:dyDescent="0.25"/>
    <row r="60743" customFormat="1" x14ac:dyDescent="0.25"/>
    <row r="60744" customFormat="1" x14ac:dyDescent="0.25"/>
    <row r="60745" customFormat="1" x14ac:dyDescent="0.25"/>
    <row r="60746" customFormat="1" x14ac:dyDescent="0.25"/>
    <row r="60747" customFormat="1" x14ac:dyDescent="0.25"/>
    <row r="60748" customFormat="1" x14ac:dyDescent="0.25"/>
    <row r="60749" customFormat="1" x14ac:dyDescent="0.25"/>
    <row r="60750" customFormat="1" x14ac:dyDescent="0.25"/>
    <row r="60751" customFormat="1" x14ac:dyDescent="0.25"/>
    <row r="60752" customFormat="1" x14ac:dyDescent="0.25"/>
    <row r="60753" customFormat="1" x14ac:dyDescent="0.25"/>
    <row r="60754" customFormat="1" x14ac:dyDescent="0.25"/>
    <row r="60755" customFormat="1" x14ac:dyDescent="0.25"/>
    <row r="60756" customFormat="1" x14ac:dyDescent="0.25"/>
    <row r="60757" customFormat="1" x14ac:dyDescent="0.25"/>
    <row r="60758" customFormat="1" x14ac:dyDescent="0.25"/>
    <row r="60759" customFormat="1" x14ac:dyDescent="0.25"/>
    <row r="60760" customFormat="1" x14ac:dyDescent="0.25"/>
    <row r="60761" customFormat="1" x14ac:dyDescent="0.25"/>
    <row r="60762" customFormat="1" x14ac:dyDescent="0.25"/>
    <row r="60763" customFormat="1" x14ac:dyDescent="0.25"/>
    <row r="60764" customFormat="1" x14ac:dyDescent="0.25"/>
    <row r="60765" customFormat="1" x14ac:dyDescent="0.25"/>
    <row r="60766" customFormat="1" x14ac:dyDescent="0.25"/>
    <row r="60767" customFormat="1" x14ac:dyDescent="0.25"/>
    <row r="60768" customFormat="1" x14ac:dyDescent="0.25"/>
    <row r="60769" customFormat="1" x14ac:dyDescent="0.25"/>
    <row r="60770" customFormat="1" x14ac:dyDescent="0.25"/>
    <row r="60771" customFormat="1" x14ac:dyDescent="0.25"/>
    <row r="60772" customFormat="1" x14ac:dyDescent="0.25"/>
    <row r="60773" customFormat="1" x14ac:dyDescent="0.25"/>
    <row r="60774" customFormat="1" x14ac:dyDescent="0.25"/>
    <row r="60775" customFormat="1" x14ac:dyDescent="0.25"/>
    <row r="60776" customFormat="1" x14ac:dyDescent="0.25"/>
    <row r="60777" customFormat="1" x14ac:dyDescent="0.25"/>
    <row r="60778" customFormat="1" x14ac:dyDescent="0.25"/>
    <row r="60779" customFormat="1" x14ac:dyDescent="0.25"/>
    <row r="60780" customFormat="1" x14ac:dyDescent="0.25"/>
    <row r="60781" customFormat="1" x14ac:dyDescent="0.25"/>
    <row r="60782" customFormat="1" x14ac:dyDescent="0.25"/>
    <row r="60783" customFormat="1" x14ac:dyDescent="0.25"/>
    <row r="60784" customFormat="1" x14ac:dyDescent="0.25"/>
    <row r="60785" customFormat="1" x14ac:dyDescent="0.25"/>
    <row r="60786" customFormat="1" x14ac:dyDescent="0.25"/>
    <row r="60787" customFormat="1" x14ac:dyDescent="0.25"/>
    <row r="60788" customFormat="1" x14ac:dyDescent="0.25"/>
    <row r="60789" customFormat="1" x14ac:dyDescent="0.25"/>
    <row r="60790" customFormat="1" x14ac:dyDescent="0.25"/>
    <row r="60791" customFormat="1" x14ac:dyDescent="0.25"/>
    <row r="60792" customFormat="1" x14ac:dyDescent="0.25"/>
    <row r="60793" customFormat="1" x14ac:dyDescent="0.25"/>
    <row r="60794" customFormat="1" x14ac:dyDescent="0.25"/>
    <row r="60795" customFormat="1" x14ac:dyDescent="0.25"/>
    <row r="60796" customFormat="1" x14ac:dyDescent="0.25"/>
    <row r="60797" customFormat="1" x14ac:dyDescent="0.25"/>
    <row r="60798" customFormat="1" x14ac:dyDescent="0.25"/>
    <row r="60799" customFormat="1" x14ac:dyDescent="0.25"/>
    <row r="60800" customFormat="1" x14ac:dyDescent="0.25"/>
    <row r="60801" customFormat="1" x14ac:dyDescent="0.25"/>
    <row r="60802" customFormat="1" x14ac:dyDescent="0.25"/>
    <row r="60803" customFormat="1" x14ac:dyDescent="0.25"/>
    <row r="60804" customFormat="1" x14ac:dyDescent="0.25"/>
    <row r="60805" customFormat="1" x14ac:dyDescent="0.25"/>
    <row r="60806" customFormat="1" x14ac:dyDescent="0.25"/>
    <row r="60807" customFormat="1" x14ac:dyDescent="0.25"/>
    <row r="60808" customFormat="1" x14ac:dyDescent="0.25"/>
    <row r="60809" customFormat="1" x14ac:dyDescent="0.25"/>
    <row r="60810" customFormat="1" x14ac:dyDescent="0.25"/>
    <row r="60811" customFormat="1" x14ac:dyDescent="0.25"/>
    <row r="60812" customFormat="1" x14ac:dyDescent="0.25"/>
    <row r="60813" customFormat="1" x14ac:dyDescent="0.25"/>
    <row r="60814" customFormat="1" x14ac:dyDescent="0.25"/>
    <row r="60815" customFormat="1" x14ac:dyDescent="0.25"/>
    <row r="60816" customFormat="1" x14ac:dyDescent="0.25"/>
    <row r="60817" customFormat="1" x14ac:dyDescent="0.25"/>
    <row r="60818" customFormat="1" x14ac:dyDescent="0.25"/>
    <row r="60819" customFormat="1" x14ac:dyDescent="0.25"/>
    <row r="60820" customFormat="1" x14ac:dyDescent="0.25"/>
    <row r="60821" customFormat="1" x14ac:dyDescent="0.25"/>
    <row r="60822" customFormat="1" x14ac:dyDescent="0.25"/>
    <row r="60823" customFormat="1" x14ac:dyDescent="0.25"/>
    <row r="60824" customFormat="1" x14ac:dyDescent="0.25"/>
    <row r="60825" customFormat="1" x14ac:dyDescent="0.25"/>
    <row r="60826" customFormat="1" x14ac:dyDescent="0.25"/>
    <row r="60827" customFormat="1" x14ac:dyDescent="0.25"/>
    <row r="60828" customFormat="1" x14ac:dyDescent="0.25"/>
    <row r="60829" customFormat="1" x14ac:dyDescent="0.25"/>
    <row r="60830" customFormat="1" x14ac:dyDescent="0.25"/>
    <row r="60831" customFormat="1" x14ac:dyDescent="0.25"/>
    <row r="60832" customFormat="1" x14ac:dyDescent="0.25"/>
    <row r="60833" customFormat="1" x14ac:dyDescent="0.25"/>
    <row r="60834" customFormat="1" x14ac:dyDescent="0.25"/>
    <row r="60835" customFormat="1" x14ac:dyDescent="0.25"/>
    <row r="60836" customFormat="1" x14ac:dyDescent="0.25"/>
    <row r="60837" customFormat="1" x14ac:dyDescent="0.25"/>
    <row r="60838" customFormat="1" x14ac:dyDescent="0.25"/>
    <row r="60839" customFormat="1" x14ac:dyDescent="0.25"/>
    <row r="60840" customFormat="1" x14ac:dyDescent="0.25"/>
    <row r="60841" customFormat="1" x14ac:dyDescent="0.25"/>
    <row r="60842" customFormat="1" x14ac:dyDescent="0.25"/>
    <row r="60843" customFormat="1" x14ac:dyDescent="0.25"/>
    <row r="60844" customFormat="1" x14ac:dyDescent="0.25"/>
    <row r="60845" customFormat="1" x14ac:dyDescent="0.25"/>
    <row r="60846" customFormat="1" x14ac:dyDescent="0.25"/>
    <row r="60847" customFormat="1" x14ac:dyDescent="0.25"/>
    <row r="60848" customFormat="1" x14ac:dyDescent="0.25"/>
    <row r="60849" customFormat="1" x14ac:dyDescent="0.25"/>
    <row r="60850" customFormat="1" x14ac:dyDescent="0.25"/>
    <row r="60851" customFormat="1" x14ac:dyDescent="0.25"/>
    <row r="60852" customFormat="1" x14ac:dyDescent="0.25"/>
    <row r="60853" customFormat="1" x14ac:dyDescent="0.25"/>
    <row r="60854" customFormat="1" x14ac:dyDescent="0.25"/>
    <row r="60855" customFormat="1" x14ac:dyDescent="0.25"/>
    <row r="60856" customFormat="1" x14ac:dyDescent="0.25"/>
    <row r="60857" customFormat="1" x14ac:dyDescent="0.25"/>
    <row r="60858" customFormat="1" x14ac:dyDescent="0.25"/>
    <row r="60859" customFormat="1" x14ac:dyDescent="0.25"/>
    <row r="60860" customFormat="1" x14ac:dyDescent="0.25"/>
    <row r="60861" customFormat="1" x14ac:dyDescent="0.25"/>
    <row r="60862" customFormat="1" x14ac:dyDescent="0.25"/>
    <row r="60863" customFormat="1" x14ac:dyDescent="0.25"/>
    <row r="60864" customFormat="1" x14ac:dyDescent="0.25"/>
    <row r="60865" customFormat="1" x14ac:dyDescent="0.25"/>
    <row r="60866" customFormat="1" x14ac:dyDescent="0.25"/>
    <row r="60867" customFormat="1" x14ac:dyDescent="0.25"/>
    <row r="60868" customFormat="1" x14ac:dyDescent="0.25"/>
    <row r="60869" customFormat="1" x14ac:dyDescent="0.25"/>
    <row r="60870" customFormat="1" x14ac:dyDescent="0.25"/>
    <row r="60871" customFormat="1" x14ac:dyDescent="0.25"/>
    <row r="60872" customFormat="1" x14ac:dyDescent="0.25"/>
    <row r="60873" customFormat="1" x14ac:dyDescent="0.25"/>
    <row r="60874" customFormat="1" x14ac:dyDescent="0.25"/>
    <row r="60875" customFormat="1" x14ac:dyDescent="0.25"/>
    <row r="60876" customFormat="1" x14ac:dyDescent="0.25"/>
    <row r="60877" customFormat="1" x14ac:dyDescent="0.25"/>
    <row r="60878" customFormat="1" x14ac:dyDescent="0.25"/>
    <row r="60879" customFormat="1" x14ac:dyDescent="0.25"/>
    <row r="60880" customFormat="1" x14ac:dyDescent="0.25"/>
    <row r="60881" customFormat="1" x14ac:dyDescent="0.25"/>
    <row r="60882" customFormat="1" x14ac:dyDescent="0.25"/>
    <row r="60883" customFormat="1" x14ac:dyDescent="0.25"/>
    <row r="60884" customFormat="1" x14ac:dyDescent="0.25"/>
    <row r="60885" customFormat="1" x14ac:dyDescent="0.25"/>
    <row r="60886" customFormat="1" x14ac:dyDescent="0.25"/>
    <row r="60887" customFormat="1" x14ac:dyDescent="0.25"/>
    <row r="60888" customFormat="1" x14ac:dyDescent="0.25"/>
    <row r="60889" customFormat="1" x14ac:dyDescent="0.25"/>
    <row r="60890" customFormat="1" x14ac:dyDescent="0.25"/>
    <row r="60891" customFormat="1" x14ac:dyDescent="0.25"/>
    <row r="60892" customFormat="1" x14ac:dyDescent="0.25"/>
    <row r="60893" customFormat="1" x14ac:dyDescent="0.25"/>
    <row r="60894" customFormat="1" x14ac:dyDescent="0.25"/>
    <row r="60895" customFormat="1" x14ac:dyDescent="0.25"/>
    <row r="60896" customFormat="1" x14ac:dyDescent="0.25"/>
    <row r="60897" customFormat="1" x14ac:dyDescent="0.25"/>
    <row r="60898" customFormat="1" x14ac:dyDescent="0.25"/>
    <row r="60899" customFormat="1" x14ac:dyDescent="0.25"/>
    <row r="60900" customFormat="1" x14ac:dyDescent="0.25"/>
    <row r="60901" customFormat="1" x14ac:dyDescent="0.25"/>
    <row r="60902" customFormat="1" x14ac:dyDescent="0.25"/>
    <row r="60903" customFormat="1" x14ac:dyDescent="0.25"/>
    <row r="60904" customFormat="1" x14ac:dyDescent="0.25"/>
    <row r="60905" customFormat="1" x14ac:dyDescent="0.25"/>
    <row r="60906" customFormat="1" x14ac:dyDescent="0.25"/>
    <row r="60907" customFormat="1" x14ac:dyDescent="0.25"/>
    <row r="60908" customFormat="1" x14ac:dyDescent="0.25"/>
    <row r="60909" customFormat="1" x14ac:dyDescent="0.25"/>
    <row r="60910" customFormat="1" x14ac:dyDescent="0.25"/>
    <row r="60911" customFormat="1" x14ac:dyDescent="0.25"/>
    <row r="60912" customFormat="1" x14ac:dyDescent="0.25"/>
    <row r="60913" customFormat="1" x14ac:dyDescent="0.25"/>
    <row r="60914" customFormat="1" x14ac:dyDescent="0.25"/>
    <row r="60915" customFormat="1" x14ac:dyDescent="0.25"/>
    <row r="60916" customFormat="1" x14ac:dyDescent="0.25"/>
    <row r="60917" customFormat="1" x14ac:dyDescent="0.25"/>
    <row r="60918" customFormat="1" x14ac:dyDescent="0.25"/>
    <row r="60919" customFormat="1" x14ac:dyDescent="0.25"/>
    <row r="60920" customFormat="1" x14ac:dyDescent="0.25"/>
    <row r="60921" customFormat="1" x14ac:dyDescent="0.25"/>
    <row r="60922" customFormat="1" x14ac:dyDescent="0.25"/>
    <row r="60923" customFormat="1" x14ac:dyDescent="0.25"/>
    <row r="60924" customFormat="1" x14ac:dyDescent="0.25"/>
    <row r="60925" customFormat="1" x14ac:dyDescent="0.25"/>
    <row r="60926" customFormat="1" x14ac:dyDescent="0.25"/>
    <row r="60927" customFormat="1" x14ac:dyDescent="0.25"/>
    <row r="60928" customFormat="1" x14ac:dyDescent="0.25"/>
    <row r="60929" customFormat="1" x14ac:dyDescent="0.25"/>
    <row r="60930" customFormat="1" x14ac:dyDescent="0.25"/>
    <row r="60931" customFormat="1" x14ac:dyDescent="0.25"/>
    <row r="60932" customFormat="1" x14ac:dyDescent="0.25"/>
    <row r="60933" customFormat="1" x14ac:dyDescent="0.25"/>
    <row r="60934" customFormat="1" x14ac:dyDescent="0.25"/>
    <row r="60935" customFormat="1" x14ac:dyDescent="0.25"/>
    <row r="60936" customFormat="1" x14ac:dyDescent="0.25"/>
    <row r="60937" customFormat="1" x14ac:dyDescent="0.25"/>
    <row r="60938" customFormat="1" x14ac:dyDescent="0.25"/>
    <row r="60939" customFormat="1" x14ac:dyDescent="0.25"/>
    <row r="60940" customFormat="1" x14ac:dyDescent="0.25"/>
    <row r="60941" customFormat="1" x14ac:dyDescent="0.25"/>
    <row r="60942" customFormat="1" x14ac:dyDescent="0.25"/>
    <row r="60943" customFormat="1" x14ac:dyDescent="0.25"/>
    <row r="60944" customFormat="1" x14ac:dyDescent="0.25"/>
    <row r="60945" customFormat="1" x14ac:dyDescent="0.25"/>
    <row r="60946" customFormat="1" x14ac:dyDescent="0.25"/>
    <row r="60947" customFormat="1" x14ac:dyDescent="0.25"/>
    <row r="60948" customFormat="1" x14ac:dyDescent="0.25"/>
    <row r="60949" customFormat="1" x14ac:dyDescent="0.25"/>
    <row r="60950" customFormat="1" x14ac:dyDescent="0.25"/>
    <row r="60951" customFormat="1" x14ac:dyDescent="0.25"/>
    <row r="60952" customFormat="1" x14ac:dyDescent="0.25"/>
    <row r="60953" customFormat="1" x14ac:dyDescent="0.25"/>
    <row r="60954" customFormat="1" x14ac:dyDescent="0.25"/>
    <row r="60955" customFormat="1" x14ac:dyDescent="0.25"/>
    <row r="60956" customFormat="1" x14ac:dyDescent="0.25"/>
    <row r="60957" customFormat="1" x14ac:dyDescent="0.25"/>
    <row r="60958" customFormat="1" x14ac:dyDescent="0.25"/>
    <row r="60959" customFormat="1" x14ac:dyDescent="0.25"/>
    <row r="60960" customFormat="1" x14ac:dyDescent="0.25"/>
    <row r="60961" customFormat="1" x14ac:dyDescent="0.25"/>
    <row r="60962" customFormat="1" x14ac:dyDescent="0.25"/>
    <row r="60963" customFormat="1" x14ac:dyDescent="0.25"/>
    <row r="60964" customFormat="1" x14ac:dyDescent="0.25"/>
    <row r="60965" customFormat="1" x14ac:dyDescent="0.25"/>
    <row r="60966" customFormat="1" x14ac:dyDescent="0.25"/>
    <row r="60967" customFormat="1" x14ac:dyDescent="0.25"/>
    <row r="60968" customFormat="1" x14ac:dyDescent="0.25"/>
    <row r="60969" customFormat="1" x14ac:dyDescent="0.25"/>
    <row r="60970" customFormat="1" x14ac:dyDescent="0.25"/>
    <row r="60971" customFormat="1" x14ac:dyDescent="0.25"/>
    <row r="60972" customFormat="1" x14ac:dyDescent="0.25"/>
    <row r="60973" customFormat="1" x14ac:dyDescent="0.25"/>
    <row r="60974" customFormat="1" x14ac:dyDescent="0.25"/>
    <row r="60975" customFormat="1" x14ac:dyDescent="0.25"/>
    <row r="60976" customFormat="1" x14ac:dyDescent="0.25"/>
    <row r="60977" customFormat="1" x14ac:dyDescent="0.25"/>
    <row r="60978" customFormat="1" x14ac:dyDescent="0.25"/>
    <row r="60979" customFormat="1" x14ac:dyDescent="0.25"/>
    <row r="60980" customFormat="1" x14ac:dyDescent="0.25"/>
    <row r="60981" customFormat="1" x14ac:dyDescent="0.25"/>
    <row r="60982" customFormat="1" x14ac:dyDescent="0.25"/>
    <row r="60983" customFormat="1" x14ac:dyDescent="0.25"/>
    <row r="60984" customFormat="1" x14ac:dyDescent="0.25"/>
    <row r="60985" customFormat="1" x14ac:dyDescent="0.25"/>
    <row r="60986" customFormat="1" x14ac:dyDescent="0.25"/>
    <row r="60987" customFormat="1" x14ac:dyDescent="0.25"/>
    <row r="60988" customFormat="1" x14ac:dyDescent="0.25"/>
    <row r="60989" customFormat="1" x14ac:dyDescent="0.25"/>
    <row r="60990" customFormat="1" x14ac:dyDescent="0.25"/>
    <row r="60991" customFormat="1" x14ac:dyDescent="0.25"/>
    <row r="60992" customFormat="1" x14ac:dyDescent="0.25"/>
    <row r="60993" customFormat="1" x14ac:dyDescent="0.25"/>
    <row r="60994" customFormat="1" x14ac:dyDescent="0.25"/>
    <row r="60995" customFormat="1" x14ac:dyDescent="0.25"/>
    <row r="60996" customFormat="1" x14ac:dyDescent="0.25"/>
    <row r="60997" customFormat="1" x14ac:dyDescent="0.25"/>
    <row r="60998" customFormat="1" x14ac:dyDescent="0.25"/>
    <row r="60999" customFormat="1" x14ac:dyDescent="0.25"/>
    <row r="61000" customFormat="1" x14ac:dyDescent="0.25"/>
    <row r="61001" customFormat="1" x14ac:dyDescent="0.25"/>
    <row r="61002" customFormat="1" x14ac:dyDescent="0.25"/>
    <row r="61003" customFormat="1" x14ac:dyDescent="0.25"/>
    <row r="61004" customFormat="1" x14ac:dyDescent="0.25"/>
    <row r="61005" customFormat="1" x14ac:dyDescent="0.25"/>
    <row r="61006" customFormat="1" x14ac:dyDescent="0.25"/>
    <row r="61007" customFormat="1" x14ac:dyDescent="0.25"/>
    <row r="61008" customFormat="1" x14ac:dyDescent="0.25"/>
    <row r="61009" customFormat="1" x14ac:dyDescent="0.25"/>
    <row r="61010" customFormat="1" x14ac:dyDescent="0.25"/>
    <row r="61011" customFormat="1" x14ac:dyDescent="0.25"/>
    <row r="61012" customFormat="1" x14ac:dyDescent="0.25"/>
    <row r="61013" customFormat="1" x14ac:dyDescent="0.25"/>
    <row r="61014" customFormat="1" x14ac:dyDescent="0.25"/>
    <row r="61015" customFormat="1" x14ac:dyDescent="0.25"/>
    <row r="61016" customFormat="1" x14ac:dyDescent="0.25"/>
    <row r="61017" customFormat="1" x14ac:dyDescent="0.25"/>
    <row r="61018" customFormat="1" x14ac:dyDescent="0.25"/>
    <row r="61019" customFormat="1" x14ac:dyDescent="0.25"/>
    <row r="61020" customFormat="1" x14ac:dyDescent="0.25"/>
    <row r="61021" customFormat="1" x14ac:dyDescent="0.25"/>
    <row r="61022" customFormat="1" x14ac:dyDescent="0.25"/>
    <row r="61023" customFormat="1" x14ac:dyDescent="0.25"/>
    <row r="61024" customFormat="1" x14ac:dyDescent="0.25"/>
    <row r="61025" customFormat="1" x14ac:dyDescent="0.25"/>
    <row r="61026" customFormat="1" x14ac:dyDescent="0.25"/>
    <row r="61027" customFormat="1" x14ac:dyDescent="0.25"/>
    <row r="61028" customFormat="1" x14ac:dyDescent="0.25"/>
    <row r="61029" customFormat="1" x14ac:dyDescent="0.25"/>
    <row r="61030" customFormat="1" x14ac:dyDescent="0.25"/>
    <row r="61031" customFormat="1" x14ac:dyDescent="0.25"/>
    <row r="61032" customFormat="1" x14ac:dyDescent="0.25"/>
    <row r="61033" customFormat="1" x14ac:dyDescent="0.25"/>
    <row r="61034" customFormat="1" x14ac:dyDescent="0.25"/>
    <row r="61035" customFormat="1" x14ac:dyDescent="0.25"/>
    <row r="61036" customFormat="1" x14ac:dyDescent="0.25"/>
    <row r="61037" customFormat="1" x14ac:dyDescent="0.25"/>
    <row r="61038" customFormat="1" x14ac:dyDescent="0.25"/>
    <row r="61039" customFormat="1" x14ac:dyDescent="0.25"/>
    <row r="61040" customFormat="1" x14ac:dyDescent="0.25"/>
    <row r="61041" customFormat="1" x14ac:dyDescent="0.25"/>
    <row r="61042" customFormat="1" x14ac:dyDescent="0.25"/>
    <row r="61043" customFormat="1" x14ac:dyDescent="0.25"/>
    <row r="61044" customFormat="1" x14ac:dyDescent="0.25"/>
    <row r="61045" customFormat="1" x14ac:dyDescent="0.25"/>
    <row r="61046" customFormat="1" x14ac:dyDescent="0.25"/>
    <row r="61047" customFormat="1" x14ac:dyDescent="0.25"/>
    <row r="61048" customFormat="1" x14ac:dyDescent="0.25"/>
    <row r="61049" customFormat="1" x14ac:dyDescent="0.25"/>
    <row r="61050" customFormat="1" x14ac:dyDescent="0.25"/>
    <row r="61051" customFormat="1" x14ac:dyDescent="0.25"/>
    <row r="61052" customFormat="1" x14ac:dyDescent="0.25"/>
    <row r="61053" customFormat="1" x14ac:dyDescent="0.25"/>
    <row r="61054" customFormat="1" x14ac:dyDescent="0.25"/>
    <row r="61055" customFormat="1" x14ac:dyDescent="0.25"/>
    <row r="61056" customFormat="1" x14ac:dyDescent="0.25"/>
    <row r="61057" customFormat="1" x14ac:dyDescent="0.25"/>
    <row r="61058" customFormat="1" x14ac:dyDescent="0.25"/>
    <row r="61059" customFormat="1" x14ac:dyDescent="0.25"/>
    <row r="61060" customFormat="1" x14ac:dyDescent="0.25"/>
    <row r="61061" customFormat="1" x14ac:dyDescent="0.25"/>
    <row r="61062" customFormat="1" x14ac:dyDescent="0.25"/>
    <row r="61063" customFormat="1" x14ac:dyDescent="0.25"/>
    <row r="61064" customFormat="1" x14ac:dyDescent="0.25"/>
    <row r="61065" customFormat="1" x14ac:dyDescent="0.25"/>
    <row r="61066" customFormat="1" x14ac:dyDescent="0.25"/>
    <row r="61067" customFormat="1" x14ac:dyDescent="0.25"/>
    <row r="61068" customFormat="1" x14ac:dyDescent="0.25"/>
    <row r="61069" customFormat="1" x14ac:dyDescent="0.25"/>
    <row r="61070" customFormat="1" x14ac:dyDescent="0.25"/>
    <row r="61071" customFormat="1" x14ac:dyDescent="0.25"/>
    <row r="61072" customFormat="1" x14ac:dyDescent="0.25"/>
    <row r="61073" customFormat="1" x14ac:dyDescent="0.25"/>
    <row r="61074" customFormat="1" x14ac:dyDescent="0.25"/>
    <row r="61075" customFormat="1" x14ac:dyDescent="0.25"/>
    <row r="61076" customFormat="1" x14ac:dyDescent="0.25"/>
    <row r="61077" customFormat="1" x14ac:dyDescent="0.25"/>
    <row r="61078" customFormat="1" x14ac:dyDescent="0.25"/>
    <row r="61079" customFormat="1" x14ac:dyDescent="0.25"/>
    <row r="61080" customFormat="1" x14ac:dyDescent="0.25"/>
    <row r="61081" customFormat="1" x14ac:dyDescent="0.25"/>
    <row r="61082" customFormat="1" x14ac:dyDescent="0.25"/>
    <row r="61083" customFormat="1" x14ac:dyDescent="0.25"/>
    <row r="61084" customFormat="1" x14ac:dyDescent="0.25"/>
    <row r="61085" customFormat="1" x14ac:dyDescent="0.25"/>
    <row r="61086" customFormat="1" x14ac:dyDescent="0.25"/>
    <row r="61087" customFormat="1" x14ac:dyDescent="0.25"/>
    <row r="61088" customFormat="1" x14ac:dyDescent="0.25"/>
    <row r="61089" customFormat="1" x14ac:dyDescent="0.25"/>
    <row r="61090" customFormat="1" x14ac:dyDescent="0.25"/>
    <row r="61091" customFormat="1" x14ac:dyDescent="0.25"/>
    <row r="61092" customFormat="1" x14ac:dyDescent="0.25"/>
    <row r="61093" customFormat="1" x14ac:dyDescent="0.25"/>
    <row r="61094" customFormat="1" x14ac:dyDescent="0.25"/>
    <row r="61095" customFormat="1" x14ac:dyDescent="0.25"/>
    <row r="61096" customFormat="1" x14ac:dyDescent="0.25"/>
    <row r="61097" customFormat="1" x14ac:dyDescent="0.25"/>
    <row r="61098" customFormat="1" x14ac:dyDescent="0.25"/>
    <row r="61099" customFormat="1" x14ac:dyDescent="0.25"/>
    <row r="61100" customFormat="1" x14ac:dyDescent="0.25"/>
    <row r="61101" customFormat="1" x14ac:dyDescent="0.25"/>
    <row r="61102" customFormat="1" x14ac:dyDescent="0.25"/>
    <row r="61103" customFormat="1" x14ac:dyDescent="0.25"/>
    <row r="61104" customFormat="1" x14ac:dyDescent="0.25"/>
    <row r="61105" customFormat="1" x14ac:dyDescent="0.25"/>
    <row r="61106" customFormat="1" x14ac:dyDescent="0.25"/>
    <row r="61107" customFormat="1" x14ac:dyDescent="0.25"/>
    <row r="61108" customFormat="1" x14ac:dyDescent="0.25"/>
    <row r="61109" customFormat="1" x14ac:dyDescent="0.25"/>
    <row r="61110" customFormat="1" x14ac:dyDescent="0.25"/>
    <row r="61111" customFormat="1" x14ac:dyDescent="0.25"/>
    <row r="61112" customFormat="1" x14ac:dyDescent="0.25"/>
    <row r="61113" customFormat="1" x14ac:dyDescent="0.25"/>
    <row r="61114" customFormat="1" x14ac:dyDescent="0.25"/>
    <row r="61115" customFormat="1" x14ac:dyDescent="0.25"/>
    <row r="61116" customFormat="1" x14ac:dyDescent="0.25"/>
    <row r="61117" customFormat="1" x14ac:dyDescent="0.25"/>
    <row r="61118" customFormat="1" x14ac:dyDescent="0.25"/>
    <row r="61119" customFormat="1" x14ac:dyDescent="0.25"/>
    <row r="61120" customFormat="1" x14ac:dyDescent="0.25"/>
    <row r="61121" customFormat="1" x14ac:dyDescent="0.25"/>
    <row r="61122" customFormat="1" x14ac:dyDescent="0.25"/>
    <row r="61123" customFormat="1" x14ac:dyDescent="0.25"/>
    <row r="61124" customFormat="1" x14ac:dyDescent="0.25"/>
    <row r="61125" customFormat="1" x14ac:dyDescent="0.25"/>
    <row r="61126" customFormat="1" x14ac:dyDescent="0.25"/>
    <row r="61127" customFormat="1" x14ac:dyDescent="0.25"/>
    <row r="61128" customFormat="1" x14ac:dyDescent="0.25"/>
    <row r="61129" customFormat="1" x14ac:dyDescent="0.25"/>
    <row r="61130" customFormat="1" x14ac:dyDescent="0.25"/>
    <row r="61131" customFormat="1" x14ac:dyDescent="0.25"/>
    <row r="61132" customFormat="1" x14ac:dyDescent="0.25"/>
    <row r="61133" customFormat="1" x14ac:dyDescent="0.25"/>
    <row r="61134" customFormat="1" x14ac:dyDescent="0.25"/>
    <row r="61135" customFormat="1" x14ac:dyDescent="0.25"/>
    <row r="61136" customFormat="1" x14ac:dyDescent="0.25"/>
    <row r="61137" customFormat="1" x14ac:dyDescent="0.25"/>
    <row r="61138" customFormat="1" x14ac:dyDescent="0.25"/>
    <row r="61139" customFormat="1" x14ac:dyDescent="0.25"/>
    <row r="61140" customFormat="1" x14ac:dyDescent="0.25"/>
    <row r="61141" customFormat="1" x14ac:dyDescent="0.25"/>
    <row r="61142" customFormat="1" x14ac:dyDescent="0.25"/>
    <row r="61143" customFormat="1" x14ac:dyDescent="0.25"/>
    <row r="61144" customFormat="1" x14ac:dyDescent="0.25"/>
    <row r="61145" customFormat="1" x14ac:dyDescent="0.25"/>
    <row r="61146" customFormat="1" x14ac:dyDescent="0.25"/>
    <row r="61147" customFormat="1" x14ac:dyDescent="0.25"/>
    <row r="61148" customFormat="1" x14ac:dyDescent="0.25"/>
    <row r="61149" customFormat="1" x14ac:dyDescent="0.25"/>
    <row r="61150" customFormat="1" x14ac:dyDescent="0.25"/>
    <row r="61151" customFormat="1" x14ac:dyDescent="0.25"/>
    <row r="61152" customFormat="1" x14ac:dyDescent="0.25"/>
    <row r="61153" customFormat="1" x14ac:dyDescent="0.25"/>
    <row r="61154" customFormat="1" x14ac:dyDescent="0.25"/>
    <row r="61155" customFormat="1" x14ac:dyDescent="0.25"/>
    <row r="61156" customFormat="1" x14ac:dyDescent="0.25"/>
    <row r="61157" customFormat="1" x14ac:dyDescent="0.25"/>
    <row r="61158" customFormat="1" x14ac:dyDescent="0.25"/>
    <row r="61159" customFormat="1" x14ac:dyDescent="0.25"/>
    <row r="61160" customFormat="1" x14ac:dyDescent="0.25"/>
    <row r="61161" customFormat="1" x14ac:dyDescent="0.25"/>
    <row r="61162" customFormat="1" x14ac:dyDescent="0.25"/>
    <row r="61163" customFormat="1" x14ac:dyDescent="0.25"/>
    <row r="61164" customFormat="1" x14ac:dyDescent="0.25"/>
    <row r="61165" customFormat="1" x14ac:dyDescent="0.25"/>
    <row r="61166" customFormat="1" x14ac:dyDescent="0.25"/>
    <row r="61167" customFormat="1" x14ac:dyDescent="0.25"/>
    <row r="61168" customFormat="1" x14ac:dyDescent="0.25"/>
    <row r="61169" customFormat="1" x14ac:dyDescent="0.25"/>
    <row r="61170" customFormat="1" x14ac:dyDescent="0.25"/>
    <row r="61171" customFormat="1" x14ac:dyDescent="0.25"/>
    <row r="61172" customFormat="1" x14ac:dyDescent="0.25"/>
    <row r="61173" customFormat="1" x14ac:dyDescent="0.25"/>
    <row r="61174" customFormat="1" x14ac:dyDescent="0.25"/>
    <row r="61175" customFormat="1" x14ac:dyDescent="0.25"/>
    <row r="61176" customFormat="1" x14ac:dyDescent="0.25"/>
    <row r="61177" customFormat="1" x14ac:dyDescent="0.25"/>
    <row r="61178" customFormat="1" x14ac:dyDescent="0.25"/>
    <row r="61179" customFormat="1" x14ac:dyDescent="0.25"/>
    <row r="61180" customFormat="1" x14ac:dyDescent="0.25"/>
    <row r="61181" customFormat="1" x14ac:dyDescent="0.25"/>
    <row r="61182" customFormat="1" x14ac:dyDescent="0.25"/>
    <row r="61183" customFormat="1" x14ac:dyDescent="0.25"/>
    <row r="61184" customFormat="1" x14ac:dyDescent="0.25"/>
    <row r="61185" customFormat="1" x14ac:dyDescent="0.25"/>
    <row r="61186" customFormat="1" x14ac:dyDescent="0.25"/>
    <row r="61187" customFormat="1" x14ac:dyDescent="0.25"/>
    <row r="61188" customFormat="1" x14ac:dyDescent="0.25"/>
    <row r="61189" customFormat="1" x14ac:dyDescent="0.25"/>
    <row r="61190" customFormat="1" x14ac:dyDescent="0.25"/>
    <row r="61191" customFormat="1" x14ac:dyDescent="0.25"/>
    <row r="61192" customFormat="1" x14ac:dyDescent="0.25"/>
    <row r="61193" customFormat="1" x14ac:dyDescent="0.25"/>
    <row r="61194" customFormat="1" x14ac:dyDescent="0.25"/>
    <row r="61195" customFormat="1" x14ac:dyDescent="0.25"/>
    <row r="61196" customFormat="1" x14ac:dyDescent="0.25"/>
    <row r="61197" customFormat="1" x14ac:dyDescent="0.25"/>
    <row r="61198" customFormat="1" x14ac:dyDescent="0.25"/>
    <row r="61199" customFormat="1" x14ac:dyDescent="0.25"/>
    <row r="61200" customFormat="1" x14ac:dyDescent="0.25"/>
    <row r="61201" customFormat="1" x14ac:dyDescent="0.25"/>
    <row r="61202" customFormat="1" x14ac:dyDescent="0.25"/>
    <row r="61203" customFormat="1" x14ac:dyDescent="0.25"/>
    <row r="61204" customFormat="1" x14ac:dyDescent="0.25"/>
    <row r="61205" customFormat="1" x14ac:dyDescent="0.25"/>
    <row r="61206" customFormat="1" x14ac:dyDescent="0.25"/>
    <row r="61207" customFormat="1" x14ac:dyDescent="0.25"/>
    <row r="61208" customFormat="1" x14ac:dyDescent="0.25"/>
    <row r="61209" customFormat="1" x14ac:dyDescent="0.25"/>
    <row r="61210" customFormat="1" x14ac:dyDescent="0.25"/>
    <row r="61211" customFormat="1" x14ac:dyDescent="0.25"/>
    <row r="61212" customFormat="1" x14ac:dyDescent="0.25"/>
    <row r="61213" customFormat="1" x14ac:dyDescent="0.25"/>
    <row r="61214" customFormat="1" x14ac:dyDescent="0.25"/>
    <row r="61215" customFormat="1" x14ac:dyDescent="0.25"/>
    <row r="61216" customFormat="1" x14ac:dyDescent="0.25"/>
    <row r="61217" customFormat="1" x14ac:dyDescent="0.25"/>
    <row r="61218" customFormat="1" x14ac:dyDescent="0.25"/>
    <row r="61219" customFormat="1" x14ac:dyDescent="0.25"/>
    <row r="61220" customFormat="1" x14ac:dyDescent="0.25"/>
    <row r="61221" customFormat="1" x14ac:dyDescent="0.25"/>
    <row r="61222" customFormat="1" x14ac:dyDescent="0.25"/>
    <row r="61223" customFormat="1" x14ac:dyDescent="0.25"/>
    <row r="61224" customFormat="1" x14ac:dyDescent="0.25"/>
    <row r="61225" customFormat="1" x14ac:dyDescent="0.25"/>
    <row r="61226" customFormat="1" x14ac:dyDescent="0.25"/>
    <row r="61227" customFormat="1" x14ac:dyDescent="0.25"/>
    <row r="61228" customFormat="1" x14ac:dyDescent="0.25"/>
    <row r="61229" customFormat="1" x14ac:dyDescent="0.25"/>
    <row r="61230" customFormat="1" x14ac:dyDescent="0.25"/>
    <row r="61231" customFormat="1" x14ac:dyDescent="0.25"/>
    <row r="61232" customFormat="1" x14ac:dyDescent="0.25"/>
    <row r="61233" customFormat="1" x14ac:dyDescent="0.25"/>
    <row r="61234" customFormat="1" x14ac:dyDescent="0.25"/>
    <row r="61235" customFormat="1" x14ac:dyDescent="0.25"/>
    <row r="61236" customFormat="1" x14ac:dyDescent="0.25"/>
    <row r="61237" customFormat="1" x14ac:dyDescent="0.25"/>
    <row r="61238" customFormat="1" x14ac:dyDescent="0.25"/>
    <row r="61239" customFormat="1" x14ac:dyDescent="0.25"/>
    <row r="61240" customFormat="1" x14ac:dyDescent="0.25"/>
    <row r="61241" customFormat="1" x14ac:dyDescent="0.25"/>
    <row r="61242" customFormat="1" x14ac:dyDescent="0.25"/>
    <row r="61243" customFormat="1" x14ac:dyDescent="0.25"/>
    <row r="61244" customFormat="1" x14ac:dyDescent="0.25"/>
    <row r="61245" customFormat="1" x14ac:dyDescent="0.25"/>
    <row r="61246" customFormat="1" x14ac:dyDescent="0.25"/>
    <row r="61247" customFormat="1" x14ac:dyDescent="0.25"/>
    <row r="61248" customFormat="1" x14ac:dyDescent="0.25"/>
    <row r="61249" customFormat="1" x14ac:dyDescent="0.25"/>
    <row r="61250" customFormat="1" x14ac:dyDescent="0.25"/>
    <row r="61251" customFormat="1" x14ac:dyDescent="0.25"/>
    <row r="61252" customFormat="1" x14ac:dyDescent="0.25"/>
    <row r="61253" customFormat="1" x14ac:dyDescent="0.25"/>
    <row r="61254" customFormat="1" x14ac:dyDescent="0.25"/>
    <row r="61255" customFormat="1" x14ac:dyDescent="0.25"/>
    <row r="61256" customFormat="1" x14ac:dyDescent="0.25"/>
    <row r="61257" customFormat="1" x14ac:dyDescent="0.25"/>
    <row r="61258" customFormat="1" x14ac:dyDescent="0.25"/>
    <row r="61259" customFormat="1" x14ac:dyDescent="0.25"/>
    <row r="61260" customFormat="1" x14ac:dyDescent="0.25"/>
    <row r="61261" customFormat="1" x14ac:dyDescent="0.25"/>
    <row r="61262" customFormat="1" x14ac:dyDescent="0.25"/>
    <row r="61263" customFormat="1" x14ac:dyDescent="0.25"/>
    <row r="61264" customFormat="1" x14ac:dyDescent="0.25"/>
    <row r="61265" customFormat="1" x14ac:dyDescent="0.25"/>
    <row r="61266" customFormat="1" x14ac:dyDescent="0.25"/>
    <row r="61267" customFormat="1" x14ac:dyDescent="0.25"/>
    <row r="61268" customFormat="1" x14ac:dyDescent="0.25"/>
    <row r="61269" customFormat="1" x14ac:dyDescent="0.25"/>
    <row r="61270" customFormat="1" x14ac:dyDescent="0.25"/>
    <row r="61271" customFormat="1" x14ac:dyDescent="0.25"/>
    <row r="61272" customFormat="1" x14ac:dyDescent="0.25"/>
    <row r="61273" customFormat="1" x14ac:dyDescent="0.25"/>
    <row r="61274" customFormat="1" x14ac:dyDescent="0.25"/>
    <row r="61275" customFormat="1" x14ac:dyDescent="0.25"/>
    <row r="61276" customFormat="1" x14ac:dyDescent="0.25"/>
    <row r="61277" customFormat="1" x14ac:dyDescent="0.25"/>
    <row r="61278" customFormat="1" x14ac:dyDescent="0.25"/>
    <row r="61279" customFormat="1" x14ac:dyDescent="0.25"/>
    <row r="61280" customFormat="1" x14ac:dyDescent="0.25"/>
    <row r="61281" customFormat="1" x14ac:dyDescent="0.25"/>
    <row r="61282" customFormat="1" x14ac:dyDescent="0.25"/>
    <row r="61283" customFormat="1" x14ac:dyDescent="0.25"/>
    <row r="61284" customFormat="1" x14ac:dyDescent="0.25"/>
    <row r="61285" customFormat="1" x14ac:dyDescent="0.25"/>
    <row r="61286" customFormat="1" x14ac:dyDescent="0.25"/>
    <row r="61287" customFormat="1" x14ac:dyDescent="0.25"/>
    <row r="61288" customFormat="1" x14ac:dyDescent="0.25"/>
    <row r="61289" customFormat="1" x14ac:dyDescent="0.25"/>
    <row r="61290" customFormat="1" x14ac:dyDescent="0.25"/>
    <row r="61291" customFormat="1" x14ac:dyDescent="0.25"/>
    <row r="61292" customFormat="1" x14ac:dyDescent="0.25"/>
    <row r="61293" customFormat="1" x14ac:dyDescent="0.25"/>
    <row r="61294" customFormat="1" x14ac:dyDescent="0.25"/>
    <row r="61295" customFormat="1" x14ac:dyDescent="0.25"/>
    <row r="61296" customFormat="1" x14ac:dyDescent="0.25"/>
    <row r="61297" customFormat="1" x14ac:dyDescent="0.25"/>
    <row r="61298" customFormat="1" x14ac:dyDescent="0.25"/>
    <row r="61299" customFormat="1" x14ac:dyDescent="0.25"/>
    <row r="61300" customFormat="1" x14ac:dyDescent="0.25"/>
    <row r="61301" customFormat="1" x14ac:dyDescent="0.25"/>
    <row r="61302" customFormat="1" x14ac:dyDescent="0.25"/>
    <row r="61303" customFormat="1" x14ac:dyDescent="0.25"/>
    <row r="61304" customFormat="1" x14ac:dyDescent="0.25"/>
    <row r="61305" customFormat="1" x14ac:dyDescent="0.25"/>
    <row r="61306" customFormat="1" x14ac:dyDescent="0.25"/>
    <row r="61307" customFormat="1" x14ac:dyDescent="0.25"/>
    <row r="61308" customFormat="1" x14ac:dyDescent="0.25"/>
    <row r="61309" customFormat="1" x14ac:dyDescent="0.25"/>
    <row r="61310" customFormat="1" x14ac:dyDescent="0.25"/>
    <row r="61311" customFormat="1" x14ac:dyDescent="0.25"/>
    <row r="61312" customFormat="1" x14ac:dyDescent="0.25"/>
    <row r="61313" customFormat="1" x14ac:dyDescent="0.25"/>
    <row r="61314" customFormat="1" x14ac:dyDescent="0.25"/>
    <row r="61315" customFormat="1" x14ac:dyDescent="0.25"/>
    <row r="61316" customFormat="1" x14ac:dyDescent="0.25"/>
    <row r="61317" customFormat="1" x14ac:dyDescent="0.25"/>
    <row r="61318" customFormat="1" x14ac:dyDescent="0.25"/>
    <row r="61319" customFormat="1" x14ac:dyDescent="0.25"/>
    <row r="61320" customFormat="1" x14ac:dyDescent="0.25"/>
    <row r="61321" customFormat="1" x14ac:dyDescent="0.25"/>
    <row r="61322" customFormat="1" x14ac:dyDescent="0.25"/>
    <row r="61323" customFormat="1" x14ac:dyDescent="0.25"/>
    <row r="61324" customFormat="1" x14ac:dyDescent="0.25"/>
    <row r="61325" customFormat="1" x14ac:dyDescent="0.25"/>
    <row r="61326" customFormat="1" x14ac:dyDescent="0.25"/>
    <row r="61327" customFormat="1" x14ac:dyDescent="0.25"/>
    <row r="61328" customFormat="1" x14ac:dyDescent="0.25"/>
    <row r="61329" customFormat="1" x14ac:dyDescent="0.25"/>
    <row r="61330" customFormat="1" x14ac:dyDescent="0.25"/>
    <row r="61331" customFormat="1" x14ac:dyDescent="0.25"/>
    <row r="61332" customFormat="1" x14ac:dyDescent="0.25"/>
    <row r="61333" customFormat="1" x14ac:dyDescent="0.25"/>
    <row r="61334" customFormat="1" x14ac:dyDescent="0.25"/>
    <row r="61335" customFormat="1" x14ac:dyDescent="0.25"/>
    <row r="61336" customFormat="1" x14ac:dyDescent="0.25"/>
    <row r="61337" customFormat="1" x14ac:dyDescent="0.25"/>
    <row r="61338" customFormat="1" x14ac:dyDescent="0.25"/>
    <row r="61339" customFormat="1" x14ac:dyDescent="0.25"/>
    <row r="61340" customFormat="1" x14ac:dyDescent="0.25"/>
    <row r="61341" customFormat="1" x14ac:dyDescent="0.25"/>
    <row r="61342" customFormat="1" x14ac:dyDescent="0.25"/>
    <row r="61343" customFormat="1" x14ac:dyDescent="0.25"/>
    <row r="61344" customFormat="1" x14ac:dyDescent="0.25"/>
    <row r="61345" customFormat="1" x14ac:dyDescent="0.25"/>
    <row r="61346" customFormat="1" x14ac:dyDescent="0.25"/>
    <row r="61347" customFormat="1" x14ac:dyDescent="0.25"/>
    <row r="61348" customFormat="1" x14ac:dyDescent="0.25"/>
    <row r="61349" customFormat="1" x14ac:dyDescent="0.25"/>
    <row r="61350" customFormat="1" x14ac:dyDescent="0.25"/>
    <row r="61351" customFormat="1" x14ac:dyDescent="0.25"/>
    <row r="61352" customFormat="1" x14ac:dyDescent="0.25"/>
    <row r="61353" customFormat="1" x14ac:dyDescent="0.25"/>
    <row r="61354" customFormat="1" x14ac:dyDescent="0.25"/>
    <row r="61355" customFormat="1" x14ac:dyDescent="0.25"/>
    <row r="61356" customFormat="1" x14ac:dyDescent="0.25"/>
    <row r="61357" customFormat="1" x14ac:dyDescent="0.25"/>
    <row r="61358" customFormat="1" x14ac:dyDescent="0.25"/>
    <row r="61359" customFormat="1" x14ac:dyDescent="0.25"/>
    <row r="61360" customFormat="1" x14ac:dyDescent="0.25"/>
    <row r="61361" customFormat="1" x14ac:dyDescent="0.25"/>
    <row r="61362" customFormat="1" x14ac:dyDescent="0.25"/>
    <row r="61363" customFormat="1" x14ac:dyDescent="0.25"/>
    <row r="61364" customFormat="1" x14ac:dyDescent="0.25"/>
    <row r="61365" customFormat="1" x14ac:dyDescent="0.25"/>
    <row r="61366" customFormat="1" x14ac:dyDescent="0.25"/>
    <row r="61367" customFormat="1" x14ac:dyDescent="0.25"/>
    <row r="61368" customFormat="1" x14ac:dyDescent="0.25"/>
    <row r="61369" customFormat="1" x14ac:dyDescent="0.25"/>
    <row r="61370" customFormat="1" x14ac:dyDescent="0.25"/>
    <row r="61371" customFormat="1" x14ac:dyDescent="0.25"/>
    <row r="61372" customFormat="1" x14ac:dyDescent="0.25"/>
    <row r="61373" customFormat="1" x14ac:dyDescent="0.25"/>
    <row r="61374" customFormat="1" x14ac:dyDescent="0.25"/>
    <row r="61375" customFormat="1" x14ac:dyDescent="0.25"/>
    <row r="61376" customFormat="1" x14ac:dyDescent="0.25"/>
    <row r="61377" customFormat="1" x14ac:dyDescent="0.25"/>
    <row r="61378" customFormat="1" x14ac:dyDescent="0.25"/>
    <row r="61379" customFormat="1" x14ac:dyDescent="0.25"/>
    <row r="61380" customFormat="1" x14ac:dyDescent="0.25"/>
    <row r="61381" customFormat="1" x14ac:dyDescent="0.25"/>
    <row r="61382" customFormat="1" x14ac:dyDescent="0.25"/>
    <row r="61383" customFormat="1" x14ac:dyDescent="0.25"/>
    <row r="61384" customFormat="1" x14ac:dyDescent="0.25"/>
    <row r="61385" customFormat="1" x14ac:dyDescent="0.25"/>
    <row r="61386" customFormat="1" x14ac:dyDescent="0.25"/>
    <row r="61387" customFormat="1" x14ac:dyDescent="0.25"/>
    <row r="61388" customFormat="1" x14ac:dyDescent="0.25"/>
    <row r="61389" customFormat="1" x14ac:dyDescent="0.25"/>
    <row r="61390" customFormat="1" x14ac:dyDescent="0.25"/>
    <row r="61391" customFormat="1" x14ac:dyDescent="0.25"/>
    <row r="61392" customFormat="1" x14ac:dyDescent="0.25"/>
    <row r="61393" customFormat="1" x14ac:dyDescent="0.25"/>
    <row r="61394" customFormat="1" x14ac:dyDescent="0.25"/>
    <row r="61395" customFormat="1" x14ac:dyDescent="0.25"/>
    <row r="61396" customFormat="1" x14ac:dyDescent="0.25"/>
    <row r="61397" customFormat="1" x14ac:dyDescent="0.25"/>
    <row r="61398" customFormat="1" x14ac:dyDescent="0.25"/>
    <row r="61399" customFormat="1" x14ac:dyDescent="0.25"/>
    <row r="61400" customFormat="1" x14ac:dyDescent="0.25"/>
    <row r="61401" customFormat="1" x14ac:dyDescent="0.25"/>
    <row r="61402" customFormat="1" x14ac:dyDescent="0.25"/>
    <row r="61403" customFormat="1" x14ac:dyDescent="0.25"/>
    <row r="61404" customFormat="1" x14ac:dyDescent="0.25"/>
    <row r="61405" customFormat="1" x14ac:dyDescent="0.25"/>
    <row r="61406" customFormat="1" x14ac:dyDescent="0.25"/>
    <row r="61407" customFormat="1" x14ac:dyDescent="0.25"/>
    <row r="61408" customFormat="1" x14ac:dyDescent="0.25"/>
    <row r="61409" customFormat="1" x14ac:dyDescent="0.25"/>
    <row r="61410" customFormat="1" x14ac:dyDescent="0.25"/>
    <row r="61411" customFormat="1" x14ac:dyDescent="0.25"/>
    <row r="61412" customFormat="1" x14ac:dyDescent="0.25"/>
    <row r="61413" customFormat="1" x14ac:dyDescent="0.25"/>
    <row r="61414" customFormat="1" x14ac:dyDescent="0.25"/>
    <row r="61415" customFormat="1" x14ac:dyDescent="0.25"/>
    <row r="61416" customFormat="1" x14ac:dyDescent="0.25"/>
    <row r="61417" customFormat="1" x14ac:dyDescent="0.25"/>
    <row r="61418" customFormat="1" x14ac:dyDescent="0.25"/>
    <row r="61419" customFormat="1" x14ac:dyDescent="0.25"/>
    <row r="61420" customFormat="1" x14ac:dyDescent="0.25"/>
    <row r="61421" customFormat="1" x14ac:dyDescent="0.25"/>
    <row r="61422" customFormat="1" x14ac:dyDescent="0.25"/>
    <row r="61423" customFormat="1" x14ac:dyDescent="0.25"/>
    <row r="61424" customFormat="1" x14ac:dyDescent="0.25"/>
    <row r="61425" customFormat="1" x14ac:dyDescent="0.25"/>
    <row r="61426" customFormat="1" x14ac:dyDescent="0.25"/>
    <row r="61427" customFormat="1" x14ac:dyDescent="0.25"/>
    <row r="61428" customFormat="1" x14ac:dyDescent="0.25"/>
    <row r="61429" customFormat="1" x14ac:dyDescent="0.25"/>
    <row r="61430" customFormat="1" x14ac:dyDescent="0.25"/>
    <row r="61431" customFormat="1" x14ac:dyDescent="0.25"/>
    <row r="61432" customFormat="1" x14ac:dyDescent="0.25"/>
    <row r="61433" customFormat="1" x14ac:dyDescent="0.25"/>
    <row r="61434" customFormat="1" x14ac:dyDescent="0.25"/>
    <row r="61435" customFormat="1" x14ac:dyDescent="0.25"/>
    <row r="61436" customFormat="1" x14ac:dyDescent="0.25"/>
    <row r="61437" customFormat="1" x14ac:dyDescent="0.25"/>
    <row r="61438" customFormat="1" x14ac:dyDescent="0.25"/>
    <row r="61439" customFormat="1" x14ac:dyDescent="0.25"/>
    <row r="61440" customFormat="1" x14ac:dyDescent="0.25"/>
    <row r="61441" customFormat="1" x14ac:dyDescent="0.25"/>
    <row r="61442" customFormat="1" x14ac:dyDescent="0.25"/>
    <row r="61443" customFormat="1" x14ac:dyDescent="0.25"/>
    <row r="61444" customFormat="1" x14ac:dyDescent="0.25"/>
    <row r="61445" customFormat="1" x14ac:dyDescent="0.25"/>
    <row r="61446" customFormat="1" x14ac:dyDescent="0.25"/>
    <row r="61447" customFormat="1" x14ac:dyDescent="0.25"/>
    <row r="61448" customFormat="1" x14ac:dyDescent="0.25"/>
    <row r="61449" customFormat="1" x14ac:dyDescent="0.25"/>
    <row r="61450" customFormat="1" x14ac:dyDescent="0.25"/>
    <row r="61451" customFormat="1" x14ac:dyDescent="0.25"/>
    <row r="61452" customFormat="1" x14ac:dyDescent="0.25"/>
    <row r="61453" customFormat="1" x14ac:dyDescent="0.25"/>
    <row r="61454" customFormat="1" x14ac:dyDescent="0.25"/>
    <row r="61455" customFormat="1" x14ac:dyDescent="0.25"/>
    <row r="61456" customFormat="1" x14ac:dyDescent="0.25"/>
    <row r="61457" customFormat="1" x14ac:dyDescent="0.25"/>
    <row r="61458" customFormat="1" x14ac:dyDescent="0.25"/>
    <row r="61459" customFormat="1" x14ac:dyDescent="0.25"/>
    <row r="61460" customFormat="1" x14ac:dyDescent="0.25"/>
    <row r="61461" customFormat="1" x14ac:dyDescent="0.25"/>
    <row r="61462" customFormat="1" x14ac:dyDescent="0.25"/>
    <row r="61463" customFormat="1" x14ac:dyDescent="0.25"/>
    <row r="61464" customFormat="1" x14ac:dyDescent="0.25"/>
    <row r="61465" customFormat="1" x14ac:dyDescent="0.25"/>
    <row r="61466" customFormat="1" x14ac:dyDescent="0.25"/>
    <row r="61467" customFormat="1" x14ac:dyDescent="0.25"/>
    <row r="61468" customFormat="1" x14ac:dyDescent="0.25"/>
    <row r="61469" customFormat="1" x14ac:dyDescent="0.25"/>
    <row r="61470" customFormat="1" x14ac:dyDescent="0.25"/>
    <row r="61471" customFormat="1" x14ac:dyDescent="0.25"/>
    <row r="61472" customFormat="1" x14ac:dyDescent="0.25"/>
    <row r="61473" customFormat="1" x14ac:dyDescent="0.25"/>
    <row r="61474" customFormat="1" x14ac:dyDescent="0.25"/>
    <row r="61475" customFormat="1" x14ac:dyDescent="0.25"/>
    <row r="61476" customFormat="1" x14ac:dyDescent="0.25"/>
    <row r="61477" customFormat="1" x14ac:dyDescent="0.25"/>
    <row r="61478" customFormat="1" x14ac:dyDescent="0.25"/>
    <row r="61479" customFormat="1" x14ac:dyDescent="0.25"/>
    <row r="61480" customFormat="1" x14ac:dyDescent="0.25"/>
    <row r="61481" customFormat="1" x14ac:dyDescent="0.25"/>
    <row r="61482" customFormat="1" x14ac:dyDescent="0.25"/>
    <row r="61483" customFormat="1" x14ac:dyDescent="0.25"/>
    <row r="61484" customFormat="1" x14ac:dyDescent="0.25"/>
    <row r="61485" customFormat="1" x14ac:dyDescent="0.25"/>
    <row r="61486" customFormat="1" x14ac:dyDescent="0.25"/>
    <row r="61487" customFormat="1" x14ac:dyDescent="0.25"/>
    <row r="61488" customFormat="1" x14ac:dyDescent="0.25"/>
    <row r="61489" customFormat="1" x14ac:dyDescent="0.25"/>
    <row r="61490" customFormat="1" x14ac:dyDescent="0.25"/>
    <row r="61491" customFormat="1" x14ac:dyDescent="0.25"/>
    <row r="61492" customFormat="1" x14ac:dyDescent="0.25"/>
    <row r="61493" customFormat="1" x14ac:dyDescent="0.25"/>
    <row r="61494" customFormat="1" x14ac:dyDescent="0.25"/>
    <row r="61495" customFormat="1" x14ac:dyDescent="0.25"/>
    <row r="61496" customFormat="1" x14ac:dyDescent="0.25"/>
    <row r="61497" customFormat="1" x14ac:dyDescent="0.25"/>
    <row r="61498" customFormat="1" x14ac:dyDescent="0.25"/>
    <row r="61499" customFormat="1" x14ac:dyDescent="0.25"/>
    <row r="61500" customFormat="1" x14ac:dyDescent="0.25"/>
    <row r="61501" customFormat="1" x14ac:dyDescent="0.25"/>
    <row r="61502" customFormat="1" x14ac:dyDescent="0.25"/>
    <row r="61503" customFormat="1" x14ac:dyDescent="0.25"/>
    <row r="61504" customFormat="1" x14ac:dyDescent="0.25"/>
    <row r="61505" customFormat="1" x14ac:dyDescent="0.25"/>
    <row r="61506" customFormat="1" x14ac:dyDescent="0.25"/>
    <row r="61507" customFormat="1" x14ac:dyDescent="0.25"/>
    <row r="61508" customFormat="1" x14ac:dyDescent="0.25"/>
    <row r="61509" customFormat="1" x14ac:dyDescent="0.25"/>
    <row r="61510" customFormat="1" x14ac:dyDescent="0.25"/>
    <row r="61511" customFormat="1" x14ac:dyDescent="0.25"/>
    <row r="61512" customFormat="1" x14ac:dyDescent="0.25"/>
    <row r="61513" customFormat="1" x14ac:dyDescent="0.25"/>
    <row r="61514" customFormat="1" x14ac:dyDescent="0.25"/>
    <row r="61515" customFormat="1" x14ac:dyDescent="0.25"/>
    <row r="61516" customFormat="1" x14ac:dyDescent="0.25"/>
    <row r="61517" customFormat="1" x14ac:dyDescent="0.25"/>
    <row r="61518" customFormat="1" x14ac:dyDescent="0.25"/>
    <row r="61519" customFormat="1" x14ac:dyDescent="0.25"/>
    <row r="61520" customFormat="1" x14ac:dyDescent="0.25"/>
    <row r="61521" customFormat="1" x14ac:dyDescent="0.25"/>
    <row r="61522" customFormat="1" x14ac:dyDescent="0.25"/>
    <row r="61523" customFormat="1" x14ac:dyDescent="0.25"/>
    <row r="61524" customFormat="1" x14ac:dyDescent="0.25"/>
    <row r="61525" customFormat="1" x14ac:dyDescent="0.25"/>
    <row r="61526" customFormat="1" x14ac:dyDescent="0.25"/>
    <row r="61527" customFormat="1" x14ac:dyDescent="0.25"/>
    <row r="61528" customFormat="1" x14ac:dyDescent="0.25"/>
    <row r="61529" customFormat="1" x14ac:dyDescent="0.25"/>
    <row r="61530" customFormat="1" x14ac:dyDescent="0.25"/>
    <row r="61531" customFormat="1" x14ac:dyDescent="0.25"/>
    <row r="61532" customFormat="1" x14ac:dyDescent="0.25"/>
    <row r="61533" customFormat="1" x14ac:dyDescent="0.25"/>
    <row r="61534" customFormat="1" x14ac:dyDescent="0.25"/>
    <row r="61535" customFormat="1" x14ac:dyDescent="0.25"/>
    <row r="61536" customFormat="1" x14ac:dyDescent="0.25"/>
    <row r="61537" customFormat="1" x14ac:dyDescent="0.25"/>
    <row r="61538" customFormat="1" x14ac:dyDescent="0.25"/>
    <row r="61539" customFormat="1" x14ac:dyDescent="0.25"/>
    <row r="61540" customFormat="1" x14ac:dyDescent="0.25"/>
    <row r="61541" customFormat="1" x14ac:dyDescent="0.25"/>
    <row r="61542" customFormat="1" x14ac:dyDescent="0.25"/>
    <row r="61543" customFormat="1" x14ac:dyDescent="0.25"/>
    <row r="61544" customFormat="1" x14ac:dyDescent="0.25"/>
    <row r="61545" customFormat="1" x14ac:dyDescent="0.25"/>
    <row r="61546" customFormat="1" x14ac:dyDescent="0.25"/>
    <row r="61547" customFormat="1" x14ac:dyDescent="0.25"/>
    <row r="61548" customFormat="1" x14ac:dyDescent="0.25"/>
    <row r="61549" customFormat="1" x14ac:dyDescent="0.25"/>
    <row r="61550" customFormat="1" x14ac:dyDescent="0.25"/>
    <row r="61551" customFormat="1" x14ac:dyDescent="0.25"/>
    <row r="61552" customFormat="1" x14ac:dyDescent="0.25"/>
    <row r="61553" customFormat="1" x14ac:dyDescent="0.25"/>
    <row r="61554" customFormat="1" x14ac:dyDescent="0.25"/>
    <row r="61555" customFormat="1" x14ac:dyDescent="0.25"/>
    <row r="61556" customFormat="1" x14ac:dyDescent="0.25"/>
    <row r="61557" customFormat="1" x14ac:dyDescent="0.25"/>
    <row r="61558" customFormat="1" x14ac:dyDescent="0.25"/>
    <row r="61559" customFormat="1" x14ac:dyDescent="0.25"/>
    <row r="61560" customFormat="1" x14ac:dyDescent="0.25"/>
    <row r="61561" customFormat="1" x14ac:dyDescent="0.25"/>
    <row r="61562" customFormat="1" x14ac:dyDescent="0.25"/>
    <row r="61563" customFormat="1" x14ac:dyDescent="0.25"/>
    <row r="61564" customFormat="1" x14ac:dyDescent="0.25"/>
    <row r="61565" customFormat="1" x14ac:dyDescent="0.25"/>
    <row r="61566" customFormat="1" x14ac:dyDescent="0.25"/>
    <row r="61567" customFormat="1" x14ac:dyDescent="0.25"/>
    <row r="61568" customFormat="1" x14ac:dyDescent="0.25"/>
    <row r="61569" customFormat="1" x14ac:dyDescent="0.25"/>
    <row r="61570" customFormat="1" x14ac:dyDescent="0.25"/>
    <row r="61571" customFormat="1" x14ac:dyDescent="0.25"/>
    <row r="61572" customFormat="1" x14ac:dyDescent="0.25"/>
    <row r="61573" customFormat="1" x14ac:dyDescent="0.25"/>
    <row r="61574" customFormat="1" x14ac:dyDescent="0.25"/>
    <row r="61575" customFormat="1" x14ac:dyDescent="0.25"/>
    <row r="61576" customFormat="1" x14ac:dyDescent="0.25"/>
    <row r="61577" customFormat="1" x14ac:dyDescent="0.25"/>
    <row r="61578" customFormat="1" x14ac:dyDescent="0.25"/>
    <row r="61579" customFormat="1" x14ac:dyDescent="0.25"/>
    <row r="61580" customFormat="1" x14ac:dyDescent="0.25"/>
    <row r="61581" customFormat="1" x14ac:dyDescent="0.25"/>
    <row r="61582" customFormat="1" x14ac:dyDescent="0.25"/>
    <row r="61583" customFormat="1" x14ac:dyDescent="0.25"/>
    <row r="61584" customFormat="1" x14ac:dyDescent="0.25"/>
    <row r="61585" customFormat="1" x14ac:dyDescent="0.25"/>
    <row r="61586" customFormat="1" x14ac:dyDescent="0.25"/>
    <row r="61587" customFormat="1" x14ac:dyDescent="0.25"/>
    <row r="61588" customFormat="1" x14ac:dyDescent="0.25"/>
    <row r="61589" customFormat="1" x14ac:dyDescent="0.25"/>
    <row r="61590" customFormat="1" x14ac:dyDescent="0.25"/>
    <row r="61591" customFormat="1" x14ac:dyDescent="0.25"/>
    <row r="61592" customFormat="1" x14ac:dyDescent="0.25"/>
    <row r="61593" customFormat="1" x14ac:dyDescent="0.25"/>
    <row r="61594" customFormat="1" x14ac:dyDescent="0.25"/>
    <row r="61595" customFormat="1" x14ac:dyDescent="0.25"/>
    <row r="61596" customFormat="1" x14ac:dyDescent="0.25"/>
    <row r="61597" customFormat="1" x14ac:dyDescent="0.25"/>
    <row r="61598" customFormat="1" x14ac:dyDescent="0.25"/>
    <row r="61599" customFormat="1" x14ac:dyDescent="0.25"/>
    <row r="61600" customFormat="1" x14ac:dyDescent="0.25"/>
    <row r="61601" customFormat="1" x14ac:dyDescent="0.25"/>
    <row r="61602" customFormat="1" x14ac:dyDescent="0.25"/>
    <row r="61603" customFormat="1" x14ac:dyDescent="0.25"/>
    <row r="61604" customFormat="1" x14ac:dyDescent="0.25"/>
    <row r="61605" customFormat="1" x14ac:dyDescent="0.25"/>
    <row r="61606" customFormat="1" x14ac:dyDescent="0.25"/>
    <row r="61607" customFormat="1" x14ac:dyDescent="0.25"/>
    <row r="61608" customFormat="1" x14ac:dyDescent="0.25"/>
    <row r="61609" customFormat="1" x14ac:dyDescent="0.25"/>
    <row r="61610" customFormat="1" x14ac:dyDescent="0.25"/>
    <row r="61611" customFormat="1" x14ac:dyDescent="0.25"/>
    <row r="61612" customFormat="1" x14ac:dyDescent="0.25"/>
    <row r="61613" customFormat="1" x14ac:dyDescent="0.25"/>
    <row r="61614" customFormat="1" x14ac:dyDescent="0.25"/>
    <row r="61615" customFormat="1" x14ac:dyDescent="0.25"/>
    <row r="61616" customFormat="1" x14ac:dyDescent="0.25"/>
    <row r="61617" customFormat="1" x14ac:dyDescent="0.25"/>
    <row r="61618" customFormat="1" x14ac:dyDescent="0.25"/>
    <row r="61619" customFormat="1" x14ac:dyDescent="0.25"/>
    <row r="61620" customFormat="1" x14ac:dyDescent="0.25"/>
    <row r="61621" customFormat="1" x14ac:dyDescent="0.25"/>
    <row r="61622" customFormat="1" x14ac:dyDescent="0.25"/>
    <row r="61623" customFormat="1" x14ac:dyDescent="0.25"/>
    <row r="61624" customFormat="1" x14ac:dyDescent="0.25"/>
    <row r="61625" customFormat="1" x14ac:dyDescent="0.25"/>
    <row r="61626" customFormat="1" x14ac:dyDescent="0.25"/>
    <row r="61627" customFormat="1" x14ac:dyDescent="0.25"/>
    <row r="61628" customFormat="1" x14ac:dyDescent="0.25"/>
    <row r="61629" customFormat="1" x14ac:dyDescent="0.25"/>
    <row r="61630" customFormat="1" x14ac:dyDescent="0.25"/>
    <row r="61631" customFormat="1" x14ac:dyDescent="0.25"/>
    <row r="61632" customFormat="1" x14ac:dyDescent="0.25"/>
    <row r="61633" customFormat="1" x14ac:dyDescent="0.25"/>
    <row r="61634" customFormat="1" x14ac:dyDescent="0.25"/>
    <row r="61635" customFormat="1" x14ac:dyDescent="0.25"/>
    <row r="61636" customFormat="1" x14ac:dyDescent="0.25"/>
    <row r="61637" customFormat="1" x14ac:dyDescent="0.25"/>
    <row r="61638" customFormat="1" x14ac:dyDescent="0.25"/>
    <row r="61639" customFormat="1" x14ac:dyDescent="0.25"/>
    <row r="61640" customFormat="1" x14ac:dyDescent="0.25"/>
    <row r="61641" customFormat="1" x14ac:dyDescent="0.25"/>
    <row r="61642" customFormat="1" x14ac:dyDescent="0.25"/>
    <row r="61643" customFormat="1" x14ac:dyDescent="0.25"/>
    <row r="61644" customFormat="1" x14ac:dyDescent="0.25"/>
    <row r="61645" customFormat="1" x14ac:dyDescent="0.25"/>
    <row r="61646" customFormat="1" x14ac:dyDescent="0.25"/>
    <row r="61647" customFormat="1" x14ac:dyDescent="0.25"/>
    <row r="61648" customFormat="1" x14ac:dyDescent="0.25"/>
    <row r="61649" customFormat="1" x14ac:dyDescent="0.25"/>
    <row r="61650" customFormat="1" x14ac:dyDescent="0.25"/>
    <row r="61651" customFormat="1" x14ac:dyDescent="0.25"/>
    <row r="61652" customFormat="1" x14ac:dyDescent="0.25"/>
    <row r="61653" customFormat="1" x14ac:dyDescent="0.25"/>
    <row r="61654" customFormat="1" x14ac:dyDescent="0.25"/>
    <row r="61655" customFormat="1" x14ac:dyDescent="0.25"/>
    <row r="61656" customFormat="1" x14ac:dyDescent="0.25"/>
    <row r="61657" customFormat="1" x14ac:dyDescent="0.25"/>
    <row r="61658" customFormat="1" x14ac:dyDescent="0.25"/>
    <row r="61659" customFormat="1" x14ac:dyDescent="0.25"/>
    <row r="61660" customFormat="1" x14ac:dyDescent="0.25"/>
    <row r="61661" customFormat="1" x14ac:dyDescent="0.25"/>
    <row r="61662" customFormat="1" x14ac:dyDescent="0.25"/>
    <row r="61663" customFormat="1" x14ac:dyDescent="0.25"/>
    <row r="61664" customFormat="1" x14ac:dyDescent="0.25"/>
    <row r="61665" customFormat="1" x14ac:dyDescent="0.25"/>
    <row r="61666" customFormat="1" x14ac:dyDescent="0.25"/>
    <row r="61667" customFormat="1" x14ac:dyDescent="0.25"/>
    <row r="61668" customFormat="1" x14ac:dyDescent="0.25"/>
    <row r="61669" customFormat="1" x14ac:dyDescent="0.25"/>
    <row r="61670" customFormat="1" x14ac:dyDescent="0.25"/>
    <row r="61671" customFormat="1" x14ac:dyDescent="0.25"/>
    <row r="61672" customFormat="1" x14ac:dyDescent="0.25"/>
    <row r="61673" customFormat="1" x14ac:dyDescent="0.25"/>
    <row r="61674" customFormat="1" x14ac:dyDescent="0.25"/>
    <row r="61675" customFormat="1" x14ac:dyDescent="0.25"/>
    <row r="61676" customFormat="1" x14ac:dyDescent="0.25"/>
    <row r="61677" customFormat="1" x14ac:dyDescent="0.25"/>
    <row r="61678" customFormat="1" x14ac:dyDescent="0.25"/>
    <row r="61679" customFormat="1" x14ac:dyDescent="0.25"/>
    <row r="61680" customFormat="1" x14ac:dyDescent="0.25"/>
    <row r="61681" customFormat="1" x14ac:dyDescent="0.25"/>
    <row r="61682" customFormat="1" x14ac:dyDescent="0.25"/>
    <row r="61683" customFormat="1" x14ac:dyDescent="0.25"/>
    <row r="61684" customFormat="1" x14ac:dyDescent="0.25"/>
    <row r="61685" customFormat="1" x14ac:dyDescent="0.25"/>
    <row r="61686" customFormat="1" x14ac:dyDescent="0.25"/>
    <row r="61687" customFormat="1" x14ac:dyDescent="0.25"/>
    <row r="61688" customFormat="1" x14ac:dyDescent="0.25"/>
    <row r="61689" customFormat="1" x14ac:dyDescent="0.25"/>
    <row r="61690" customFormat="1" x14ac:dyDescent="0.25"/>
    <row r="61691" customFormat="1" x14ac:dyDescent="0.25"/>
    <row r="61692" customFormat="1" x14ac:dyDescent="0.25"/>
    <row r="61693" customFormat="1" x14ac:dyDescent="0.25"/>
    <row r="61694" customFormat="1" x14ac:dyDescent="0.25"/>
    <row r="61695" customFormat="1" x14ac:dyDescent="0.25"/>
    <row r="61696" customFormat="1" x14ac:dyDescent="0.25"/>
    <row r="61697" customFormat="1" x14ac:dyDescent="0.25"/>
    <row r="61698" customFormat="1" x14ac:dyDescent="0.25"/>
    <row r="61699" customFormat="1" x14ac:dyDescent="0.25"/>
    <row r="61700" customFormat="1" x14ac:dyDescent="0.25"/>
    <row r="61701" customFormat="1" x14ac:dyDescent="0.25"/>
    <row r="61702" customFormat="1" x14ac:dyDescent="0.25"/>
    <row r="61703" customFormat="1" x14ac:dyDescent="0.25"/>
    <row r="61704" customFormat="1" x14ac:dyDescent="0.25"/>
    <row r="61705" customFormat="1" x14ac:dyDescent="0.25"/>
    <row r="61706" customFormat="1" x14ac:dyDescent="0.25"/>
    <row r="61707" customFormat="1" x14ac:dyDescent="0.25"/>
    <row r="61708" customFormat="1" x14ac:dyDescent="0.25"/>
    <row r="61709" customFormat="1" x14ac:dyDescent="0.25"/>
    <row r="61710" customFormat="1" x14ac:dyDescent="0.25"/>
    <row r="61711" customFormat="1" x14ac:dyDescent="0.25"/>
    <row r="61712" customFormat="1" x14ac:dyDescent="0.25"/>
    <row r="61713" customFormat="1" x14ac:dyDescent="0.25"/>
    <row r="61714" customFormat="1" x14ac:dyDescent="0.25"/>
    <row r="61715" customFormat="1" x14ac:dyDescent="0.25"/>
    <row r="61716" customFormat="1" x14ac:dyDescent="0.25"/>
    <row r="61717" customFormat="1" x14ac:dyDescent="0.25"/>
    <row r="61718" customFormat="1" x14ac:dyDescent="0.25"/>
    <row r="61719" customFormat="1" x14ac:dyDescent="0.25"/>
    <row r="61720" customFormat="1" x14ac:dyDescent="0.25"/>
    <row r="61721" customFormat="1" x14ac:dyDescent="0.25"/>
    <row r="61722" customFormat="1" x14ac:dyDescent="0.25"/>
    <row r="61723" customFormat="1" x14ac:dyDescent="0.25"/>
    <row r="61724" customFormat="1" x14ac:dyDescent="0.25"/>
    <row r="61725" customFormat="1" x14ac:dyDescent="0.25"/>
    <row r="61726" customFormat="1" x14ac:dyDescent="0.25"/>
    <row r="61727" customFormat="1" x14ac:dyDescent="0.25"/>
    <row r="61728" customFormat="1" x14ac:dyDescent="0.25"/>
    <row r="61729" customFormat="1" x14ac:dyDescent="0.25"/>
    <row r="61730" customFormat="1" x14ac:dyDescent="0.25"/>
    <row r="61731" customFormat="1" x14ac:dyDescent="0.25"/>
    <row r="61732" customFormat="1" x14ac:dyDescent="0.25"/>
    <row r="61733" customFormat="1" x14ac:dyDescent="0.25"/>
    <row r="61734" customFormat="1" x14ac:dyDescent="0.25"/>
    <row r="61735" customFormat="1" x14ac:dyDescent="0.25"/>
    <row r="61736" customFormat="1" x14ac:dyDescent="0.25"/>
    <row r="61737" customFormat="1" x14ac:dyDescent="0.25"/>
    <row r="61738" customFormat="1" x14ac:dyDescent="0.25"/>
    <row r="61739" customFormat="1" x14ac:dyDescent="0.25"/>
    <row r="61740" customFormat="1" x14ac:dyDescent="0.25"/>
    <row r="61741" customFormat="1" x14ac:dyDescent="0.25"/>
    <row r="61742" customFormat="1" x14ac:dyDescent="0.25"/>
    <row r="61743" customFormat="1" x14ac:dyDescent="0.25"/>
    <row r="61744" customFormat="1" x14ac:dyDescent="0.25"/>
    <row r="61745" customFormat="1" x14ac:dyDescent="0.25"/>
    <row r="61746" customFormat="1" x14ac:dyDescent="0.25"/>
    <row r="61747" customFormat="1" x14ac:dyDescent="0.25"/>
    <row r="61748" customFormat="1" x14ac:dyDescent="0.25"/>
    <row r="61749" customFormat="1" x14ac:dyDescent="0.25"/>
    <row r="61750" customFormat="1" x14ac:dyDescent="0.25"/>
    <row r="61751" customFormat="1" x14ac:dyDescent="0.25"/>
    <row r="61752" customFormat="1" x14ac:dyDescent="0.25"/>
    <row r="61753" customFormat="1" x14ac:dyDescent="0.25"/>
    <row r="61754" customFormat="1" x14ac:dyDescent="0.25"/>
    <row r="61755" customFormat="1" x14ac:dyDescent="0.25"/>
    <row r="61756" customFormat="1" x14ac:dyDescent="0.25"/>
    <row r="61757" customFormat="1" x14ac:dyDescent="0.25"/>
    <row r="61758" customFormat="1" x14ac:dyDescent="0.25"/>
    <row r="61759" customFormat="1" x14ac:dyDescent="0.25"/>
    <row r="61760" customFormat="1" x14ac:dyDescent="0.25"/>
    <row r="61761" customFormat="1" x14ac:dyDescent="0.25"/>
    <row r="61762" customFormat="1" x14ac:dyDescent="0.25"/>
    <row r="61763" customFormat="1" x14ac:dyDescent="0.25"/>
    <row r="61764" customFormat="1" x14ac:dyDescent="0.25"/>
    <row r="61765" customFormat="1" x14ac:dyDescent="0.25"/>
    <row r="61766" customFormat="1" x14ac:dyDescent="0.25"/>
    <row r="61767" customFormat="1" x14ac:dyDescent="0.25"/>
    <row r="61768" customFormat="1" x14ac:dyDescent="0.25"/>
    <row r="61769" customFormat="1" x14ac:dyDescent="0.25"/>
    <row r="61770" customFormat="1" x14ac:dyDescent="0.25"/>
    <row r="61771" customFormat="1" x14ac:dyDescent="0.25"/>
    <row r="61772" customFormat="1" x14ac:dyDescent="0.25"/>
    <row r="61773" customFormat="1" x14ac:dyDescent="0.25"/>
    <row r="61774" customFormat="1" x14ac:dyDescent="0.25"/>
    <row r="61775" customFormat="1" x14ac:dyDescent="0.25"/>
    <row r="61776" customFormat="1" x14ac:dyDescent="0.25"/>
    <row r="61777" customFormat="1" x14ac:dyDescent="0.25"/>
    <row r="61778" customFormat="1" x14ac:dyDescent="0.25"/>
    <row r="61779" customFormat="1" x14ac:dyDescent="0.25"/>
    <row r="61780" customFormat="1" x14ac:dyDescent="0.25"/>
    <row r="61781" customFormat="1" x14ac:dyDescent="0.25"/>
    <row r="61782" customFormat="1" x14ac:dyDescent="0.25"/>
    <row r="61783" customFormat="1" x14ac:dyDescent="0.25"/>
    <row r="61784" customFormat="1" x14ac:dyDescent="0.25"/>
    <row r="61785" customFormat="1" x14ac:dyDescent="0.25"/>
    <row r="61786" customFormat="1" x14ac:dyDescent="0.25"/>
    <row r="61787" customFormat="1" x14ac:dyDescent="0.25"/>
    <row r="61788" customFormat="1" x14ac:dyDescent="0.25"/>
    <row r="61789" customFormat="1" x14ac:dyDescent="0.25"/>
    <row r="61790" customFormat="1" x14ac:dyDescent="0.25"/>
    <row r="61791" customFormat="1" x14ac:dyDescent="0.25"/>
    <row r="61792" customFormat="1" x14ac:dyDescent="0.25"/>
    <row r="61793" customFormat="1" x14ac:dyDescent="0.25"/>
    <row r="61794" customFormat="1" x14ac:dyDescent="0.25"/>
    <row r="61795" customFormat="1" x14ac:dyDescent="0.25"/>
    <row r="61796" customFormat="1" x14ac:dyDescent="0.25"/>
    <row r="61797" customFormat="1" x14ac:dyDescent="0.25"/>
    <row r="61798" customFormat="1" x14ac:dyDescent="0.25"/>
    <row r="61799" customFormat="1" x14ac:dyDescent="0.25"/>
    <row r="61800" customFormat="1" x14ac:dyDescent="0.25"/>
    <row r="61801" customFormat="1" x14ac:dyDescent="0.25"/>
    <row r="61802" customFormat="1" x14ac:dyDescent="0.25"/>
    <row r="61803" customFormat="1" x14ac:dyDescent="0.25"/>
    <row r="61804" customFormat="1" x14ac:dyDescent="0.25"/>
    <row r="61805" customFormat="1" x14ac:dyDescent="0.25"/>
    <row r="61806" customFormat="1" x14ac:dyDescent="0.25"/>
    <row r="61807" customFormat="1" x14ac:dyDescent="0.25"/>
    <row r="61808" customFormat="1" x14ac:dyDescent="0.25"/>
    <row r="61809" customFormat="1" x14ac:dyDescent="0.25"/>
    <row r="61810" customFormat="1" x14ac:dyDescent="0.25"/>
    <row r="61811" customFormat="1" x14ac:dyDescent="0.25"/>
    <row r="61812" customFormat="1" x14ac:dyDescent="0.25"/>
    <row r="61813" customFormat="1" x14ac:dyDescent="0.25"/>
    <row r="61814" customFormat="1" x14ac:dyDescent="0.25"/>
    <row r="61815" customFormat="1" x14ac:dyDescent="0.25"/>
    <row r="61816" customFormat="1" x14ac:dyDescent="0.25"/>
    <row r="61817" customFormat="1" x14ac:dyDescent="0.25"/>
    <row r="61818" customFormat="1" x14ac:dyDescent="0.25"/>
    <row r="61819" customFormat="1" x14ac:dyDescent="0.25"/>
    <row r="61820" customFormat="1" x14ac:dyDescent="0.25"/>
    <row r="61821" customFormat="1" x14ac:dyDescent="0.25"/>
    <row r="61822" customFormat="1" x14ac:dyDescent="0.25"/>
    <row r="61823" customFormat="1" x14ac:dyDescent="0.25"/>
    <row r="61824" customFormat="1" x14ac:dyDescent="0.25"/>
    <row r="61825" customFormat="1" x14ac:dyDescent="0.25"/>
    <row r="61826" customFormat="1" x14ac:dyDescent="0.25"/>
    <row r="61827" customFormat="1" x14ac:dyDescent="0.25"/>
    <row r="61828" customFormat="1" x14ac:dyDescent="0.25"/>
    <row r="61829" customFormat="1" x14ac:dyDescent="0.25"/>
    <row r="61830" customFormat="1" x14ac:dyDescent="0.25"/>
    <row r="61831" customFormat="1" x14ac:dyDescent="0.25"/>
    <row r="61832" customFormat="1" x14ac:dyDescent="0.25"/>
    <row r="61833" customFormat="1" x14ac:dyDescent="0.25"/>
    <row r="61834" customFormat="1" x14ac:dyDescent="0.25"/>
    <row r="61835" customFormat="1" x14ac:dyDescent="0.25"/>
    <row r="61836" customFormat="1" x14ac:dyDescent="0.25"/>
    <row r="61837" customFormat="1" x14ac:dyDescent="0.25"/>
    <row r="61838" customFormat="1" x14ac:dyDescent="0.25"/>
    <row r="61839" customFormat="1" x14ac:dyDescent="0.25"/>
    <row r="61840" customFormat="1" x14ac:dyDescent="0.25"/>
    <row r="61841" customFormat="1" x14ac:dyDescent="0.25"/>
    <row r="61842" customFormat="1" x14ac:dyDescent="0.25"/>
    <row r="61843" customFormat="1" x14ac:dyDescent="0.25"/>
    <row r="61844" customFormat="1" x14ac:dyDescent="0.25"/>
    <row r="61845" customFormat="1" x14ac:dyDescent="0.25"/>
    <row r="61846" customFormat="1" x14ac:dyDescent="0.25"/>
    <row r="61847" customFormat="1" x14ac:dyDescent="0.25"/>
    <row r="61848" customFormat="1" x14ac:dyDescent="0.25"/>
    <row r="61849" customFormat="1" x14ac:dyDescent="0.25"/>
    <row r="61850" customFormat="1" x14ac:dyDescent="0.25"/>
    <row r="61851" customFormat="1" x14ac:dyDescent="0.25"/>
    <row r="61852" customFormat="1" x14ac:dyDescent="0.25"/>
    <row r="61853" customFormat="1" x14ac:dyDescent="0.25"/>
    <row r="61854" customFormat="1" x14ac:dyDescent="0.25"/>
    <row r="61855" customFormat="1" x14ac:dyDescent="0.25"/>
    <row r="61856" customFormat="1" x14ac:dyDescent="0.25"/>
    <row r="61857" customFormat="1" x14ac:dyDescent="0.25"/>
    <row r="61858" customFormat="1" x14ac:dyDescent="0.25"/>
    <row r="61859" customFormat="1" x14ac:dyDescent="0.25"/>
    <row r="61860" customFormat="1" x14ac:dyDescent="0.25"/>
    <row r="61861" customFormat="1" x14ac:dyDescent="0.25"/>
    <row r="61862" customFormat="1" x14ac:dyDescent="0.25"/>
    <row r="61863" customFormat="1" x14ac:dyDescent="0.25"/>
    <row r="61864" customFormat="1" x14ac:dyDescent="0.25"/>
    <row r="61865" customFormat="1" x14ac:dyDescent="0.25"/>
    <row r="61866" customFormat="1" x14ac:dyDescent="0.25"/>
    <row r="61867" customFormat="1" x14ac:dyDescent="0.25"/>
    <row r="61868" customFormat="1" x14ac:dyDescent="0.25"/>
    <row r="61869" customFormat="1" x14ac:dyDescent="0.25"/>
    <row r="61870" customFormat="1" x14ac:dyDescent="0.25"/>
    <row r="61871" customFormat="1" x14ac:dyDescent="0.25"/>
    <row r="61872" customFormat="1" x14ac:dyDescent="0.25"/>
    <row r="61873" customFormat="1" x14ac:dyDescent="0.25"/>
    <row r="61874" customFormat="1" x14ac:dyDescent="0.25"/>
    <row r="61875" customFormat="1" x14ac:dyDescent="0.25"/>
    <row r="61876" customFormat="1" x14ac:dyDescent="0.25"/>
    <row r="61877" customFormat="1" x14ac:dyDescent="0.25"/>
    <row r="61878" customFormat="1" x14ac:dyDescent="0.25"/>
    <row r="61879" customFormat="1" x14ac:dyDescent="0.25"/>
    <row r="61880" customFormat="1" x14ac:dyDescent="0.25"/>
    <row r="61881" customFormat="1" x14ac:dyDescent="0.25"/>
    <row r="61882" customFormat="1" x14ac:dyDescent="0.25"/>
    <row r="61883" customFormat="1" x14ac:dyDescent="0.25"/>
    <row r="61884" customFormat="1" x14ac:dyDescent="0.25"/>
    <row r="61885" customFormat="1" x14ac:dyDescent="0.25"/>
    <row r="61886" customFormat="1" x14ac:dyDescent="0.25"/>
    <row r="61887" customFormat="1" x14ac:dyDescent="0.25"/>
    <row r="61888" customFormat="1" x14ac:dyDescent="0.25"/>
    <row r="61889" customFormat="1" x14ac:dyDescent="0.25"/>
    <row r="61890" customFormat="1" x14ac:dyDescent="0.25"/>
    <row r="61891" customFormat="1" x14ac:dyDescent="0.25"/>
    <row r="61892" customFormat="1" x14ac:dyDescent="0.25"/>
    <row r="61893" customFormat="1" x14ac:dyDescent="0.25"/>
    <row r="61894" customFormat="1" x14ac:dyDescent="0.25"/>
    <row r="61895" customFormat="1" x14ac:dyDescent="0.25"/>
    <row r="61896" customFormat="1" x14ac:dyDescent="0.25"/>
    <row r="61897" customFormat="1" x14ac:dyDescent="0.25"/>
    <row r="61898" customFormat="1" x14ac:dyDescent="0.25"/>
    <row r="61899" customFormat="1" x14ac:dyDescent="0.25"/>
    <row r="61900" customFormat="1" x14ac:dyDescent="0.25"/>
    <row r="61901" customFormat="1" x14ac:dyDescent="0.25"/>
    <row r="61902" customFormat="1" x14ac:dyDescent="0.25"/>
    <row r="61903" customFormat="1" x14ac:dyDescent="0.25"/>
    <row r="61904" customFormat="1" x14ac:dyDescent="0.25"/>
    <row r="61905" customFormat="1" x14ac:dyDescent="0.25"/>
    <row r="61906" customFormat="1" x14ac:dyDescent="0.25"/>
    <row r="61907" customFormat="1" x14ac:dyDescent="0.25"/>
    <row r="61908" customFormat="1" x14ac:dyDescent="0.25"/>
    <row r="61909" customFormat="1" x14ac:dyDescent="0.25"/>
    <row r="61910" customFormat="1" x14ac:dyDescent="0.25"/>
    <row r="61911" customFormat="1" x14ac:dyDescent="0.25"/>
    <row r="61912" customFormat="1" x14ac:dyDescent="0.25"/>
    <row r="61913" customFormat="1" x14ac:dyDescent="0.25"/>
    <row r="61914" customFormat="1" x14ac:dyDescent="0.25"/>
    <row r="61915" customFormat="1" x14ac:dyDescent="0.25"/>
    <row r="61916" customFormat="1" x14ac:dyDescent="0.25"/>
    <row r="61917" customFormat="1" x14ac:dyDescent="0.25"/>
    <row r="61918" customFormat="1" x14ac:dyDescent="0.25"/>
    <row r="61919" customFormat="1" x14ac:dyDescent="0.25"/>
    <row r="61920" customFormat="1" x14ac:dyDescent="0.25"/>
    <row r="61921" customFormat="1" x14ac:dyDescent="0.25"/>
    <row r="61922" customFormat="1" x14ac:dyDescent="0.25"/>
    <row r="61923" customFormat="1" x14ac:dyDescent="0.25"/>
    <row r="61924" customFormat="1" x14ac:dyDescent="0.25"/>
    <row r="61925" customFormat="1" x14ac:dyDescent="0.25"/>
    <row r="61926" customFormat="1" x14ac:dyDescent="0.25"/>
    <row r="61927" customFormat="1" x14ac:dyDescent="0.25"/>
    <row r="61928" customFormat="1" x14ac:dyDescent="0.25"/>
    <row r="61929" customFormat="1" x14ac:dyDescent="0.25"/>
    <row r="61930" customFormat="1" x14ac:dyDescent="0.25"/>
    <row r="61931" customFormat="1" x14ac:dyDescent="0.25"/>
    <row r="61932" customFormat="1" x14ac:dyDescent="0.25"/>
    <row r="61933" customFormat="1" x14ac:dyDescent="0.25"/>
    <row r="61934" customFormat="1" x14ac:dyDescent="0.25"/>
    <row r="61935" customFormat="1" x14ac:dyDescent="0.25"/>
    <row r="61936" customFormat="1" x14ac:dyDescent="0.25"/>
    <row r="61937" customFormat="1" x14ac:dyDescent="0.25"/>
    <row r="61938" customFormat="1" x14ac:dyDescent="0.25"/>
    <row r="61939" customFormat="1" x14ac:dyDescent="0.25"/>
    <row r="61940" customFormat="1" x14ac:dyDescent="0.25"/>
    <row r="61941" customFormat="1" x14ac:dyDescent="0.25"/>
    <row r="61942" customFormat="1" x14ac:dyDescent="0.25"/>
    <row r="61943" customFormat="1" x14ac:dyDescent="0.25"/>
    <row r="61944" customFormat="1" x14ac:dyDescent="0.25"/>
    <row r="61945" customFormat="1" x14ac:dyDescent="0.25"/>
    <row r="61946" customFormat="1" x14ac:dyDescent="0.25"/>
    <row r="61947" customFormat="1" x14ac:dyDescent="0.25"/>
    <row r="61948" customFormat="1" x14ac:dyDescent="0.25"/>
    <row r="61949" customFormat="1" x14ac:dyDescent="0.25"/>
    <row r="61950" customFormat="1" x14ac:dyDescent="0.25"/>
    <row r="61951" customFormat="1" x14ac:dyDescent="0.25"/>
    <row r="61952" customFormat="1" x14ac:dyDescent="0.25"/>
    <row r="61953" customFormat="1" x14ac:dyDescent="0.25"/>
    <row r="61954" customFormat="1" x14ac:dyDescent="0.25"/>
    <row r="61955" customFormat="1" x14ac:dyDescent="0.25"/>
    <row r="61956" customFormat="1" x14ac:dyDescent="0.25"/>
    <row r="61957" customFormat="1" x14ac:dyDescent="0.25"/>
    <row r="61958" customFormat="1" x14ac:dyDescent="0.25"/>
    <row r="61959" customFormat="1" x14ac:dyDescent="0.25"/>
    <row r="61960" customFormat="1" x14ac:dyDescent="0.25"/>
    <row r="61961" customFormat="1" x14ac:dyDescent="0.25"/>
    <row r="61962" customFormat="1" x14ac:dyDescent="0.25"/>
    <row r="61963" customFormat="1" x14ac:dyDescent="0.25"/>
    <row r="61964" customFormat="1" x14ac:dyDescent="0.25"/>
    <row r="61965" customFormat="1" x14ac:dyDescent="0.25"/>
    <row r="61966" customFormat="1" x14ac:dyDescent="0.25"/>
    <row r="61967" customFormat="1" x14ac:dyDescent="0.25"/>
    <row r="61968" customFormat="1" x14ac:dyDescent="0.25"/>
    <row r="61969" customFormat="1" x14ac:dyDescent="0.25"/>
    <row r="61970" customFormat="1" x14ac:dyDescent="0.25"/>
    <row r="61971" customFormat="1" x14ac:dyDescent="0.25"/>
    <row r="61972" customFormat="1" x14ac:dyDescent="0.25"/>
    <row r="61973" customFormat="1" x14ac:dyDescent="0.25"/>
    <row r="61974" customFormat="1" x14ac:dyDescent="0.25"/>
    <row r="61975" customFormat="1" x14ac:dyDescent="0.25"/>
    <row r="61976" customFormat="1" x14ac:dyDescent="0.25"/>
    <row r="61977" customFormat="1" x14ac:dyDescent="0.25"/>
    <row r="61978" customFormat="1" x14ac:dyDescent="0.25"/>
    <row r="61979" customFormat="1" x14ac:dyDescent="0.25"/>
    <row r="61980" customFormat="1" x14ac:dyDescent="0.25"/>
    <row r="61981" customFormat="1" x14ac:dyDescent="0.25"/>
    <row r="61982" customFormat="1" x14ac:dyDescent="0.25"/>
    <row r="61983" customFormat="1" x14ac:dyDescent="0.25"/>
    <row r="61984" customFormat="1" x14ac:dyDescent="0.25"/>
    <row r="61985" customFormat="1" x14ac:dyDescent="0.25"/>
    <row r="61986" customFormat="1" x14ac:dyDescent="0.25"/>
    <row r="61987" customFormat="1" x14ac:dyDescent="0.25"/>
    <row r="61988" customFormat="1" x14ac:dyDescent="0.25"/>
    <row r="61989" customFormat="1" x14ac:dyDescent="0.25"/>
    <row r="61990" customFormat="1" x14ac:dyDescent="0.25"/>
    <row r="61991" customFormat="1" x14ac:dyDescent="0.25"/>
    <row r="61992" customFormat="1" x14ac:dyDescent="0.25"/>
    <row r="61993" customFormat="1" x14ac:dyDescent="0.25"/>
    <row r="61994" customFormat="1" x14ac:dyDescent="0.25"/>
    <row r="61995" customFormat="1" x14ac:dyDescent="0.25"/>
    <row r="61996" customFormat="1" x14ac:dyDescent="0.25"/>
    <row r="61997" customFormat="1" x14ac:dyDescent="0.25"/>
    <row r="61998" customFormat="1" x14ac:dyDescent="0.25"/>
    <row r="61999" customFormat="1" x14ac:dyDescent="0.25"/>
    <row r="62000" customFormat="1" x14ac:dyDescent="0.25"/>
    <row r="62001" customFormat="1" x14ac:dyDescent="0.25"/>
    <row r="62002" customFormat="1" x14ac:dyDescent="0.25"/>
    <row r="62003" customFormat="1" x14ac:dyDescent="0.25"/>
    <row r="62004" customFormat="1" x14ac:dyDescent="0.25"/>
    <row r="62005" customFormat="1" x14ac:dyDescent="0.25"/>
    <row r="62006" customFormat="1" x14ac:dyDescent="0.25"/>
    <row r="62007" customFormat="1" x14ac:dyDescent="0.25"/>
    <row r="62008" customFormat="1" x14ac:dyDescent="0.25"/>
    <row r="62009" customFormat="1" x14ac:dyDescent="0.25"/>
    <row r="62010" customFormat="1" x14ac:dyDescent="0.25"/>
    <row r="62011" customFormat="1" x14ac:dyDescent="0.25"/>
    <row r="62012" customFormat="1" x14ac:dyDescent="0.25"/>
    <row r="62013" customFormat="1" x14ac:dyDescent="0.25"/>
    <row r="62014" customFormat="1" x14ac:dyDescent="0.25"/>
    <row r="62015" customFormat="1" x14ac:dyDescent="0.25"/>
    <row r="62016" customFormat="1" x14ac:dyDescent="0.25"/>
    <row r="62017" customFormat="1" x14ac:dyDescent="0.25"/>
    <row r="62018" customFormat="1" x14ac:dyDescent="0.25"/>
    <row r="62019" customFormat="1" x14ac:dyDescent="0.25"/>
    <row r="62020" customFormat="1" x14ac:dyDescent="0.25"/>
    <row r="62021" customFormat="1" x14ac:dyDescent="0.25"/>
    <row r="62022" customFormat="1" x14ac:dyDescent="0.25"/>
    <row r="62023" customFormat="1" x14ac:dyDescent="0.25"/>
    <row r="62024" customFormat="1" x14ac:dyDescent="0.25"/>
    <row r="62025" customFormat="1" x14ac:dyDescent="0.25"/>
    <row r="62026" customFormat="1" x14ac:dyDescent="0.25"/>
    <row r="62027" customFormat="1" x14ac:dyDescent="0.25"/>
    <row r="62028" customFormat="1" x14ac:dyDescent="0.25"/>
    <row r="62029" customFormat="1" x14ac:dyDescent="0.25"/>
    <row r="62030" customFormat="1" x14ac:dyDescent="0.25"/>
    <row r="62031" customFormat="1" x14ac:dyDescent="0.25"/>
    <row r="62032" customFormat="1" x14ac:dyDescent="0.25"/>
    <row r="62033" customFormat="1" x14ac:dyDescent="0.25"/>
    <row r="62034" customFormat="1" x14ac:dyDescent="0.25"/>
    <row r="62035" customFormat="1" x14ac:dyDescent="0.25"/>
    <row r="62036" customFormat="1" x14ac:dyDescent="0.25"/>
    <row r="62037" customFormat="1" x14ac:dyDescent="0.25"/>
    <row r="62038" customFormat="1" x14ac:dyDescent="0.25"/>
    <row r="62039" customFormat="1" x14ac:dyDescent="0.25"/>
    <row r="62040" customFormat="1" x14ac:dyDescent="0.25"/>
    <row r="62041" customFormat="1" x14ac:dyDescent="0.25"/>
    <row r="62042" customFormat="1" x14ac:dyDescent="0.25"/>
    <row r="62043" customFormat="1" x14ac:dyDescent="0.25"/>
    <row r="62044" customFormat="1" x14ac:dyDescent="0.25"/>
    <row r="62045" customFormat="1" x14ac:dyDescent="0.25"/>
    <row r="62046" customFormat="1" x14ac:dyDescent="0.25"/>
    <row r="62047" customFormat="1" x14ac:dyDescent="0.25"/>
    <row r="62048" customFormat="1" x14ac:dyDescent="0.25"/>
    <row r="62049" customFormat="1" x14ac:dyDescent="0.25"/>
    <row r="62050" customFormat="1" x14ac:dyDescent="0.25"/>
    <row r="62051" customFormat="1" x14ac:dyDescent="0.25"/>
    <row r="62052" customFormat="1" x14ac:dyDescent="0.25"/>
    <row r="62053" customFormat="1" x14ac:dyDescent="0.25"/>
    <row r="62054" customFormat="1" x14ac:dyDescent="0.25"/>
    <row r="62055" customFormat="1" x14ac:dyDescent="0.25"/>
    <row r="62056" customFormat="1" x14ac:dyDescent="0.25"/>
    <row r="62057" customFormat="1" x14ac:dyDescent="0.25"/>
    <row r="62058" customFormat="1" x14ac:dyDescent="0.25"/>
    <row r="62059" customFormat="1" x14ac:dyDescent="0.25"/>
    <row r="62060" customFormat="1" x14ac:dyDescent="0.25"/>
    <row r="62061" customFormat="1" x14ac:dyDescent="0.25"/>
    <row r="62062" customFormat="1" x14ac:dyDescent="0.25"/>
    <row r="62063" customFormat="1" x14ac:dyDescent="0.25"/>
    <row r="62064" customFormat="1" x14ac:dyDescent="0.25"/>
    <row r="62065" customFormat="1" x14ac:dyDescent="0.25"/>
    <row r="62066" customFormat="1" x14ac:dyDescent="0.25"/>
    <row r="62067" customFormat="1" x14ac:dyDescent="0.25"/>
    <row r="62068" customFormat="1" x14ac:dyDescent="0.25"/>
    <row r="62069" customFormat="1" x14ac:dyDescent="0.25"/>
    <row r="62070" customFormat="1" x14ac:dyDescent="0.25"/>
    <row r="62071" customFormat="1" x14ac:dyDescent="0.25"/>
    <row r="62072" customFormat="1" x14ac:dyDescent="0.25"/>
    <row r="62073" customFormat="1" x14ac:dyDescent="0.25"/>
    <row r="62074" customFormat="1" x14ac:dyDescent="0.25"/>
    <row r="62075" customFormat="1" x14ac:dyDescent="0.25"/>
    <row r="62076" customFormat="1" x14ac:dyDescent="0.25"/>
    <row r="62077" customFormat="1" x14ac:dyDescent="0.25"/>
    <row r="62078" customFormat="1" x14ac:dyDescent="0.25"/>
    <row r="62079" customFormat="1" x14ac:dyDescent="0.25"/>
    <row r="62080" customFormat="1" x14ac:dyDescent="0.25"/>
    <row r="62081" customFormat="1" x14ac:dyDescent="0.25"/>
    <row r="62082" customFormat="1" x14ac:dyDescent="0.25"/>
    <row r="62083" customFormat="1" x14ac:dyDescent="0.25"/>
    <row r="62084" customFormat="1" x14ac:dyDescent="0.25"/>
    <row r="62085" customFormat="1" x14ac:dyDescent="0.25"/>
    <row r="62086" customFormat="1" x14ac:dyDescent="0.25"/>
    <row r="62087" customFormat="1" x14ac:dyDescent="0.25"/>
    <row r="62088" customFormat="1" x14ac:dyDescent="0.25"/>
    <row r="62089" customFormat="1" x14ac:dyDescent="0.25"/>
    <row r="62090" customFormat="1" x14ac:dyDescent="0.25"/>
    <row r="62091" customFormat="1" x14ac:dyDescent="0.25"/>
    <row r="62092" customFormat="1" x14ac:dyDescent="0.25"/>
    <row r="62093" customFormat="1" x14ac:dyDescent="0.25"/>
    <row r="62094" customFormat="1" x14ac:dyDescent="0.25"/>
    <row r="62095" customFormat="1" x14ac:dyDescent="0.25"/>
    <row r="62096" customFormat="1" x14ac:dyDescent="0.25"/>
    <row r="62097" customFormat="1" x14ac:dyDescent="0.25"/>
    <row r="62098" customFormat="1" x14ac:dyDescent="0.25"/>
    <row r="62099" customFormat="1" x14ac:dyDescent="0.25"/>
    <row r="62100" customFormat="1" x14ac:dyDescent="0.25"/>
    <row r="62101" customFormat="1" x14ac:dyDescent="0.25"/>
    <row r="62102" customFormat="1" x14ac:dyDescent="0.25"/>
    <row r="62103" customFormat="1" x14ac:dyDescent="0.25"/>
    <row r="62104" customFormat="1" x14ac:dyDescent="0.25"/>
    <row r="62105" customFormat="1" x14ac:dyDescent="0.25"/>
    <row r="62106" customFormat="1" x14ac:dyDescent="0.25"/>
    <row r="62107" customFormat="1" x14ac:dyDescent="0.25"/>
    <row r="62108" customFormat="1" x14ac:dyDescent="0.25"/>
    <row r="62109" customFormat="1" x14ac:dyDescent="0.25"/>
    <row r="62110" customFormat="1" x14ac:dyDescent="0.25"/>
    <row r="62111" customFormat="1" x14ac:dyDescent="0.25"/>
    <row r="62112" customFormat="1" x14ac:dyDescent="0.25"/>
    <row r="62113" customFormat="1" x14ac:dyDescent="0.25"/>
    <row r="62114" customFormat="1" x14ac:dyDescent="0.25"/>
    <row r="62115" customFormat="1" x14ac:dyDescent="0.25"/>
    <row r="62116" customFormat="1" x14ac:dyDescent="0.25"/>
    <row r="62117" customFormat="1" x14ac:dyDescent="0.25"/>
    <row r="62118" customFormat="1" x14ac:dyDescent="0.25"/>
    <row r="62119" customFormat="1" x14ac:dyDescent="0.25"/>
    <row r="62120" customFormat="1" x14ac:dyDescent="0.25"/>
    <row r="62121" customFormat="1" x14ac:dyDescent="0.25"/>
    <row r="62122" customFormat="1" x14ac:dyDescent="0.25"/>
    <row r="62123" customFormat="1" x14ac:dyDescent="0.25"/>
    <row r="62124" customFormat="1" x14ac:dyDescent="0.25"/>
    <row r="62125" customFormat="1" x14ac:dyDescent="0.25"/>
    <row r="62126" customFormat="1" x14ac:dyDescent="0.25"/>
    <row r="62127" customFormat="1" x14ac:dyDescent="0.25"/>
    <row r="62128" customFormat="1" x14ac:dyDescent="0.25"/>
    <row r="62129" customFormat="1" x14ac:dyDescent="0.25"/>
    <row r="62130" customFormat="1" x14ac:dyDescent="0.25"/>
    <row r="62131" customFormat="1" x14ac:dyDescent="0.25"/>
    <row r="62132" customFormat="1" x14ac:dyDescent="0.25"/>
    <row r="62133" customFormat="1" x14ac:dyDescent="0.25"/>
    <row r="62134" customFormat="1" x14ac:dyDescent="0.25"/>
    <row r="62135" customFormat="1" x14ac:dyDescent="0.25"/>
    <row r="62136" customFormat="1" x14ac:dyDescent="0.25"/>
    <row r="62137" customFormat="1" x14ac:dyDescent="0.25"/>
    <row r="62138" customFormat="1" x14ac:dyDescent="0.25"/>
    <row r="62139" customFormat="1" x14ac:dyDescent="0.25"/>
    <row r="62140" customFormat="1" x14ac:dyDescent="0.25"/>
    <row r="62141" customFormat="1" x14ac:dyDescent="0.25"/>
    <row r="62142" customFormat="1" x14ac:dyDescent="0.25"/>
    <row r="62143" customFormat="1" x14ac:dyDescent="0.25"/>
    <row r="62144" customFormat="1" x14ac:dyDescent="0.25"/>
    <row r="62145" customFormat="1" x14ac:dyDescent="0.25"/>
    <row r="62146" customFormat="1" x14ac:dyDescent="0.25"/>
    <row r="62147" customFormat="1" x14ac:dyDescent="0.25"/>
    <row r="62148" customFormat="1" x14ac:dyDescent="0.25"/>
    <row r="62149" customFormat="1" x14ac:dyDescent="0.25"/>
    <row r="62150" customFormat="1" x14ac:dyDescent="0.25"/>
    <row r="62151" customFormat="1" x14ac:dyDescent="0.25"/>
    <row r="62152" customFormat="1" x14ac:dyDescent="0.25"/>
    <row r="62153" customFormat="1" x14ac:dyDescent="0.25"/>
    <row r="62154" customFormat="1" x14ac:dyDescent="0.25"/>
    <row r="62155" customFormat="1" x14ac:dyDescent="0.25"/>
    <row r="62156" customFormat="1" x14ac:dyDescent="0.25"/>
    <row r="62157" customFormat="1" x14ac:dyDescent="0.25"/>
    <row r="62158" customFormat="1" x14ac:dyDescent="0.25"/>
    <row r="62159" customFormat="1" x14ac:dyDescent="0.25"/>
    <row r="62160" customFormat="1" x14ac:dyDescent="0.25"/>
    <row r="62161" customFormat="1" x14ac:dyDescent="0.25"/>
    <row r="62162" customFormat="1" x14ac:dyDescent="0.25"/>
    <row r="62163" customFormat="1" x14ac:dyDescent="0.25"/>
    <row r="62164" customFormat="1" x14ac:dyDescent="0.25"/>
    <row r="62165" customFormat="1" x14ac:dyDescent="0.25"/>
    <row r="62166" customFormat="1" x14ac:dyDescent="0.25"/>
    <row r="62167" customFormat="1" x14ac:dyDescent="0.25"/>
    <row r="62168" customFormat="1" x14ac:dyDescent="0.25"/>
    <row r="62169" customFormat="1" x14ac:dyDescent="0.25"/>
    <row r="62170" customFormat="1" x14ac:dyDescent="0.25"/>
    <row r="62171" customFormat="1" x14ac:dyDescent="0.25"/>
    <row r="62172" customFormat="1" x14ac:dyDescent="0.25"/>
    <row r="62173" customFormat="1" x14ac:dyDescent="0.25"/>
    <row r="62174" customFormat="1" x14ac:dyDescent="0.25"/>
    <row r="62175" customFormat="1" x14ac:dyDescent="0.25"/>
    <row r="62176" customFormat="1" x14ac:dyDescent="0.25"/>
    <row r="62177" customFormat="1" x14ac:dyDescent="0.25"/>
    <row r="62178" customFormat="1" x14ac:dyDescent="0.25"/>
    <row r="62179" customFormat="1" x14ac:dyDescent="0.25"/>
    <row r="62180" customFormat="1" x14ac:dyDescent="0.25"/>
    <row r="62181" customFormat="1" x14ac:dyDescent="0.25"/>
    <row r="62182" customFormat="1" x14ac:dyDescent="0.25"/>
    <row r="62183" customFormat="1" x14ac:dyDescent="0.25"/>
    <row r="62184" customFormat="1" x14ac:dyDescent="0.25"/>
    <row r="62185" customFormat="1" x14ac:dyDescent="0.25"/>
    <row r="62186" customFormat="1" x14ac:dyDescent="0.25"/>
    <row r="62187" customFormat="1" x14ac:dyDescent="0.25"/>
    <row r="62188" customFormat="1" x14ac:dyDescent="0.25"/>
    <row r="62189" customFormat="1" x14ac:dyDescent="0.25"/>
    <row r="62190" customFormat="1" x14ac:dyDescent="0.25"/>
    <row r="62191" customFormat="1" x14ac:dyDescent="0.25"/>
    <row r="62192" customFormat="1" x14ac:dyDescent="0.25"/>
    <row r="62193" customFormat="1" x14ac:dyDescent="0.25"/>
    <row r="62194" customFormat="1" x14ac:dyDescent="0.25"/>
    <row r="62195" customFormat="1" x14ac:dyDescent="0.25"/>
    <row r="62196" customFormat="1" x14ac:dyDescent="0.25"/>
    <row r="62197" customFormat="1" x14ac:dyDescent="0.25"/>
    <row r="62198" customFormat="1" x14ac:dyDescent="0.25"/>
    <row r="62199" customFormat="1" x14ac:dyDescent="0.25"/>
    <row r="62200" customFormat="1" x14ac:dyDescent="0.25"/>
    <row r="62201" customFormat="1" x14ac:dyDescent="0.25"/>
    <row r="62202" customFormat="1" x14ac:dyDescent="0.25"/>
    <row r="62203" customFormat="1" x14ac:dyDescent="0.25"/>
    <row r="62204" customFormat="1" x14ac:dyDescent="0.25"/>
    <row r="62205" customFormat="1" x14ac:dyDescent="0.25"/>
    <row r="62206" customFormat="1" x14ac:dyDescent="0.25"/>
    <row r="62207" customFormat="1" x14ac:dyDescent="0.25"/>
    <row r="62208" customFormat="1" x14ac:dyDescent="0.25"/>
    <row r="62209" customFormat="1" x14ac:dyDescent="0.25"/>
    <row r="62210" customFormat="1" x14ac:dyDescent="0.25"/>
    <row r="62211" customFormat="1" x14ac:dyDescent="0.25"/>
    <row r="62212" customFormat="1" x14ac:dyDescent="0.25"/>
    <row r="62213" customFormat="1" x14ac:dyDescent="0.25"/>
    <row r="62214" customFormat="1" x14ac:dyDescent="0.25"/>
    <row r="62215" customFormat="1" x14ac:dyDescent="0.25"/>
    <row r="62216" customFormat="1" x14ac:dyDescent="0.25"/>
    <row r="62217" customFormat="1" x14ac:dyDescent="0.25"/>
    <row r="62218" customFormat="1" x14ac:dyDescent="0.25"/>
    <row r="62219" customFormat="1" x14ac:dyDescent="0.25"/>
    <row r="62220" customFormat="1" x14ac:dyDescent="0.25"/>
    <row r="62221" customFormat="1" x14ac:dyDescent="0.25"/>
    <row r="62222" customFormat="1" x14ac:dyDescent="0.25"/>
    <row r="62223" customFormat="1" x14ac:dyDescent="0.25"/>
    <row r="62224" customFormat="1" x14ac:dyDescent="0.25"/>
    <row r="62225" customFormat="1" x14ac:dyDescent="0.25"/>
    <row r="62226" customFormat="1" x14ac:dyDescent="0.25"/>
    <row r="62227" customFormat="1" x14ac:dyDescent="0.25"/>
    <row r="62228" customFormat="1" x14ac:dyDescent="0.25"/>
    <row r="62229" customFormat="1" x14ac:dyDescent="0.25"/>
    <row r="62230" customFormat="1" x14ac:dyDescent="0.25"/>
    <row r="62231" customFormat="1" x14ac:dyDescent="0.25"/>
    <row r="62232" customFormat="1" x14ac:dyDescent="0.25"/>
    <row r="62233" customFormat="1" x14ac:dyDescent="0.25"/>
    <row r="62234" customFormat="1" x14ac:dyDescent="0.25"/>
    <row r="62235" customFormat="1" x14ac:dyDescent="0.25"/>
    <row r="62236" customFormat="1" x14ac:dyDescent="0.25"/>
    <row r="62237" customFormat="1" x14ac:dyDescent="0.25"/>
    <row r="62238" customFormat="1" x14ac:dyDescent="0.25"/>
    <row r="62239" customFormat="1" x14ac:dyDescent="0.25"/>
    <row r="62240" customFormat="1" x14ac:dyDescent="0.25"/>
    <row r="62241" customFormat="1" x14ac:dyDescent="0.25"/>
    <row r="62242" customFormat="1" x14ac:dyDescent="0.25"/>
    <row r="62243" customFormat="1" x14ac:dyDescent="0.25"/>
    <row r="62244" customFormat="1" x14ac:dyDescent="0.25"/>
    <row r="62245" customFormat="1" x14ac:dyDescent="0.25"/>
    <row r="62246" customFormat="1" x14ac:dyDescent="0.25"/>
    <row r="62247" customFormat="1" x14ac:dyDescent="0.25"/>
    <row r="62248" customFormat="1" x14ac:dyDescent="0.25"/>
    <row r="62249" customFormat="1" x14ac:dyDescent="0.25"/>
    <row r="62250" customFormat="1" x14ac:dyDescent="0.25"/>
    <row r="62251" customFormat="1" x14ac:dyDescent="0.25"/>
    <row r="62252" customFormat="1" x14ac:dyDescent="0.25"/>
    <row r="62253" customFormat="1" x14ac:dyDescent="0.25"/>
    <row r="62254" customFormat="1" x14ac:dyDescent="0.25"/>
    <row r="62255" customFormat="1" x14ac:dyDescent="0.25"/>
    <row r="62256" customFormat="1" x14ac:dyDescent="0.25"/>
    <row r="62257" customFormat="1" x14ac:dyDescent="0.25"/>
    <row r="62258" customFormat="1" x14ac:dyDescent="0.25"/>
    <row r="62259" customFormat="1" x14ac:dyDescent="0.25"/>
    <row r="62260" customFormat="1" x14ac:dyDescent="0.25"/>
    <row r="62261" customFormat="1" x14ac:dyDescent="0.25"/>
    <row r="62262" customFormat="1" x14ac:dyDescent="0.25"/>
    <row r="62263" customFormat="1" x14ac:dyDescent="0.25"/>
    <row r="62264" customFormat="1" x14ac:dyDescent="0.25"/>
    <row r="62265" customFormat="1" x14ac:dyDescent="0.25"/>
    <row r="62266" customFormat="1" x14ac:dyDescent="0.25"/>
    <row r="62267" customFormat="1" x14ac:dyDescent="0.25"/>
    <row r="62268" customFormat="1" x14ac:dyDescent="0.25"/>
    <row r="62269" customFormat="1" x14ac:dyDescent="0.25"/>
    <row r="62270" customFormat="1" x14ac:dyDescent="0.25"/>
    <row r="62271" customFormat="1" x14ac:dyDescent="0.25"/>
    <row r="62272" customFormat="1" x14ac:dyDescent="0.25"/>
    <row r="62273" customFormat="1" x14ac:dyDescent="0.25"/>
    <row r="62274" customFormat="1" x14ac:dyDescent="0.25"/>
    <row r="62275" customFormat="1" x14ac:dyDescent="0.25"/>
    <row r="62276" customFormat="1" x14ac:dyDescent="0.25"/>
    <row r="62277" customFormat="1" x14ac:dyDescent="0.25"/>
    <row r="62278" customFormat="1" x14ac:dyDescent="0.25"/>
    <row r="62279" customFormat="1" x14ac:dyDescent="0.25"/>
    <row r="62280" customFormat="1" x14ac:dyDescent="0.25"/>
    <row r="62281" customFormat="1" x14ac:dyDescent="0.25"/>
    <row r="62282" customFormat="1" x14ac:dyDescent="0.25"/>
    <row r="62283" customFormat="1" x14ac:dyDescent="0.25"/>
    <row r="62284" customFormat="1" x14ac:dyDescent="0.25"/>
    <row r="62285" customFormat="1" x14ac:dyDescent="0.25"/>
    <row r="62286" customFormat="1" x14ac:dyDescent="0.25"/>
    <row r="62287" customFormat="1" x14ac:dyDescent="0.25"/>
    <row r="62288" customFormat="1" x14ac:dyDescent="0.25"/>
    <row r="62289" customFormat="1" x14ac:dyDescent="0.25"/>
    <row r="62290" customFormat="1" x14ac:dyDescent="0.25"/>
    <row r="62291" customFormat="1" x14ac:dyDescent="0.25"/>
    <row r="62292" customFormat="1" x14ac:dyDescent="0.25"/>
    <row r="62293" customFormat="1" x14ac:dyDescent="0.25"/>
    <row r="62294" customFormat="1" x14ac:dyDescent="0.25"/>
    <row r="62295" customFormat="1" x14ac:dyDescent="0.25"/>
    <row r="62296" customFormat="1" x14ac:dyDescent="0.25"/>
    <row r="62297" customFormat="1" x14ac:dyDescent="0.25"/>
    <row r="62298" customFormat="1" x14ac:dyDescent="0.25"/>
    <row r="62299" customFormat="1" x14ac:dyDescent="0.25"/>
    <row r="62300" customFormat="1" x14ac:dyDescent="0.25"/>
    <row r="62301" customFormat="1" x14ac:dyDescent="0.25"/>
    <row r="62302" customFormat="1" x14ac:dyDescent="0.25"/>
    <row r="62303" customFormat="1" x14ac:dyDescent="0.25"/>
    <row r="62304" customFormat="1" x14ac:dyDescent="0.25"/>
    <row r="62305" customFormat="1" x14ac:dyDescent="0.25"/>
    <row r="62306" customFormat="1" x14ac:dyDescent="0.25"/>
    <row r="62307" customFormat="1" x14ac:dyDescent="0.25"/>
    <row r="62308" customFormat="1" x14ac:dyDescent="0.25"/>
    <row r="62309" customFormat="1" x14ac:dyDescent="0.25"/>
    <row r="62310" customFormat="1" x14ac:dyDescent="0.25"/>
    <row r="62311" customFormat="1" x14ac:dyDescent="0.25"/>
    <row r="62312" customFormat="1" x14ac:dyDescent="0.25"/>
    <row r="62313" customFormat="1" x14ac:dyDescent="0.25"/>
    <row r="62314" customFormat="1" x14ac:dyDescent="0.25"/>
    <row r="62315" customFormat="1" x14ac:dyDescent="0.25"/>
    <row r="62316" customFormat="1" x14ac:dyDescent="0.25"/>
    <row r="62317" customFormat="1" x14ac:dyDescent="0.25"/>
    <row r="62318" customFormat="1" x14ac:dyDescent="0.25"/>
    <row r="62319" customFormat="1" x14ac:dyDescent="0.25"/>
    <row r="62320" customFormat="1" x14ac:dyDescent="0.25"/>
    <row r="62321" customFormat="1" x14ac:dyDescent="0.25"/>
    <row r="62322" customFormat="1" x14ac:dyDescent="0.25"/>
    <row r="62323" customFormat="1" x14ac:dyDescent="0.25"/>
    <row r="62324" customFormat="1" x14ac:dyDescent="0.25"/>
    <row r="62325" customFormat="1" x14ac:dyDescent="0.25"/>
    <row r="62326" customFormat="1" x14ac:dyDescent="0.25"/>
    <row r="62327" customFormat="1" x14ac:dyDescent="0.25"/>
    <row r="62328" customFormat="1" x14ac:dyDescent="0.25"/>
    <row r="62329" customFormat="1" x14ac:dyDescent="0.25"/>
    <row r="62330" customFormat="1" x14ac:dyDescent="0.25"/>
    <row r="62331" customFormat="1" x14ac:dyDescent="0.25"/>
    <row r="62332" customFormat="1" x14ac:dyDescent="0.25"/>
    <row r="62333" customFormat="1" x14ac:dyDescent="0.25"/>
    <row r="62334" customFormat="1" x14ac:dyDescent="0.25"/>
    <row r="62335" customFormat="1" x14ac:dyDescent="0.25"/>
    <row r="62336" customFormat="1" x14ac:dyDescent="0.25"/>
    <row r="62337" customFormat="1" x14ac:dyDescent="0.25"/>
    <row r="62338" customFormat="1" x14ac:dyDescent="0.25"/>
    <row r="62339" customFormat="1" x14ac:dyDescent="0.25"/>
    <row r="62340" customFormat="1" x14ac:dyDescent="0.25"/>
    <row r="62341" customFormat="1" x14ac:dyDescent="0.25"/>
    <row r="62342" customFormat="1" x14ac:dyDescent="0.25"/>
    <row r="62343" customFormat="1" x14ac:dyDescent="0.25"/>
    <row r="62344" customFormat="1" x14ac:dyDescent="0.25"/>
    <row r="62345" customFormat="1" x14ac:dyDescent="0.25"/>
    <row r="62346" customFormat="1" x14ac:dyDescent="0.25"/>
    <row r="62347" customFormat="1" x14ac:dyDescent="0.25"/>
    <row r="62348" customFormat="1" x14ac:dyDescent="0.25"/>
    <row r="62349" customFormat="1" x14ac:dyDescent="0.25"/>
    <row r="62350" customFormat="1" x14ac:dyDescent="0.25"/>
    <row r="62351" customFormat="1" x14ac:dyDescent="0.25"/>
    <row r="62352" customFormat="1" x14ac:dyDescent="0.25"/>
    <row r="62353" customFormat="1" x14ac:dyDescent="0.25"/>
    <row r="62354" customFormat="1" x14ac:dyDescent="0.25"/>
    <row r="62355" customFormat="1" x14ac:dyDescent="0.25"/>
    <row r="62356" customFormat="1" x14ac:dyDescent="0.25"/>
    <row r="62357" customFormat="1" x14ac:dyDescent="0.25"/>
    <row r="62358" customFormat="1" x14ac:dyDescent="0.25"/>
    <row r="62359" customFormat="1" x14ac:dyDescent="0.25"/>
    <row r="62360" customFormat="1" x14ac:dyDescent="0.25"/>
    <row r="62361" customFormat="1" x14ac:dyDescent="0.25"/>
    <row r="62362" customFormat="1" x14ac:dyDescent="0.25"/>
    <row r="62363" customFormat="1" x14ac:dyDescent="0.25"/>
    <row r="62364" customFormat="1" x14ac:dyDescent="0.25"/>
    <row r="62365" customFormat="1" x14ac:dyDescent="0.25"/>
    <row r="62366" customFormat="1" x14ac:dyDescent="0.25"/>
    <row r="62367" customFormat="1" x14ac:dyDescent="0.25"/>
    <row r="62368" customFormat="1" x14ac:dyDescent="0.25"/>
    <row r="62369" customFormat="1" x14ac:dyDescent="0.25"/>
    <row r="62370" customFormat="1" x14ac:dyDescent="0.25"/>
    <row r="62371" customFormat="1" x14ac:dyDescent="0.25"/>
    <row r="62372" customFormat="1" x14ac:dyDescent="0.25"/>
    <row r="62373" customFormat="1" x14ac:dyDescent="0.25"/>
    <row r="62374" customFormat="1" x14ac:dyDescent="0.25"/>
    <row r="62375" customFormat="1" x14ac:dyDescent="0.25"/>
    <row r="62376" customFormat="1" x14ac:dyDescent="0.25"/>
    <row r="62377" customFormat="1" x14ac:dyDescent="0.25"/>
    <row r="62378" customFormat="1" x14ac:dyDescent="0.25"/>
    <row r="62379" customFormat="1" x14ac:dyDescent="0.25"/>
    <row r="62380" customFormat="1" x14ac:dyDescent="0.25"/>
    <row r="62381" customFormat="1" x14ac:dyDescent="0.25"/>
    <row r="62382" customFormat="1" x14ac:dyDescent="0.25"/>
    <row r="62383" customFormat="1" x14ac:dyDescent="0.25"/>
    <row r="62384" customFormat="1" x14ac:dyDescent="0.25"/>
    <row r="62385" customFormat="1" x14ac:dyDescent="0.25"/>
    <row r="62386" customFormat="1" x14ac:dyDescent="0.25"/>
    <row r="62387" customFormat="1" x14ac:dyDescent="0.25"/>
    <row r="62388" customFormat="1" x14ac:dyDescent="0.25"/>
    <row r="62389" customFormat="1" x14ac:dyDescent="0.25"/>
    <row r="62390" customFormat="1" x14ac:dyDescent="0.25"/>
    <row r="62391" customFormat="1" x14ac:dyDescent="0.25"/>
    <row r="62392" customFormat="1" x14ac:dyDescent="0.25"/>
    <row r="62393" customFormat="1" x14ac:dyDescent="0.25"/>
    <row r="62394" customFormat="1" x14ac:dyDescent="0.25"/>
    <row r="62395" customFormat="1" x14ac:dyDescent="0.25"/>
    <row r="62396" customFormat="1" x14ac:dyDescent="0.25"/>
    <row r="62397" customFormat="1" x14ac:dyDescent="0.25"/>
    <row r="62398" customFormat="1" x14ac:dyDescent="0.25"/>
    <row r="62399" customFormat="1" x14ac:dyDescent="0.25"/>
    <row r="62400" customFormat="1" x14ac:dyDescent="0.25"/>
    <row r="62401" customFormat="1" x14ac:dyDescent="0.25"/>
    <row r="62402" customFormat="1" x14ac:dyDescent="0.25"/>
    <row r="62403" customFormat="1" x14ac:dyDescent="0.25"/>
    <row r="62404" customFormat="1" x14ac:dyDescent="0.25"/>
    <row r="62405" customFormat="1" x14ac:dyDescent="0.25"/>
    <row r="62406" customFormat="1" x14ac:dyDescent="0.25"/>
    <row r="62407" customFormat="1" x14ac:dyDescent="0.25"/>
    <row r="62408" customFormat="1" x14ac:dyDescent="0.25"/>
    <row r="62409" customFormat="1" x14ac:dyDescent="0.25"/>
    <row r="62410" customFormat="1" x14ac:dyDescent="0.25"/>
    <row r="62411" customFormat="1" x14ac:dyDescent="0.25"/>
    <row r="62412" customFormat="1" x14ac:dyDescent="0.25"/>
    <row r="62413" customFormat="1" x14ac:dyDescent="0.25"/>
    <row r="62414" customFormat="1" x14ac:dyDescent="0.25"/>
    <row r="62415" customFormat="1" x14ac:dyDescent="0.25"/>
    <row r="62416" customFormat="1" x14ac:dyDescent="0.25"/>
    <row r="62417" customFormat="1" x14ac:dyDescent="0.25"/>
    <row r="62418" customFormat="1" x14ac:dyDescent="0.25"/>
    <row r="62419" customFormat="1" x14ac:dyDescent="0.25"/>
    <row r="62420" customFormat="1" x14ac:dyDescent="0.25"/>
    <row r="62421" customFormat="1" x14ac:dyDescent="0.25"/>
    <row r="62422" customFormat="1" x14ac:dyDescent="0.25"/>
    <row r="62423" customFormat="1" x14ac:dyDescent="0.25"/>
    <row r="62424" customFormat="1" x14ac:dyDescent="0.25"/>
    <row r="62425" customFormat="1" x14ac:dyDescent="0.25"/>
    <row r="62426" customFormat="1" x14ac:dyDescent="0.25"/>
    <row r="62427" customFormat="1" x14ac:dyDescent="0.25"/>
    <row r="62428" customFormat="1" x14ac:dyDescent="0.25"/>
    <row r="62429" customFormat="1" x14ac:dyDescent="0.25"/>
    <row r="62430" customFormat="1" x14ac:dyDescent="0.25"/>
    <row r="62431" customFormat="1" x14ac:dyDescent="0.25"/>
    <row r="62432" customFormat="1" x14ac:dyDescent="0.25"/>
    <row r="62433" customFormat="1" x14ac:dyDescent="0.25"/>
    <row r="62434" customFormat="1" x14ac:dyDescent="0.25"/>
    <row r="62435" customFormat="1" x14ac:dyDescent="0.25"/>
    <row r="62436" customFormat="1" x14ac:dyDescent="0.25"/>
    <row r="62437" customFormat="1" x14ac:dyDescent="0.25"/>
    <row r="62438" customFormat="1" x14ac:dyDescent="0.25"/>
    <row r="62439" customFormat="1" x14ac:dyDescent="0.25"/>
    <row r="62440" customFormat="1" x14ac:dyDescent="0.25"/>
    <row r="62441" customFormat="1" x14ac:dyDescent="0.25"/>
    <row r="62442" customFormat="1" x14ac:dyDescent="0.25"/>
    <row r="62443" customFormat="1" x14ac:dyDescent="0.25"/>
    <row r="62444" customFormat="1" x14ac:dyDescent="0.25"/>
    <row r="62445" customFormat="1" x14ac:dyDescent="0.25"/>
    <row r="62446" customFormat="1" x14ac:dyDescent="0.25"/>
    <row r="62447" customFormat="1" x14ac:dyDescent="0.25"/>
    <row r="62448" customFormat="1" x14ac:dyDescent="0.25"/>
    <row r="62449" customFormat="1" x14ac:dyDescent="0.25"/>
    <row r="62450" customFormat="1" x14ac:dyDescent="0.25"/>
    <row r="62451" customFormat="1" x14ac:dyDescent="0.25"/>
    <row r="62452" customFormat="1" x14ac:dyDescent="0.25"/>
    <row r="62453" customFormat="1" x14ac:dyDescent="0.25"/>
    <row r="62454" customFormat="1" x14ac:dyDescent="0.25"/>
    <row r="62455" customFormat="1" x14ac:dyDescent="0.25"/>
    <row r="62456" customFormat="1" x14ac:dyDescent="0.25"/>
    <row r="62457" customFormat="1" x14ac:dyDescent="0.25"/>
    <row r="62458" customFormat="1" x14ac:dyDescent="0.25"/>
    <row r="62459" customFormat="1" x14ac:dyDescent="0.25"/>
    <row r="62460" customFormat="1" x14ac:dyDescent="0.25"/>
    <row r="62461" customFormat="1" x14ac:dyDescent="0.25"/>
    <row r="62462" customFormat="1" x14ac:dyDescent="0.25"/>
    <row r="62463" customFormat="1" x14ac:dyDescent="0.25"/>
    <row r="62464" customFormat="1" x14ac:dyDescent="0.25"/>
    <row r="62465" customFormat="1" x14ac:dyDescent="0.25"/>
    <row r="62466" customFormat="1" x14ac:dyDescent="0.25"/>
    <row r="62467" customFormat="1" x14ac:dyDescent="0.25"/>
    <row r="62468" customFormat="1" x14ac:dyDescent="0.25"/>
    <row r="62469" customFormat="1" x14ac:dyDescent="0.25"/>
    <row r="62470" customFormat="1" x14ac:dyDescent="0.25"/>
    <row r="62471" customFormat="1" x14ac:dyDescent="0.25"/>
    <row r="62472" customFormat="1" x14ac:dyDescent="0.25"/>
    <row r="62473" customFormat="1" x14ac:dyDescent="0.25"/>
    <row r="62474" customFormat="1" x14ac:dyDescent="0.25"/>
    <row r="62475" customFormat="1" x14ac:dyDescent="0.25"/>
    <row r="62476" customFormat="1" x14ac:dyDescent="0.25"/>
    <row r="62477" customFormat="1" x14ac:dyDescent="0.25"/>
    <row r="62478" customFormat="1" x14ac:dyDescent="0.25"/>
    <row r="62479" customFormat="1" x14ac:dyDescent="0.25"/>
    <row r="62480" customFormat="1" x14ac:dyDescent="0.25"/>
    <row r="62481" customFormat="1" x14ac:dyDescent="0.25"/>
    <row r="62482" customFormat="1" x14ac:dyDescent="0.25"/>
    <row r="62483" customFormat="1" x14ac:dyDescent="0.25"/>
    <row r="62484" customFormat="1" x14ac:dyDescent="0.25"/>
    <row r="62485" customFormat="1" x14ac:dyDescent="0.25"/>
    <row r="62486" customFormat="1" x14ac:dyDescent="0.25"/>
    <row r="62487" customFormat="1" x14ac:dyDescent="0.25"/>
    <row r="62488" customFormat="1" x14ac:dyDescent="0.25"/>
    <row r="62489" customFormat="1" x14ac:dyDescent="0.25"/>
    <row r="62490" customFormat="1" x14ac:dyDescent="0.25"/>
    <row r="62491" customFormat="1" x14ac:dyDescent="0.25"/>
    <row r="62492" customFormat="1" x14ac:dyDescent="0.25"/>
    <row r="62493" customFormat="1" x14ac:dyDescent="0.25"/>
    <row r="62494" customFormat="1" x14ac:dyDescent="0.25"/>
    <row r="62495" customFormat="1" x14ac:dyDescent="0.25"/>
    <row r="62496" customFormat="1" x14ac:dyDescent="0.25"/>
    <row r="62497" customFormat="1" x14ac:dyDescent="0.25"/>
    <row r="62498" customFormat="1" x14ac:dyDescent="0.25"/>
    <row r="62499" customFormat="1" x14ac:dyDescent="0.25"/>
    <row r="62500" customFormat="1" x14ac:dyDescent="0.25"/>
    <row r="62501" customFormat="1" x14ac:dyDescent="0.25"/>
    <row r="62502" customFormat="1" x14ac:dyDescent="0.25"/>
    <row r="62503" customFormat="1" x14ac:dyDescent="0.25"/>
    <row r="62504" customFormat="1" x14ac:dyDescent="0.25"/>
    <row r="62505" customFormat="1" x14ac:dyDescent="0.25"/>
    <row r="62506" customFormat="1" x14ac:dyDescent="0.25"/>
    <row r="62507" customFormat="1" x14ac:dyDescent="0.25"/>
    <row r="62508" customFormat="1" x14ac:dyDescent="0.25"/>
    <row r="62509" customFormat="1" x14ac:dyDescent="0.25"/>
    <row r="62510" customFormat="1" x14ac:dyDescent="0.25"/>
    <row r="62511" customFormat="1" x14ac:dyDescent="0.25"/>
    <row r="62512" customFormat="1" x14ac:dyDescent="0.25"/>
    <row r="62513" customFormat="1" x14ac:dyDescent="0.25"/>
    <row r="62514" customFormat="1" x14ac:dyDescent="0.25"/>
    <row r="62515" customFormat="1" x14ac:dyDescent="0.25"/>
    <row r="62516" customFormat="1" x14ac:dyDescent="0.25"/>
    <row r="62517" customFormat="1" x14ac:dyDescent="0.25"/>
    <row r="62518" customFormat="1" x14ac:dyDescent="0.25"/>
    <row r="62519" customFormat="1" x14ac:dyDescent="0.25"/>
    <row r="62520" customFormat="1" x14ac:dyDescent="0.25"/>
    <row r="62521" customFormat="1" x14ac:dyDescent="0.25"/>
    <row r="62522" customFormat="1" x14ac:dyDescent="0.25"/>
    <row r="62523" customFormat="1" x14ac:dyDescent="0.25"/>
    <row r="62524" customFormat="1" x14ac:dyDescent="0.25"/>
    <row r="62525" customFormat="1" x14ac:dyDescent="0.25"/>
    <row r="62526" customFormat="1" x14ac:dyDescent="0.25"/>
    <row r="62527" customFormat="1" x14ac:dyDescent="0.25"/>
    <row r="62528" customFormat="1" x14ac:dyDescent="0.25"/>
    <row r="62529" customFormat="1" x14ac:dyDescent="0.25"/>
    <row r="62530" customFormat="1" x14ac:dyDescent="0.25"/>
    <row r="62531" customFormat="1" x14ac:dyDescent="0.25"/>
    <row r="62532" customFormat="1" x14ac:dyDescent="0.25"/>
    <row r="62533" customFormat="1" x14ac:dyDescent="0.25"/>
    <row r="62534" customFormat="1" x14ac:dyDescent="0.25"/>
    <row r="62535" customFormat="1" x14ac:dyDescent="0.25"/>
    <row r="62536" customFormat="1" x14ac:dyDescent="0.25"/>
    <row r="62537" customFormat="1" x14ac:dyDescent="0.25"/>
    <row r="62538" customFormat="1" x14ac:dyDescent="0.25"/>
    <row r="62539" customFormat="1" x14ac:dyDescent="0.25"/>
    <row r="62540" customFormat="1" x14ac:dyDescent="0.25"/>
    <row r="62541" customFormat="1" x14ac:dyDescent="0.25"/>
    <row r="62542" customFormat="1" x14ac:dyDescent="0.25"/>
    <row r="62543" customFormat="1" x14ac:dyDescent="0.25"/>
    <row r="62544" customFormat="1" x14ac:dyDescent="0.25"/>
    <row r="62545" customFormat="1" x14ac:dyDescent="0.25"/>
    <row r="62546" customFormat="1" x14ac:dyDescent="0.25"/>
    <row r="62547" customFormat="1" x14ac:dyDescent="0.25"/>
    <row r="62548" customFormat="1" x14ac:dyDescent="0.25"/>
    <row r="62549" customFormat="1" x14ac:dyDescent="0.25"/>
    <row r="62550" customFormat="1" x14ac:dyDescent="0.25"/>
    <row r="62551" customFormat="1" x14ac:dyDescent="0.25"/>
    <row r="62552" customFormat="1" x14ac:dyDescent="0.25"/>
    <row r="62553" customFormat="1" x14ac:dyDescent="0.25"/>
    <row r="62554" customFormat="1" x14ac:dyDescent="0.25"/>
    <row r="62555" customFormat="1" x14ac:dyDescent="0.25"/>
    <row r="62556" customFormat="1" x14ac:dyDescent="0.25"/>
    <row r="62557" customFormat="1" x14ac:dyDescent="0.25"/>
    <row r="62558" customFormat="1" x14ac:dyDescent="0.25"/>
    <row r="62559" customFormat="1" x14ac:dyDescent="0.25"/>
    <row r="62560" customFormat="1" x14ac:dyDescent="0.25"/>
    <row r="62561" customFormat="1" x14ac:dyDescent="0.25"/>
    <row r="62562" customFormat="1" x14ac:dyDescent="0.25"/>
    <row r="62563" customFormat="1" x14ac:dyDescent="0.25"/>
    <row r="62564" customFormat="1" x14ac:dyDescent="0.25"/>
    <row r="62565" customFormat="1" x14ac:dyDescent="0.25"/>
    <row r="62566" customFormat="1" x14ac:dyDescent="0.25"/>
    <row r="62567" customFormat="1" x14ac:dyDescent="0.25"/>
    <row r="62568" customFormat="1" x14ac:dyDescent="0.25"/>
    <row r="62569" customFormat="1" x14ac:dyDescent="0.25"/>
    <row r="62570" customFormat="1" x14ac:dyDescent="0.25"/>
    <row r="62571" customFormat="1" x14ac:dyDescent="0.25"/>
    <row r="62572" customFormat="1" x14ac:dyDescent="0.25"/>
    <row r="62573" customFormat="1" x14ac:dyDescent="0.25"/>
    <row r="62574" customFormat="1" x14ac:dyDescent="0.25"/>
    <row r="62575" customFormat="1" x14ac:dyDescent="0.25"/>
    <row r="62576" customFormat="1" x14ac:dyDescent="0.25"/>
    <row r="62577" customFormat="1" x14ac:dyDescent="0.25"/>
    <row r="62578" customFormat="1" x14ac:dyDescent="0.25"/>
    <row r="62579" customFormat="1" x14ac:dyDescent="0.25"/>
    <row r="62580" customFormat="1" x14ac:dyDescent="0.25"/>
    <row r="62581" customFormat="1" x14ac:dyDescent="0.25"/>
    <row r="62582" customFormat="1" x14ac:dyDescent="0.25"/>
    <row r="62583" customFormat="1" x14ac:dyDescent="0.25"/>
    <row r="62584" customFormat="1" x14ac:dyDescent="0.25"/>
    <row r="62585" customFormat="1" x14ac:dyDescent="0.25"/>
    <row r="62586" customFormat="1" x14ac:dyDescent="0.25"/>
    <row r="62587" customFormat="1" x14ac:dyDescent="0.25"/>
    <row r="62588" customFormat="1" x14ac:dyDescent="0.25"/>
    <row r="62589" customFormat="1" x14ac:dyDescent="0.25"/>
    <row r="62590" customFormat="1" x14ac:dyDescent="0.25"/>
    <row r="62591" customFormat="1" x14ac:dyDescent="0.25"/>
    <row r="62592" customFormat="1" x14ac:dyDescent="0.25"/>
    <row r="62593" customFormat="1" x14ac:dyDescent="0.25"/>
    <row r="62594" customFormat="1" x14ac:dyDescent="0.25"/>
    <row r="62595" customFormat="1" x14ac:dyDescent="0.25"/>
    <row r="62596" customFormat="1" x14ac:dyDescent="0.25"/>
    <row r="62597" customFormat="1" x14ac:dyDescent="0.25"/>
    <row r="62598" customFormat="1" x14ac:dyDescent="0.25"/>
    <row r="62599" customFormat="1" x14ac:dyDescent="0.25"/>
    <row r="62600" customFormat="1" x14ac:dyDescent="0.25"/>
    <row r="62601" customFormat="1" x14ac:dyDescent="0.25"/>
    <row r="62602" customFormat="1" x14ac:dyDescent="0.25"/>
    <row r="62603" customFormat="1" x14ac:dyDescent="0.25"/>
    <row r="62604" customFormat="1" x14ac:dyDescent="0.25"/>
    <row r="62605" customFormat="1" x14ac:dyDescent="0.25"/>
    <row r="62606" customFormat="1" x14ac:dyDescent="0.25"/>
    <row r="62607" customFormat="1" x14ac:dyDescent="0.25"/>
    <row r="62608" customFormat="1" x14ac:dyDescent="0.25"/>
    <row r="62609" customFormat="1" x14ac:dyDescent="0.25"/>
    <row r="62610" customFormat="1" x14ac:dyDescent="0.25"/>
    <row r="62611" customFormat="1" x14ac:dyDescent="0.25"/>
    <row r="62612" customFormat="1" x14ac:dyDescent="0.25"/>
    <row r="62613" customFormat="1" x14ac:dyDescent="0.25"/>
    <row r="62614" customFormat="1" x14ac:dyDescent="0.25"/>
    <row r="62615" customFormat="1" x14ac:dyDescent="0.25"/>
    <row r="62616" customFormat="1" x14ac:dyDescent="0.25"/>
    <row r="62617" customFormat="1" x14ac:dyDescent="0.25"/>
    <row r="62618" customFormat="1" x14ac:dyDescent="0.25"/>
    <row r="62619" customFormat="1" x14ac:dyDescent="0.25"/>
    <row r="62620" customFormat="1" x14ac:dyDescent="0.25"/>
    <row r="62621" customFormat="1" x14ac:dyDescent="0.25"/>
    <row r="62622" customFormat="1" x14ac:dyDescent="0.25"/>
    <row r="62623" customFormat="1" x14ac:dyDescent="0.25"/>
    <row r="62624" customFormat="1" x14ac:dyDescent="0.25"/>
    <row r="62625" customFormat="1" x14ac:dyDescent="0.25"/>
    <row r="62626" customFormat="1" x14ac:dyDescent="0.25"/>
    <row r="62627" customFormat="1" x14ac:dyDescent="0.25"/>
    <row r="62628" customFormat="1" x14ac:dyDescent="0.25"/>
    <row r="62629" customFormat="1" x14ac:dyDescent="0.25"/>
    <row r="62630" customFormat="1" x14ac:dyDescent="0.25"/>
    <row r="62631" customFormat="1" x14ac:dyDescent="0.25"/>
    <row r="62632" customFormat="1" x14ac:dyDescent="0.25"/>
    <row r="62633" customFormat="1" x14ac:dyDescent="0.25"/>
    <row r="62634" customFormat="1" x14ac:dyDescent="0.25"/>
    <row r="62635" customFormat="1" x14ac:dyDescent="0.25"/>
    <row r="62636" customFormat="1" x14ac:dyDescent="0.25"/>
    <row r="62637" customFormat="1" x14ac:dyDescent="0.25"/>
    <row r="62638" customFormat="1" x14ac:dyDescent="0.25"/>
    <row r="62639" customFormat="1" x14ac:dyDescent="0.25"/>
    <row r="62640" customFormat="1" x14ac:dyDescent="0.25"/>
    <row r="62641" customFormat="1" x14ac:dyDescent="0.25"/>
    <row r="62642" customFormat="1" x14ac:dyDescent="0.25"/>
    <row r="62643" customFormat="1" x14ac:dyDescent="0.25"/>
    <row r="62644" customFormat="1" x14ac:dyDescent="0.25"/>
    <row r="62645" customFormat="1" x14ac:dyDescent="0.25"/>
    <row r="62646" customFormat="1" x14ac:dyDescent="0.25"/>
    <row r="62647" customFormat="1" x14ac:dyDescent="0.25"/>
    <row r="62648" customFormat="1" x14ac:dyDescent="0.25"/>
    <row r="62649" customFormat="1" x14ac:dyDescent="0.25"/>
    <row r="62650" customFormat="1" x14ac:dyDescent="0.25"/>
    <row r="62651" customFormat="1" x14ac:dyDescent="0.25"/>
    <row r="62652" customFormat="1" x14ac:dyDescent="0.25"/>
    <row r="62653" customFormat="1" x14ac:dyDescent="0.25"/>
    <row r="62654" customFormat="1" x14ac:dyDescent="0.25"/>
    <row r="62655" customFormat="1" x14ac:dyDescent="0.25"/>
    <row r="62656" customFormat="1" x14ac:dyDescent="0.25"/>
    <row r="62657" customFormat="1" x14ac:dyDescent="0.25"/>
    <row r="62658" customFormat="1" x14ac:dyDescent="0.25"/>
    <row r="62659" customFormat="1" x14ac:dyDescent="0.25"/>
    <row r="62660" customFormat="1" x14ac:dyDescent="0.25"/>
    <row r="62661" customFormat="1" x14ac:dyDescent="0.25"/>
    <row r="62662" customFormat="1" x14ac:dyDescent="0.25"/>
    <row r="62663" customFormat="1" x14ac:dyDescent="0.25"/>
    <row r="62664" customFormat="1" x14ac:dyDescent="0.25"/>
    <row r="62665" customFormat="1" x14ac:dyDescent="0.25"/>
    <row r="62666" customFormat="1" x14ac:dyDescent="0.25"/>
    <row r="62667" customFormat="1" x14ac:dyDescent="0.25"/>
    <row r="62668" customFormat="1" x14ac:dyDescent="0.25"/>
    <row r="62669" customFormat="1" x14ac:dyDescent="0.25"/>
    <row r="62670" customFormat="1" x14ac:dyDescent="0.25"/>
    <row r="62671" customFormat="1" x14ac:dyDescent="0.25"/>
    <row r="62672" customFormat="1" x14ac:dyDescent="0.25"/>
    <row r="62673" customFormat="1" x14ac:dyDescent="0.25"/>
    <row r="62674" customFormat="1" x14ac:dyDescent="0.25"/>
    <row r="62675" customFormat="1" x14ac:dyDescent="0.25"/>
    <row r="62676" customFormat="1" x14ac:dyDescent="0.25"/>
    <row r="62677" customFormat="1" x14ac:dyDescent="0.25"/>
    <row r="62678" customFormat="1" x14ac:dyDescent="0.25"/>
    <row r="62679" customFormat="1" x14ac:dyDescent="0.25"/>
    <row r="62680" customFormat="1" x14ac:dyDescent="0.25"/>
    <row r="62681" customFormat="1" x14ac:dyDescent="0.25"/>
    <row r="62682" customFormat="1" x14ac:dyDescent="0.25"/>
    <row r="62683" customFormat="1" x14ac:dyDescent="0.25"/>
    <row r="62684" customFormat="1" x14ac:dyDescent="0.25"/>
    <row r="62685" customFormat="1" x14ac:dyDescent="0.25"/>
    <row r="62686" customFormat="1" x14ac:dyDescent="0.25"/>
    <row r="62687" customFormat="1" x14ac:dyDescent="0.25"/>
    <row r="62688" customFormat="1" x14ac:dyDescent="0.25"/>
    <row r="62689" customFormat="1" x14ac:dyDescent="0.25"/>
    <row r="62690" customFormat="1" x14ac:dyDescent="0.25"/>
    <row r="62691" customFormat="1" x14ac:dyDescent="0.25"/>
    <row r="62692" customFormat="1" x14ac:dyDescent="0.25"/>
    <row r="62693" customFormat="1" x14ac:dyDescent="0.25"/>
    <row r="62694" customFormat="1" x14ac:dyDescent="0.25"/>
    <row r="62695" customFormat="1" x14ac:dyDescent="0.25"/>
    <row r="62696" customFormat="1" x14ac:dyDescent="0.25"/>
    <row r="62697" customFormat="1" x14ac:dyDescent="0.25"/>
    <row r="62698" customFormat="1" x14ac:dyDescent="0.25"/>
    <row r="62699" customFormat="1" x14ac:dyDescent="0.25"/>
    <row r="62700" customFormat="1" x14ac:dyDescent="0.25"/>
    <row r="62701" customFormat="1" x14ac:dyDescent="0.25"/>
    <row r="62702" customFormat="1" x14ac:dyDescent="0.25"/>
    <row r="62703" customFormat="1" x14ac:dyDescent="0.25"/>
    <row r="62704" customFormat="1" x14ac:dyDescent="0.25"/>
    <row r="62705" customFormat="1" x14ac:dyDescent="0.25"/>
    <row r="62706" customFormat="1" x14ac:dyDescent="0.25"/>
    <row r="62707" customFormat="1" x14ac:dyDescent="0.25"/>
    <row r="62708" customFormat="1" x14ac:dyDescent="0.25"/>
    <row r="62709" customFormat="1" x14ac:dyDescent="0.25"/>
    <row r="62710" customFormat="1" x14ac:dyDescent="0.25"/>
    <row r="62711" customFormat="1" x14ac:dyDescent="0.25"/>
    <row r="62712" customFormat="1" x14ac:dyDescent="0.25"/>
    <row r="62713" customFormat="1" x14ac:dyDescent="0.25"/>
    <row r="62714" customFormat="1" x14ac:dyDescent="0.25"/>
    <row r="62715" customFormat="1" x14ac:dyDescent="0.25"/>
    <row r="62716" customFormat="1" x14ac:dyDescent="0.25"/>
    <row r="62717" customFormat="1" x14ac:dyDescent="0.25"/>
    <row r="62718" customFormat="1" x14ac:dyDescent="0.25"/>
    <row r="62719" customFormat="1" x14ac:dyDescent="0.25"/>
    <row r="62720" customFormat="1" x14ac:dyDescent="0.25"/>
    <row r="62721" customFormat="1" x14ac:dyDescent="0.25"/>
    <row r="62722" customFormat="1" x14ac:dyDescent="0.25"/>
    <row r="62723" customFormat="1" x14ac:dyDescent="0.25"/>
    <row r="62724" customFormat="1" x14ac:dyDescent="0.25"/>
    <row r="62725" customFormat="1" x14ac:dyDescent="0.25"/>
    <row r="62726" customFormat="1" x14ac:dyDescent="0.25"/>
    <row r="62727" customFormat="1" x14ac:dyDescent="0.25"/>
    <row r="62728" customFormat="1" x14ac:dyDescent="0.25"/>
    <row r="62729" customFormat="1" x14ac:dyDescent="0.25"/>
    <row r="62730" customFormat="1" x14ac:dyDescent="0.25"/>
    <row r="62731" customFormat="1" x14ac:dyDescent="0.25"/>
    <row r="62732" customFormat="1" x14ac:dyDescent="0.25"/>
    <row r="62733" customFormat="1" x14ac:dyDescent="0.25"/>
    <row r="62734" customFormat="1" x14ac:dyDescent="0.25"/>
    <row r="62735" customFormat="1" x14ac:dyDescent="0.25"/>
    <row r="62736" customFormat="1" x14ac:dyDescent="0.25"/>
    <row r="62737" customFormat="1" x14ac:dyDescent="0.25"/>
    <row r="62738" customFormat="1" x14ac:dyDescent="0.25"/>
    <row r="62739" customFormat="1" x14ac:dyDescent="0.25"/>
    <row r="62740" customFormat="1" x14ac:dyDescent="0.25"/>
    <row r="62741" customFormat="1" x14ac:dyDescent="0.25"/>
    <row r="62742" customFormat="1" x14ac:dyDescent="0.25"/>
    <row r="62743" customFormat="1" x14ac:dyDescent="0.25"/>
    <row r="62744" customFormat="1" x14ac:dyDescent="0.25"/>
    <row r="62745" customFormat="1" x14ac:dyDescent="0.25"/>
    <row r="62746" customFormat="1" x14ac:dyDescent="0.25"/>
    <row r="62747" customFormat="1" x14ac:dyDescent="0.25"/>
    <row r="62748" customFormat="1" x14ac:dyDescent="0.25"/>
    <row r="62749" customFormat="1" x14ac:dyDescent="0.25"/>
    <row r="62750" customFormat="1" x14ac:dyDescent="0.25"/>
    <row r="62751" customFormat="1" x14ac:dyDescent="0.25"/>
    <row r="62752" customFormat="1" x14ac:dyDescent="0.25"/>
    <row r="62753" customFormat="1" x14ac:dyDescent="0.25"/>
    <row r="62754" customFormat="1" x14ac:dyDescent="0.25"/>
    <row r="62755" customFormat="1" x14ac:dyDescent="0.25"/>
    <row r="62756" customFormat="1" x14ac:dyDescent="0.25"/>
    <row r="62757" customFormat="1" x14ac:dyDescent="0.25"/>
    <row r="62758" customFormat="1" x14ac:dyDescent="0.25"/>
    <row r="62759" customFormat="1" x14ac:dyDescent="0.25"/>
    <row r="62760" customFormat="1" x14ac:dyDescent="0.25"/>
    <row r="62761" customFormat="1" x14ac:dyDescent="0.25"/>
    <row r="62762" customFormat="1" x14ac:dyDescent="0.25"/>
    <row r="62763" customFormat="1" x14ac:dyDescent="0.25"/>
    <row r="62764" customFormat="1" x14ac:dyDescent="0.25"/>
    <row r="62765" customFormat="1" x14ac:dyDescent="0.25"/>
    <row r="62766" customFormat="1" x14ac:dyDescent="0.25"/>
    <row r="62767" customFormat="1" x14ac:dyDescent="0.25"/>
    <row r="62768" customFormat="1" x14ac:dyDescent="0.25"/>
    <row r="62769" customFormat="1" x14ac:dyDescent="0.25"/>
    <row r="62770" customFormat="1" x14ac:dyDescent="0.25"/>
    <row r="62771" customFormat="1" x14ac:dyDescent="0.25"/>
    <row r="62772" customFormat="1" x14ac:dyDescent="0.25"/>
    <row r="62773" customFormat="1" x14ac:dyDescent="0.25"/>
    <row r="62774" customFormat="1" x14ac:dyDescent="0.25"/>
    <row r="62775" customFormat="1" x14ac:dyDescent="0.25"/>
    <row r="62776" customFormat="1" x14ac:dyDescent="0.25"/>
    <row r="62777" customFormat="1" x14ac:dyDescent="0.25"/>
    <row r="62778" customFormat="1" x14ac:dyDescent="0.25"/>
    <row r="62779" customFormat="1" x14ac:dyDescent="0.25"/>
    <row r="62780" customFormat="1" x14ac:dyDescent="0.25"/>
    <row r="62781" customFormat="1" x14ac:dyDescent="0.25"/>
    <row r="62782" customFormat="1" x14ac:dyDescent="0.25"/>
    <row r="62783" customFormat="1" x14ac:dyDescent="0.25"/>
    <row r="62784" customFormat="1" x14ac:dyDescent="0.25"/>
    <row r="62785" customFormat="1" x14ac:dyDescent="0.25"/>
    <row r="62786" customFormat="1" x14ac:dyDescent="0.25"/>
    <row r="62787" customFormat="1" x14ac:dyDescent="0.25"/>
    <row r="62788" customFormat="1" x14ac:dyDescent="0.25"/>
    <row r="62789" customFormat="1" x14ac:dyDescent="0.25"/>
    <row r="62790" customFormat="1" x14ac:dyDescent="0.25"/>
    <row r="62791" customFormat="1" x14ac:dyDescent="0.25"/>
    <row r="62792" customFormat="1" x14ac:dyDescent="0.25"/>
    <row r="62793" customFormat="1" x14ac:dyDescent="0.25"/>
    <row r="62794" customFormat="1" x14ac:dyDescent="0.25"/>
    <row r="62795" customFormat="1" x14ac:dyDescent="0.25"/>
    <row r="62796" customFormat="1" x14ac:dyDescent="0.25"/>
    <row r="62797" customFormat="1" x14ac:dyDescent="0.25"/>
    <row r="62798" customFormat="1" x14ac:dyDescent="0.25"/>
    <row r="62799" customFormat="1" x14ac:dyDescent="0.25"/>
    <row r="62800" customFormat="1" x14ac:dyDescent="0.25"/>
    <row r="62801" customFormat="1" x14ac:dyDescent="0.25"/>
    <row r="62802" customFormat="1" x14ac:dyDescent="0.25"/>
    <row r="62803" customFormat="1" x14ac:dyDescent="0.25"/>
    <row r="62804" customFormat="1" x14ac:dyDescent="0.25"/>
    <row r="62805" customFormat="1" x14ac:dyDescent="0.25"/>
    <row r="62806" customFormat="1" x14ac:dyDescent="0.25"/>
    <row r="62807" customFormat="1" x14ac:dyDescent="0.25"/>
    <row r="62808" customFormat="1" x14ac:dyDescent="0.25"/>
    <row r="62809" customFormat="1" x14ac:dyDescent="0.25"/>
    <row r="62810" customFormat="1" x14ac:dyDescent="0.25"/>
    <row r="62811" customFormat="1" x14ac:dyDescent="0.25"/>
    <row r="62812" customFormat="1" x14ac:dyDescent="0.25"/>
    <row r="62813" customFormat="1" x14ac:dyDescent="0.25"/>
    <row r="62814" customFormat="1" x14ac:dyDescent="0.25"/>
    <row r="62815" customFormat="1" x14ac:dyDescent="0.25"/>
    <row r="62816" customFormat="1" x14ac:dyDescent="0.25"/>
    <row r="62817" customFormat="1" x14ac:dyDescent="0.25"/>
    <row r="62818" customFormat="1" x14ac:dyDescent="0.25"/>
    <row r="62819" customFormat="1" x14ac:dyDescent="0.25"/>
    <row r="62820" customFormat="1" x14ac:dyDescent="0.25"/>
    <row r="62821" customFormat="1" x14ac:dyDescent="0.25"/>
    <row r="62822" customFormat="1" x14ac:dyDescent="0.25"/>
    <row r="62823" customFormat="1" x14ac:dyDescent="0.25"/>
    <row r="62824" customFormat="1" x14ac:dyDescent="0.25"/>
    <row r="62825" customFormat="1" x14ac:dyDescent="0.25"/>
    <row r="62826" customFormat="1" x14ac:dyDescent="0.25"/>
    <row r="62827" customFormat="1" x14ac:dyDescent="0.25"/>
    <row r="62828" customFormat="1" x14ac:dyDescent="0.25"/>
    <row r="62829" customFormat="1" x14ac:dyDescent="0.25"/>
    <row r="62830" customFormat="1" x14ac:dyDescent="0.25"/>
    <row r="62831" customFormat="1" x14ac:dyDescent="0.25"/>
    <row r="62832" customFormat="1" x14ac:dyDescent="0.25"/>
    <row r="62833" customFormat="1" x14ac:dyDescent="0.25"/>
    <row r="62834" customFormat="1" x14ac:dyDescent="0.25"/>
    <row r="62835" customFormat="1" x14ac:dyDescent="0.25"/>
    <row r="62836" customFormat="1" x14ac:dyDescent="0.25"/>
    <row r="62837" customFormat="1" x14ac:dyDescent="0.25"/>
    <row r="62838" customFormat="1" x14ac:dyDescent="0.25"/>
    <row r="62839" customFormat="1" x14ac:dyDescent="0.25"/>
    <row r="62840" customFormat="1" x14ac:dyDescent="0.25"/>
    <row r="62841" customFormat="1" x14ac:dyDescent="0.25"/>
    <row r="62842" customFormat="1" x14ac:dyDescent="0.25"/>
    <row r="62843" customFormat="1" x14ac:dyDescent="0.25"/>
    <row r="62844" customFormat="1" x14ac:dyDescent="0.25"/>
    <row r="62845" customFormat="1" x14ac:dyDescent="0.25"/>
    <row r="62846" customFormat="1" x14ac:dyDescent="0.25"/>
    <row r="62847" customFormat="1" x14ac:dyDescent="0.25"/>
    <row r="62848" customFormat="1" x14ac:dyDescent="0.25"/>
    <row r="62849" customFormat="1" x14ac:dyDescent="0.25"/>
    <row r="62850" customFormat="1" x14ac:dyDescent="0.25"/>
    <row r="62851" customFormat="1" x14ac:dyDescent="0.25"/>
    <row r="62852" customFormat="1" x14ac:dyDescent="0.25"/>
    <row r="62853" customFormat="1" x14ac:dyDescent="0.25"/>
    <row r="62854" customFormat="1" x14ac:dyDescent="0.25"/>
    <row r="62855" customFormat="1" x14ac:dyDescent="0.25"/>
    <row r="62856" customFormat="1" x14ac:dyDescent="0.25"/>
    <row r="62857" customFormat="1" x14ac:dyDescent="0.25"/>
    <row r="62858" customFormat="1" x14ac:dyDescent="0.25"/>
    <row r="62859" customFormat="1" x14ac:dyDescent="0.25"/>
    <row r="62860" customFormat="1" x14ac:dyDescent="0.25"/>
    <row r="62861" customFormat="1" x14ac:dyDescent="0.25"/>
    <row r="62862" customFormat="1" x14ac:dyDescent="0.25"/>
    <row r="62863" customFormat="1" x14ac:dyDescent="0.25"/>
    <row r="62864" customFormat="1" x14ac:dyDescent="0.25"/>
    <row r="62865" customFormat="1" x14ac:dyDescent="0.25"/>
    <row r="62866" customFormat="1" x14ac:dyDescent="0.25"/>
    <row r="62867" customFormat="1" x14ac:dyDescent="0.25"/>
    <row r="62868" customFormat="1" x14ac:dyDescent="0.25"/>
    <row r="62869" customFormat="1" x14ac:dyDescent="0.25"/>
    <row r="62870" customFormat="1" x14ac:dyDescent="0.25"/>
    <row r="62871" customFormat="1" x14ac:dyDescent="0.25"/>
    <row r="62872" customFormat="1" x14ac:dyDescent="0.25"/>
    <row r="62873" customFormat="1" x14ac:dyDescent="0.25"/>
    <row r="62874" customFormat="1" x14ac:dyDescent="0.25"/>
    <row r="62875" customFormat="1" x14ac:dyDescent="0.25"/>
    <row r="62876" customFormat="1" x14ac:dyDescent="0.25"/>
    <row r="62877" customFormat="1" x14ac:dyDescent="0.25"/>
    <row r="62878" customFormat="1" x14ac:dyDescent="0.25"/>
    <row r="62879" customFormat="1" x14ac:dyDescent="0.25"/>
    <row r="62880" customFormat="1" x14ac:dyDescent="0.25"/>
    <row r="62881" customFormat="1" x14ac:dyDescent="0.25"/>
    <row r="62882" customFormat="1" x14ac:dyDescent="0.25"/>
    <row r="62883" customFormat="1" x14ac:dyDescent="0.25"/>
    <row r="62884" customFormat="1" x14ac:dyDescent="0.25"/>
    <row r="62885" customFormat="1" x14ac:dyDescent="0.25"/>
    <row r="62886" customFormat="1" x14ac:dyDescent="0.25"/>
    <row r="62887" customFormat="1" x14ac:dyDescent="0.25"/>
    <row r="62888" customFormat="1" x14ac:dyDescent="0.25"/>
    <row r="62889" customFormat="1" x14ac:dyDescent="0.25"/>
    <row r="62890" customFormat="1" x14ac:dyDescent="0.25"/>
    <row r="62891" customFormat="1" x14ac:dyDescent="0.25"/>
    <row r="62892" customFormat="1" x14ac:dyDescent="0.25"/>
    <row r="62893" customFormat="1" x14ac:dyDescent="0.25"/>
    <row r="62894" customFormat="1" x14ac:dyDescent="0.25"/>
    <row r="62895" customFormat="1" x14ac:dyDescent="0.25"/>
    <row r="62896" customFormat="1" x14ac:dyDescent="0.25"/>
    <row r="62897" customFormat="1" x14ac:dyDescent="0.25"/>
    <row r="62898" customFormat="1" x14ac:dyDescent="0.25"/>
    <row r="62899" customFormat="1" x14ac:dyDescent="0.25"/>
    <row r="62900" customFormat="1" x14ac:dyDescent="0.25"/>
    <row r="62901" customFormat="1" x14ac:dyDescent="0.25"/>
    <row r="62902" customFormat="1" x14ac:dyDescent="0.25"/>
    <row r="62903" customFormat="1" x14ac:dyDescent="0.25"/>
    <row r="62904" customFormat="1" x14ac:dyDescent="0.25"/>
    <row r="62905" customFormat="1" x14ac:dyDescent="0.25"/>
    <row r="62906" customFormat="1" x14ac:dyDescent="0.25"/>
    <row r="62907" customFormat="1" x14ac:dyDescent="0.25"/>
    <row r="62908" customFormat="1" x14ac:dyDescent="0.25"/>
    <row r="62909" customFormat="1" x14ac:dyDescent="0.25"/>
    <row r="62910" customFormat="1" x14ac:dyDescent="0.25"/>
    <row r="62911" customFormat="1" x14ac:dyDescent="0.25"/>
    <row r="62912" customFormat="1" x14ac:dyDescent="0.25"/>
    <row r="62913" customFormat="1" x14ac:dyDescent="0.25"/>
    <row r="62914" customFormat="1" x14ac:dyDescent="0.25"/>
    <row r="62915" customFormat="1" x14ac:dyDescent="0.25"/>
    <row r="62916" customFormat="1" x14ac:dyDescent="0.25"/>
    <row r="62917" customFormat="1" x14ac:dyDescent="0.25"/>
    <row r="62918" customFormat="1" x14ac:dyDescent="0.25"/>
    <row r="62919" customFormat="1" x14ac:dyDescent="0.25"/>
    <row r="62920" customFormat="1" x14ac:dyDescent="0.25"/>
    <row r="62921" customFormat="1" x14ac:dyDescent="0.25"/>
    <row r="62922" customFormat="1" x14ac:dyDescent="0.25"/>
    <row r="62923" customFormat="1" x14ac:dyDescent="0.25"/>
    <row r="62924" customFormat="1" x14ac:dyDescent="0.25"/>
    <row r="62925" customFormat="1" x14ac:dyDescent="0.25"/>
    <row r="62926" customFormat="1" x14ac:dyDescent="0.25"/>
    <row r="62927" customFormat="1" x14ac:dyDescent="0.25"/>
    <row r="62928" customFormat="1" x14ac:dyDescent="0.25"/>
    <row r="62929" customFormat="1" x14ac:dyDescent="0.25"/>
    <row r="62930" customFormat="1" x14ac:dyDescent="0.25"/>
    <row r="62931" customFormat="1" x14ac:dyDescent="0.25"/>
    <row r="62932" customFormat="1" x14ac:dyDescent="0.25"/>
    <row r="62933" customFormat="1" x14ac:dyDescent="0.25"/>
    <row r="62934" customFormat="1" x14ac:dyDescent="0.25"/>
    <row r="62935" customFormat="1" x14ac:dyDescent="0.25"/>
    <row r="62936" customFormat="1" x14ac:dyDescent="0.25"/>
    <row r="62937" customFormat="1" x14ac:dyDescent="0.25"/>
    <row r="62938" customFormat="1" x14ac:dyDescent="0.25"/>
    <row r="62939" customFormat="1" x14ac:dyDescent="0.25"/>
    <row r="62940" customFormat="1" x14ac:dyDescent="0.25"/>
    <row r="62941" customFormat="1" x14ac:dyDescent="0.25"/>
    <row r="62942" customFormat="1" x14ac:dyDescent="0.25"/>
    <row r="62943" customFormat="1" x14ac:dyDescent="0.25"/>
    <row r="62944" customFormat="1" x14ac:dyDescent="0.25"/>
    <row r="62945" customFormat="1" x14ac:dyDescent="0.25"/>
    <row r="62946" customFormat="1" x14ac:dyDescent="0.25"/>
    <row r="62947" customFormat="1" x14ac:dyDescent="0.25"/>
    <row r="62948" customFormat="1" x14ac:dyDescent="0.25"/>
    <row r="62949" customFormat="1" x14ac:dyDescent="0.25"/>
    <row r="62950" customFormat="1" x14ac:dyDescent="0.25"/>
    <row r="62951" customFormat="1" x14ac:dyDescent="0.25"/>
    <row r="62952" customFormat="1" x14ac:dyDescent="0.25"/>
    <row r="62953" customFormat="1" x14ac:dyDescent="0.25"/>
    <row r="62954" customFormat="1" x14ac:dyDescent="0.25"/>
    <row r="62955" customFormat="1" x14ac:dyDescent="0.25"/>
    <row r="62956" customFormat="1" x14ac:dyDescent="0.25"/>
    <row r="62957" customFormat="1" x14ac:dyDescent="0.25"/>
    <row r="62958" customFormat="1" x14ac:dyDescent="0.25"/>
    <row r="62959" customFormat="1" x14ac:dyDescent="0.25"/>
    <row r="62960" customFormat="1" x14ac:dyDescent="0.25"/>
    <row r="62961" customFormat="1" x14ac:dyDescent="0.25"/>
    <row r="62962" customFormat="1" x14ac:dyDescent="0.25"/>
    <row r="62963" customFormat="1" x14ac:dyDescent="0.25"/>
    <row r="62964" customFormat="1" x14ac:dyDescent="0.25"/>
    <row r="62965" customFormat="1" x14ac:dyDescent="0.25"/>
    <row r="62966" customFormat="1" x14ac:dyDescent="0.25"/>
    <row r="62967" customFormat="1" x14ac:dyDescent="0.25"/>
    <row r="62968" customFormat="1" x14ac:dyDescent="0.25"/>
    <row r="62969" customFormat="1" x14ac:dyDescent="0.25"/>
    <row r="62970" customFormat="1" x14ac:dyDescent="0.25"/>
    <row r="62971" customFormat="1" x14ac:dyDescent="0.25"/>
    <row r="62972" customFormat="1" x14ac:dyDescent="0.25"/>
    <row r="62973" customFormat="1" x14ac:dyDescent="0.25"/>
    <row r="62974" customFormat="1" x14ac:dyDescent="0.25"/>
    <row r="62975" customFormat="1" x14ac:dyDescent="0.25"/>
    <row r="62976" customFormat="1" x14ac:dyDescent="0.25"/>
    <row r="62977" customFormat="1" x14ac:dyDescent="0.25"/>
    <row r="62978" customFormat="1" x14ac:dyDescent="0.25"/>
    <row r="62979" customFormat="1" x14ac:dyDescent="0.25"/>
    <row r="62980" customFormat="1" x14ac:dyDescent="0.25"/>
    <row r="62981" customFormat="1" x14ac:dyDescent="0.25"/>
    <row r="62982" customFormat="1" x14ac:dyDescent="0.25"/>
    <row r="62983" customFormat="1" x14ac:dyDescent="0.25"/>
    <row r="62984" customFormat="1" x14ac:dyDescent="0.25"/>
    <row r="62985" customFormat="1" x14ac:dyDescent="0.25"/>
    <row r="62986" customFormat="1" x14ac:dyDescent="0.25"/>
    <row r="62987" customFormat="1" x14ac:dyDescent="0.25"/>
    <row r="62988" customFormat="1" x14ac:dyDescent="0.25"/>
    <row r="62989" customFormat="1" x14ac:dyDescent="0.25"/>
    <row r="62990" customFormat="1" x14ac:dyDescent="0.25"/>
    <row r="62991" customFormat="1" x14ac:dyDescent="0.25"/>
    <row r="62992" customFormat="1" x14ac:dyDescent="0.25"/>
    <row r="62993" customFormat="1" x14ac:dyDescent="0.25"/>
    <row r="62994" customFormat="1" x14ac:dyDescent="0.25"/>
    <row r="62995" customFormat="1" x14ac:dyDescent="0.25"/>
    <row r="62996" customFormat="1" x14ac:dyDescent="0.25"/>
    <row r="62997" customFormat="1" x14ac:dyDescent="0.25"/>
    <row r="62998" customFormat="1" x14ac:dyDescent="0.25"/>
    <row r="62999" customFormat="1" x14ac:dyDescent="0.25"/>
    <row r="63000" customFormat="1" x14ac:dyDescent="0.25"/>
    <row r="63001" customFormat="1" x14ac:dyDescent="0.25"/>
    <row r="63002" customFormat="1" x14ac:dyDescent="0.25"/>
    <row r="63003" customFormat="1" x14ac:dyDescent="0.25"/>
    <row r="63004" customFormat="1" x14ac:dyDescent="0.25"/>
    <row r="63005" customFormat="1" x14ac:dyDescent="0.25"/>
    <row r="63006" customFormat="1" x14ac:dyDescent="0.25"/>
    <row r="63007" customFormat="1" x14ac:dyDescent="0.25"/>
    <row r="63008" customFormat="1" x14ac:dyDescent="0.25"/>
    <row r="63009" customFormat="1" x14ac:dyDescent="0.25"/>
    <row r="63010" customFormat="1" x14ac:dyDescent="0.25"/>
    <row r="63011" customFormat="1" x14ac:dyDescent="0.25"/>
    <row r="63012" customFormat="1" x14ac:dyDescent="0.25"/>
    <row r="63013" customFormat="1" x14ac:dyDescent="0.25"/>
    <row r="63014" customFormat="1" x14ac:dyDescent="0.25"/>
    <row r="63015" customFormat="1" x14ac:dyDescent="0.25"/>
    <row r="63016" customFormat="1" x14ac:dyDescent="0.25"/>
    <row r="63017" customFormat="1" x14ac:dyDescent="0.25"/>
    <row r="63018" customFormat="1" x14ac:dyDescent="0.25"/>
    <row r="63019" customFormat="1" x14ac:dyDescent="0.25"/>
    <row r="63020" customFormat="1" x14ac:dyDescent="0.25"/>
    <row r="63021" customFormat="1" x14ac:dyDescent="0.25"/>
    <row r="63022" customFormat="1" x14ac:dyDescent="0.25"/>
    <row r="63023" customFormat="1" x14ac:dyDescent="0.25"/>
    <row r="63024" customFormat="1" x14ac:dyDescent="0.25"/>
    <row r="63025" customFormat="1" x14ac:dyDescent="0.25"/>
    <row r="63026" customFormat="1" x14ac:dyDescent="0.25"/>
    <row r="63027" customFormat="1" x14ac:dyDescent="0.25"/>
    <row r="63028" customFormat="1" x14ac:dyDescent="0.25"/>
    <row r="63029" customFormat="1" x14ac:dyDescent="0.25"/>
    <row r="63030" customFormat="1" x14ac:dyDescent="0.25"/>
    <row r="63031" customFormat="1" x14ac:dyDescent="0.25"/>
    <row r="63032" customFormat="1" x14ac:dyDescent="0.25"/>
    <row r="63033" customFormat="1" x14ac:dyDescent="0.25"/>
    <row r="63034" customFormat="1" x14ac:dyDescent="0.25"/>
    <row r="63035" customFormat="1" x14ac:dyDescent="0.25"/>
    <row r="63036" customFormat="1" x14ac:dyDescent="0.25"/>
    <row r="63037" customFormat="1" x14ac:dyDescent="0.25"/>
    <row r="63038" customFormat="1" x14ac:dyDescent="0.25"/>
    <row r="63039" customFormat="1" x14ac:dyDescent="0.25"/>
    <row r="63040" customFormat="1" x14ac:dyDescent="0.25"/>
    <row r="63041" customFormat="1" x14ac:dyDescent="0.25"/>
    <row r="63042" customFormat="1" x14ac:dyDescent="0.25"/>
    <row r="63043" customFormat="1" x14ac:dyDescent="0.25"/>
    <row r="63044" customFormat="1" x14ac:dyDescent="0.25"/>
    <row r="63045" customFormat="1" x14ac:dyDescent="0.25"/>
    <row r="63046" customFormat="1" x14ac:dyDescent="0.25"/>
    <row r="63047" customFormat="1" x14ac:dyDescent="0.25"/>
    <row r="63048" customFormat="1" x14ac:dyDescent="0.25"/>
    <row r="63049" customFormat="1" x14ac:dyDescent="0.25"/>
    <row r="63050" customFormat="1" x14ac:dyDescent="0.25"/>
    <row r="63051" customFormat="1" x14ac:dyDescent="0.25"/>
    <row r="63052" customFormat="1" x14ac:dyDescent="0.25"/>
    <row r="63053" customFormat="1" x14ac:dyDescent="0.25"/>
    <row r="63054" customFormat="1" x14ac:dyDescent="0.25"/>
    <row r="63055" customFormat="1" x14ac:dyDescent="0.25"/>
    <row r="63056" customFormat="1" x14ac:dyDescent="0.25"/>
    <row r="63057" customFormat="1" x14ac:dyDescent="0.25"/>
    <row r="63058" customFormat="1" x14ac:dyDescent="0.25"/>
    <row r="63059" customFormat="1" x14ac:dyDescent="0.25"/>
    <row r="63060" customFormat="1" x14ac:dyDescent="0.25"/>
    <row r="63061" customFormat="1" x14ac:dyDescent="0.25"/>
    <row r="63062" customFormat="1" x14ac:dyDescent="0.25"/>
    <row r="63063" customFormat="1" x14ac:dyDescent="0.25"/>
    <row r="63064" customFormat="1" x14ac:dyDescent="0.25"/>
    <row r="63065" customFormat="1" x14ac:dyDescent="0.25"/>
    <row r="63066" customFormat="1" x14ac:dyDescent="0.25"/>
    <row r="63067" customFormat="1" x14ac:dyDescent="0.25"/>
    <row r="63068" customFormat="1" x14ac:dyDescent="0.25"/>
    <row r="63069" customFormat="1" x14ac:dyDescent="0.25"/>
    <row r="63070" customFormat="1" x14ac:dyDescent="0.25"/>
    <row r="63071" customFormat="1" x14ac:dyDescent="0.25"/>
    <row r="63072" customFormat="1" x14ac:dyDescent="0.25"/>
    <row r="63073" customFormat="1" x14ac:dyDescent="0.25"/>
    <row r="63074" customFormat="1" x14ac:dyDescent="0.25"/>
    <row r="63075" customFormat="1" x14ac:dyDescent="0.25"/>
    <row r="63076" customFormat="1" x14ac:dyDescent="0.25"/>
    <row r="63077" customFormat="1" x14ac:dyDescent="0.25"/>
    <row r="63078" customFormat="1" x14ac:dyDescent="0.25"/>
    <row r="63079" customFormat="1" x14ac:dyDescent="0.25"/>
    <row r="63080" customFormat="1" x14ac:dyDescent="0.25"/>
    <row r="63081" customFormat="1" x14ac:dyDescent="0.25"/>
    <row r="63082" customFormat="1" x14ac:dyDescent="0.25"/>
    <row r="63083" customFormat="1" x14ac:dyDescent="0.25"/>
    <row r="63084" customFormat="1" x14ac:dyDescent="0.25"/>
    <row r="63085" customFormat="1" x14ac:dyDescent="0.25"/>
    <row r="63086" customFormat="1" x14ac:dyDescent="0.25"/>
    <row r="63087" customFormat="1" x14ac:dyDescent="0.25"/>
    <row r="63088" customFormat="1" x14ac:dyDescent="0.25"/>
    <row r="63089" customFormat="1" x14ac:dyDescent="0.25"/>
    <row r="63090" customFormat="1" x14ac:dyDescent="0.25"/>
    <row r="63091" customFormat="1" x14ac:dyDescent="0.25"/>
    <row r="63092" customFormat="1" x14ac:dyDescent="0.25"/>
    <row r="63093" customFormat="1" x14ac:dyDescent="0.25"/>
    <row r="63094" customFormat="1" x14ac:dyDescent="0.25"/>
    <row r="63095" customFormat="1" x14ac:dyDescent="0.25"/>
    <row r="63096" customFormat="1" x14ac:dyDescent="0.25"/>
    <row r="63097" customFormat="1" x14ac:dyDescent="0.25"/>
    <row r="63098" customFormat="1" x14ac:dyDescent="0.25"/>
    <row r="63099" customFormat="1" x14ac:dyDescent="0.25"/>
    <row r="63100" customFormat="1" x14ac:dyDescent="0.25"/>
    <row r="63101" customFormat="1" x14ac:dyDescent="0.25"/>
    <row r="63102" customFormat="1" x14ac:dyDescent="0.25"/>
    <row r="63103" customFormat="1" x14ac:dyDescent="0.25"/>
    <row r="63104" customFormat="1" x14ac:dyDescent="0.25"/>
    <row r="63105" customFormat="1" x14ac:dyDescent="0.25"/>
    <row r="63106" customFormat="1" x14ac:dyDescent="0.25"/>
    <row r="63107" customFormat="1" x14ac:dyDescent="0.25"/>
    <row r="63108" customFormat="1" x14ac:dyDescent="0.25"/>
    <row r="63109" customFormat="1" x14ac:dyDescent="0.25"/>
    <row r="63110" customFormat="1" x14ac:dyDescent="0.25"/>
    <row r="63111" customFormat="1" x14ac:dyDescent="0.25"/>
    <row r="63112" customFormat="1" x14ac:dyDescent="0.25"/>
    <row r="63113" customFormat="1" x14ac:dyDescent="0.25"/>
    <row r="63114" customFormat="1" x14ac:dyDescent="0.25"/>
    <row r="63115" customFormat="1" x14ac:dyDescent="0.25"/>
    <row r="63116" customFormat="1" x14ac:dyDescent="0.25"/>
    <row r="63117" customFormat="1" x14ac:dyDescent="0.25"/>
    <row r="63118" customFormat="1" x14ac:dyDescent="0.25"/>
    <row r="63119" customFormat="1" x14ac:dyDescent="0.25"/>
    <row r="63120" customFormat="1" x14ac:dyDescent="0.25"/>
    <row r="63121" customFormat="1" x14ac:dyDescent="0.25"/>
    <row r="63122" customFormat="1" x14ac:dyDescent="0.25"/>
    <row r="63123" customFormat="1" x14ac:dyDescent="0.25"/>
    <row r="63124" customFormat="1" x14ac:dyDescent="0.25"/>
    <row r="63125" customFormat="1" x14ac:dyDescent="0.25"/>
    <row r="63126" customFormat="1" x14ac:dyDescent="0.25"/>
    <row r="63127" customFormat="1" x14ac:dyDescent="0.25"/>
    <row r="63128" customFormat="1" x14ac:dyDescent="0.25"/>
    <row r="63129" customFormat="1" x14ac:dyDescent="0.25"/>
    <row r="63130" customFormat="1" x14ac:dyDescent="0.25"/>
    <row r="63131" customFormat="1" x14ac:dyDescent="0.25"/>
    <row r="63132" customFormat="1" x14ac:dyDescent="0.25"/>
    <row r="63133" customFormat="1" x14ac:dyDescent="0.25"/>
    <row r="63134" customFormat="1" x14ac:dyDescent="0.25"/>
    <row r="63135" customFormat="1" x14ac:dyDescent="0.25"/>
    <row r="63136" customFormat="1" x14ac:dyDescent="0.25"/>
    <row r="63137" customFormat="1" x14ac:dyDescent="0.25"/>
    <row r="63138" customFormat="1" x14ac:dyDescent="0.25"/>
    <row r="63139" customFormat="1" x14ac:dyDescent="0.25"/>
    <row r="63140" customFormat="1" x14ac:dyDescent="0.25"/>
    <row r="63141" customFormat="1" x14ac:dyDescent="0.25"/>
    <row r="63142" customFormat="1" x14ac:dyDescent="0.25"/>
    <row r="63143" customFormat="1" x14ac:dyDescent="0.25"/>
    <row r="63144" customFormat="1" x14ac:dyDescent="0.25"/>
    <row r="63145" customFormat="1" x14ac:dyDescent="0.25"/>
    <row r="63146" customFormat="1" x14ac:dyDescent="0.25"/>
    <row r="63147" customFormat="1" x14ac:dyDescent="0.25"/>
    <row r="63148" customFormat="1" x14ac:dyDescent="0.25"/>
    <row r="63149" customFormat="1" x14ac:dyDescent="0.25"/>
    <row r="63150" customFormat="1" x14ac:dyDescent="0.25"/>
    <row r="63151" customFormat="1" x14ac:dyDescent="0.25"/>
    <row r="63152" customFormat="1" x14ac:dyDescent="0.25"/>
  </sheetData>
  <sheetProtection autoFilter="0"/>
  <mergeCells count="1">
    <mergeCell ref="M1:O1"/>
  </mergeCells>
  <pageMargins left="0.7" right="0.7" top="0.75" bottom="0.75" header="0.3" footer="0.3"/>
  <pageSetup orientation="portrait" r:id="rId1"/>
  <ignoredErrors>
    <ignoredError sqref="H882:I882 I883:I89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6" tint="0.79998168889431442"/>
  </sheetPr>
  <dimension ref="A1:T32"/>
  <sheetViews>
    <sheetView topLeftCell="C2" workbookViewId="0">
      <selection activeCell="C2" sqref="C2"/>
    </sheetView>
  </sheetViews>
  <sheetFormatPr defaultRowHeight="13.2" x14ac:dyDescent="0.25"/>
  <cols>
    <col min="1" max="2" width="8.88671875" hidden="1" customWidth="1"/>
    <col min="3" max="3" width="42" customWidth="1"/>
    <col min="4" max="4" width="3.44140625" customWidth="1"/>
    <col min="5" max="5" width="22.88671875" customWidth="1"/>
    <col min="6" max="6" width="5.33203125" customWidth="1"/>
    <col min="7" max="7" width="26.6640625" customWidth="1"/>
    <col min="8" max="8" width="5.5546875" customWidth="1"/>
  </cols>
  <sheetData>
    <row r="1" spans="1:20" ht="18" hidden="1" x14ac:dyDescent="0.35">
      <c r="A1" s="64" t="s">
        <v>12</v>
      </c>
      <c r="B1" s="64" t="s">
        <v>106</v>
      </c>
      <c r="C1" s="64"/>
      <c r="D1" s="64"/>
      <c r="E1" s="64" t="s">
        <v>108</v>
      </c>
      <c r="F1" s="64"/>
      <c r="G1" s="64" t="s">
        <v>183</v>
      </c>
      <c r="H1" s="64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8" x14ac:dyDescent="0.35">
      <c r="A2" s="64"/>
      <c r="B2" s="64"/>
      <c r="C2" s="18" t="str">
        <f>Instructions!A1</f>
        <v>State of North Carolina</v>
      </c>
      <c r="D2" s="34"/>
      <c r="E2" s="33"/>
      <c r="F2" s="73" t="s">
        <v>21</v>
      </c>
      <c r="G2" s="55" t="s">
        <v>71</v>
      </c>
      <c r="H2" s="55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8" x14ac:dyDescent="0.35">
      <c r="A3" s="64"/>
      <c r="B3" s="64"/>
      <c r="C3" s="21" t="s">
        <v>1</v>
      </c>
      <c r="D3" s="34"/>
      <c r="E3" s="33"/>
      <c r="F3" s="73" t="s">
        <v>23</v>
      </c>
      <c r="G3" s="66">
        <f>Instructions!C6</f>
        <v>0</v>
      </c>
      <c r="H3" s="66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27.6" x14ac:dyDescent="0.35">
      <c r="A4" s="64"/>
      <c r="B4" s="64"/>
      <c r="C4" s="190" t="s">
        <v>184</v>
      </c>
      <c r="D4" s="34"/>
      <c r="E4" s="33"/>
      <c r="F4" s="73" t="s">
        <v>6</v>
      </c>
      <c r="G4" s="66" t="str">
        <f>Instructions!C7</f>
        <v>Use AGENCY tab to lookup your agency's number</v>
      </c>
      <c r="H4" s="6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ht="18" x14ac:dyDescent="0.35">
      <c r="A5" s="64"/>
      <c r="B5" s="64"/>
      <c r="C5" s="21" t="str">
        <f>Instructions!A4</f>
        <v>Fiscal Year Ended June 30, 2024</v>
      </c>
      <c r="D5" s="34"/>
      <c r="E5" s="33"/>
      <c r="F5" s="73" t="s">
        <v>25</v>
      </c>
      <c r="G5" s="68" t="str">
        <f>Instructions!C8&amp;" - "&amp;Instructions!C9</f>
        <v xml:space="preserve">John/Jane Doe - </v>
      </c>
      <c r="H5" s="6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6" customHeight="1" thickBot="1" x14ac:dyDescent="0.4">
      <c r="A6" s="64"/>
      <c r="B6" s="64"/>
      <c r="C6" s="21"/>
      <c r="D6" s="34"/>
      <c r="E6" s="33"/>
      <c r="F6" s="35"/>
      <c r="G6" s="47"/>
      <c r="H6" s="35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2.25" customHeight="1" thickTop="1" x14ac:dyDescent="0.25">
      <c r="A7" s="64"/>
      <c r="B7" s="64"/>
      <c r="C7" s="43" t="s">
        <v>185</v>
      </c>
      <c r="D7" s="44"/>
      <c r="E7" s="43" t="s">
        <v>186</v>
      </c>
      <c r="F7" s="17"/>
      <c r="G7" s="43" t="s">
        <v>109</v>
      </c>
      <c r="H7" s="17"/>
    </row>
    <row r="8" spans="1:20" ht="27.75" customHeight="1" x14ac:dyDescent="0.25">
      <c r="A8" s="64">
        <f>G3</f>
        <v>0</v>
      </c>
      <c r="B8" s="64" t="s">
        <v>111</v>
      </c>
      <c r="C8" s="81" t="s">
        <v>112</v>
      </c>
      <c r="D8" s="74"/>
      <c r="E8" s="100"/>
      <c r="F8" s="75"/>
      <c r="G8" s="82"/>
      <c r="H8" s="75"/>
    </row>
    <row r="9" spans="1:20" ht="27.75" customHeight="1" x14ac:dyDescent="0.25">
      <c r="A9" s="64">
        <f>A8</f>
        <v>0</v>
      </c>
      <c r="B9" s="64" t="s">
        <v>113</v>
      </c>
      <c r="C9" s="81" t="s">
        <v>114</v>
      </c>
      <c r="D9" s="74"/>
      <c r="E9" s="104"/>
      <c r="F9" s="101"/>
      <c r="G9" s="82"/>
      <c r="H9" s="74"/>
      <c r="I9" s="20"/>
      <c r="J9" s="20"/>
    </row>
    <row r="10" spans="1:20" ht="27.75" customHeight="1" x14ac:dyDescent="0.25">
      <c r="A10" s="64">
        <f>A9</f>
        <v>0</v>
      </c>
      <c r="B10" s="64" t="s">
        <v>115</v>
      </c>
      <c r="C10" s="81" t="s">
        <v>116</v>
      </c>
      <c r="D10" s="74"/>
      <c r="E10" s="104"/>
      <c r="F10" s="101"/>
      <c r="G10" s="82"/>
      <c r="H10" s="74"/>
      <c r="I10" s="20"/>
      <c r="J10" s="20"/>
    </row>
    <row r="11" spans="1:20" ht="27.75" customHeight="1" x14ac:dyDescent="0.25">
      <c r="A11" s="64">
        <f>A10</f>
        <v>0</v>
      </c>
      <c r="B11" s="64" t="s">
        <v>117</v>
      </c>
      <c r="C11" s="55" t="s">
        <v>118</v>
      </c>
      <c r="D11" s="76"/>
      <c r="E11" s="104"/>
      <c r="F11" s="101"/>
      <c r="G11" s="82"/>
      <c r="H11" s="74"/>
      <c r="I11" s="20"/>
      <c r="J11" s="20"/>
    </row>
    <row r="12" spans="1:20" ht="27.75" customHeight="1" x14ac:dyDescent="0.25">
      <c r="A12" s="64">
        <f t="shared" ref="A12:A18" si="0">A11</f>
        <v>0</v>
      </c>
      <c r="B12" s="64" t="s">
        <v>119</v>
      </c>
      <c r="C12" s="55" t="s">
        <v>120</v>
      </c>
      <c r="D12" s="76"/>
      <c r="E12" s="104"/>
      <c r="F12" s="101"/>
      <c r="G12" s="82"/>
      <c r="H12" s="74"/>
      <c r="I12" s="20"/>
      <c r="J12" s="20"/>
    </row>
    <row r="13" spans="1:20" ht="27.75" customHeight="1" x14ac:dyDescent="0.25">
      <c r="A13" s="64">
        <f t="shared" si="0"/>
        <v>0</v>
      </c>
      <c r="B13" s="64" t="s">
        <v>121</v>
      </c>
      <c r="C13" s="55" t="s">
        <v>122</v>
      </c>
      <c r="D13" s="76"/>
      <c r="E13" s="104"/>
      <c r="F13" s="101"/>
      <c r="G13" s="82"/>
      <c r="H13" s="74"/>
      <c r="I13" s="20"/>
      <c r="J13" s="20"/>
    </row>
    <row r="14" spans="1:20" ht="27.75" customHeight="1" x14ac:dyDescent="0.25">
      <c r="A14" s="64">
        <f t="shared" si="0"/>
        <v>0</v>
      </c>
      <c r="B14" s="64" t="s">
        <v>123</v>
      </c>
      <c r="C14" s="55" t="s">
        <v>124</v>
      </c>
      <c r="D14" s="76"/>
      <c r="E14" s="104"/>
      <c r="F14" s="101"/>
      <c r="G14" s="82"/>
      <c r="H14" s="74"/>
      <c r="I14" s="20"/>
      <c r="J14" s="20"/>
    </row>
    <row r="15" spans="1:20" ht="27.75" customHeight="1" x14ac:dyDescent="0.25">
      <c r="A15" s="64">
        <f t="shared" si="0"/>
        <v>0</v>
      </c>
      <c r="B15" s="64" t="s">
        <v>125</v>
      </c>
      <c r="C15" s="55" t="s">
        <v>126</v>
      </c>
      <c r="D15" s="76"/>
      <c r="E15" s="104"/>
      <c r="F15" s="101"/>
      <c r="G15" s="82"/>
      <c r="H15" s="74"/>
      <c r="I15" s="20"/>
      <c r="J15" s="20"/>
    </row>
    <row r="16" spans="1:20" ht="27.75" customHeight="1" x14ac:dyDescent="0.25">
      <c r="A16" s="64">
        <f t="shared" si="0"/>
        <v>0</v>
      </c>
      <c r="B16" s="64" t="s">
        <v>127</v>
      </c>
      <c r="C16" s="55" t="s">
        <v>128</v>
      </c>
      <c r="D16" s="76"/>
      <c r="E16" s="104"/>
      <c r="F16" s="101"/>
      <c r="G16" s="82"/>
      <c r="H16" s="74"/>
      <c r="I16" s="20"/>
      <c r="J16" s="20"/>
    </row>
    <row r="17" spans="1:10" ht="27.75" customHeight="1" x14ac:dyDescent="0.25">
      <c r="A17" s="64">
        <f t="shared" si="0"/>
        <v>0</v>
      </c>
      <c r="B17" s="64" t="s">
        <v>129</v>
      </c>
      <c r="C17" s="55" t="s">
        <v>130</v>
      </c>
      <c r="D17" s="76"/>
      <c r="E17" s="104"/>
      <c r="F17" s="101"/>
      <c r="G17" s="82"/>
      <c r="H17" s="74"/>
      <c r="I17" s="20"/>
      <c r="J17" s="20"/>
    </row>
    <row r="18" spans="1:10" ht="27.75" customHeight="1" x14ac:dyDescent="0.25">
      <c r="A18" s="64">
        <f t="shared" si="0"/>
        <v>0</v>
      </c>
      <c r="B18" s="64" t="s">
        <v>131</v>
      </c>
      <c r="C18" s="55" t="s">
        <v>132</v>
      </c>
      <c r="D18" s="76"/>
      <c r="E18" s="104"/>
      <c r="F18" s="101"/>
      <c r="G18" s="82"/>
      <c r="H18" s="74"/>
      <c r="I18" s="20"/>
      <c r="J18" s="20"/>
    </row>
    <row r="19" spans="1:10" ht="27.75" customHeight="1" x14ac:dyDescent="0.25">
      <c r="A19" s="64">
        <f>A11</f>
        <v>0</v>
      </c>
      <c r="B19" s="64" t="s">
        <v>19</v>
      </c>
      <c r="C19" s="48" t="s">
        <v>133</v>
      </c>
      <c r="D19" s="76"/>
      <c r="E19" s="104"/>
      <c r="F19" s="101"/>
      <c r="G19" s="82"/>
      <c r="H19" s="74"/>
      <c r="I19" s="20"/>
      <c r="J19" s="20"/>
    </row>
    <row r="20" spans="1:10" ht="48" customHeight="1" thickBot="1" x14ac:dyDescent="0.3">
      <c r="A20" s="64">
        <f>A19</f>
        <v>0</v>
      </c>
      <c r="B20" s="64" t="s">
        <v>81</v>
      </c>
      <c r="C20" s="99" t="s">
        <v>82</v>
      </c>
      <c r="D20" s="76"/>
      <c r="E20" s="97">
        <f>SUM(E8:E19)</f>
        <v>0</v>
      </c>
      <c r="F20" s="74"/>
      <c r="G20" s="98">
        <f>SUM(G8:G19)</f>
        <v>0</v>
      </c>
      <c r="H20" s="74"/>
      <c r="I20" s="20"/>
      <c r="J20" s="20"/>
    </row>
    <row r="21" spans="1:10" ht="15" customHeight="1" thickTop="1" x14ac:dyDescent="0.25">
      <c r="A21" s="64"/>
      <c r="B21" s="64"/>
      <c r="C21" s="74"/>
      <c r="D21" s="74"/>
      <c r="E21" s="77"/>
      <c r="F21" s="74"/>
      <c r="G21" s="78"/>
      <c r="H21" s="74"/>
      <c r="I21" s="20"/>
      <c r="J21" s="20"/>
    </row>
    <row r="22" spans="1:10" ht="13.8" thickBot="1" x14ac:dyDescent="0.3">
      <c r="A22" s="64"/>
      <c r="B22" s="64"/>
      <c r="C22" s="79"/>
      <c r="D22" s="79"/>
      <c r="E22" s="79"/>
      <c r="F22" s="79"/>
      <c r="G22" s="80"/>
      <c r="H22" s="79"/>
      <c r="I22" s="20"/>
      <c r="J22" s="20"/>
    </row>
    <row r="23" spans="1:10" ht="13.8" thickTop="1" x14ac:dyDescent="0.25">
      <c r="C23" s="20"/>
      <c r="D23" s="20"/>
      <c r="E23" s="20"/>
      <c r="F23" s="20"/>
      <c r="G23" s="37"/>
      <c r="H23" s="20"/>
      <c r="I23" s="20"/>
      <c r="J23" s="20"/>
    </row>
    <row r="24" spans="1:10" x14ac:dyDescent="0.25">
      <c r="C24" s="20"/>
      <c r="D24" s="20"/>
      <c r="E24" s="20"/>
      <c r="F24" s="20"/>
      <c r="G24" s="37"/>
      <c r="H24" s="20"/>
      <c r="I24" s="20"/>
      <c r="J24" s="20"/>
    </row>
    <row r="25" spans="1:10" x14ac:dyDescent="0.25">
      <c r="C25" s="20"/>
      <c r="D25" s="20"/>
      <c r="E25" s="20"/>
      <c r="F25" s="20"/>
      <c r="G25" s="37"/>
      <c r="H25" s="20"/>
      <c r="I25" s="20"/>
      <c r="J25" s="20"/>
    </row>
    <row r="26" spans="1:10" x14ac:dyDescent="0.25">
      <c r="C26" s="20"/>
      <c r="D26" s="20"/>
      <c r="E26" s="20"/>
      <c r="F26" s="20"/>
      <c r="G26" s="37"/>
      <c r="H26" s="20"/>
      <c r="I26" s="20"/>
      <c r="J26" s="20"/>
    </row>
    <row r="27" spans="1:10" x14ac:dyDescent="0.25">
      <c r="C27" s="20"/>
      <c r="D27" s="20"/>
      <c r="E27" s="20"/>
      <c r="F27" s="20"/>
      <c r="G27" s="37"/>
      <c r="H27" s="20"/>
      <c r="I27" s="20"/>
      <c r="J27" s="20"/>
    </row>
    <row r="28" spans="1:10" x14ac:dyDescent="0.25">
      <c r="C28" s="20"/>
      <c r="D28" s="20"/>
      <c r="E28" s="20"/>
      <c r="F28" s="20"/>
      <c r="G28" s="37"/>
      <c r="H28" s="20"/>
      <c r="I28" s="20"/>
      <c r="J28" s="20"/>
    </row>
    <row r="29" spans="1:10" x14ac:dyDescent="0.25">
      <c r="C29" s="20"/>
      <c r="D29" s="20"/>
      <c r="E29" s="20"/>
      <c r="F29" s="20"/>
      <c r="G29" s="37"/>
      <c r="H29" s="20"/>
      <c r="I29" s="20"/>
      <c r="J29" s="20"/>
    </row>
    <row r="30" spans="1:10" x14ac:dyDescent="0.25">
      <c r="C30" s="20"/>
      <c r="D30" s="20"/>
      <c r="E30" s="20"/>
      <c r="F30" s="20"/>
      <c r="G30" s="37"/>
      <c r="H30" s="20"/>
      <c r="I30" s="20"/>
      <c r="J30" s="20"/>
    </row>
    <row r="31" spans="1:10" x14ac:dyDescent="0.25">
      <c r="G31" s="36"/>
    </row>
    <row r="32" spans="1:10" x14ac:dyDescent="0.25">
      <c r="G32" s="36"/>
    </row>
  </sheetData>
  <sheetProtection selectLockedCells="1"/>
  <phoneticPr fontId="0" type="noConversion"/>
  <pageMargins left="1.41" right="0.75" top="0.51" bottom="0.57999999999999996" header="0.5" footer="0.25"/>
  <pageSetup orientation="landscape" r:id="rId1"/>
  <headerFooter alignWithMargins="0"/>
  <ignoredErrors>
    <ignoredError sqref="E20:G20 G3:G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5" tint="0.79998168889431442"/>
  </sheetPr>
  <dimension ref="A1:C229"/>
  <sheetViews>
    <sheetView workbookViewId="0"/>
  </sheetViews>
  <sheetFormatPr defaultColWidth="9.109375" defaultRowHeight="13.2" x14ac:dyDescent="0.25"/>
  <cols>
    <col min="1" max="1" width="15.109375" style="9" bestFit="1" customWidth="1"/>
    <col min="2" max="2" width="60.6640625" customWidth="1"/>
    <col min="3" max="3" width="60.6640625" bestFit="1" customWidth="1"/>
  </cols>
  <sheetData>
    <row r="1" spans="1:3" x14ac:dyDescent="0.25">
      <c r="A1" s="160" t="s">
        <v>187</v>
      </c>
      <c r="B1" s="160" t="s">
        <v>188</v>
      </c>
      <c r="C1" s="160" t="s">
        <v>189</v>
      </c>
    </row>
    <row r="2" spans="1:3" x14ac:dyDescent="0.25">
      <c r="A2" s="161">
        <v>1</v>
      </c>
      <c r="B2" s="162" t="s">
        <v>190</v>
      </c>
      <c r="C2" s="162" t="s">
        <v>190</v>
      </c>
    </row>
    <row r="3" spans="1:3" x14ac:dyDescent="0.25">
      <c r="A3" s="161">
        <v>3</v>
      </c>
      <c r="B3" s="162" t="s">
        <v>191</v>
      </c>
      <c r="C3" s="162" t="s">
        <v>191</v>
      </c>
    </row>
    <row r="4" spans="1:3" x14ac:dyDescent="0.25">
      <c r="A4" s="161">
        <v>4</v>
      </c>
      <c r="B4" s="162" t="s">
        <v>192</v>
      </c>
      <c r="C4" s="162" t="s">
        <v>192</v>
      </c>
    </row>
    <row r="5" spans="1:3" x14ac:dyDescent="0.25">
      <c r="A5" s="161">
        <v>5</v>
      </c>
      <c r="B5" s="162" t="s">
        <v>193</v>
      </c>
      <c r="C5" s="162" t="s">
        <v>193</v>
      </c>
    </row>
    <row r="6" spans="1:3" x14ac:dyDescent="0.25">
      <c r="A6" s="161">
        <v>6</v>
      </c>
      <c r="B6" s="162" t="s">
        <v>194</v>
      </c>
      <c r="C6" s="162" t="s">
        <v>194</v>
      </c>
    </row>
    <row r="7" spans="1:3" x14ac:dyDescent="0.25">
      <c r="A7" s="161">
        <v>7</v>
      </c>
      <c r="B7" s="162" t="s">
        <v>195</v>
      </c>
      <c r="C7" s="162" t="s">
        <v>195</v>
      </c>
    </row>
    <row r="8" spans="1:3" x14ac:dyDescent="0.25">
      <c r="A8" s="161">
        <v>8</v>
      </c>
      <c r="B8" s="162" t="s">
        <v>196</v>
      </c>
      <c r="C8" s="162" t="s">
        <v>196</v>
      </c>
    </row>
    <row r="9" spans="1:3" x14ac:dyDescent="0.25">
      <c r="A9" s="161">
        <v>9</v>
      </c>
      <c r="B9" s="162" t="s">
        <v>197</v>
      </c>
      <c r="C9" s="162" t="s">
        <v>197</v>
      </c>
    </row>
    <row r="10" spans="1:3" x14ac:dyDescent="0.25">
      <c r="A10" s="161">
        <v>10</v>
      </c>
      <c r="B10" s="162" t="s">
        <v>198</v>
      </c>
      <c r="C10" s="162" t="s">
        <v>198</v>
      </c>
    </row>
    <row r="11" spans="1:3" x14ac:dyDescent="0.25">
      <c r="A11" s="161">
        <v>11</v>
      </c>
      <c r="B11" s="162" t="s">
        <v>199</v>
      </c>
      <c r="C11" s="162" t="s">
        <v>199</v>
      </c>
    </row>
    <row r="12" spans="1:3" x14ac:dyDescent="0.25">
      <c r="A12" s="161">
        <v>12</v>
      </c>
      <c r="B12" s="162" t="s">
        <v>200</v>
      </c>
      <c r="C12" s="162" t="s">
        <v>200</v>
      </c>
    </row>
    <row r="13" spans="1:3" x14ac:dyDescent="0.25">
      <c r="A13" s="161">
        <v>13</v>
      </c>
      <c r="B13" s="162" t="s">
        <v>201</v>
      </c>
      <c r="C13" s="162" t="s">
        <v>201</v>
      </c>
    </row>
    <row r="14" spans="1:3" x14ac:dyDescent="0.25">
      <c r="A14" s="161">
        <v>14</v>
      </c>
      <c r="B14" s="162" t="s">
        <v>202</v>
      </c>
      <c r="C14" s="162" t="s">
        <v>202</v>
      </c>
    </row>
    <row r="15" spans="1:3" x14ac:dyDescent="0.25">
      <c r="A15" s="161">
        <v>15</v>
      </c>
      <c r="B15" s="162" t="s">
        <v>203</v>
      </c>
      <c r="C15" s="162" t="s">
        <v>203</v>
      </c>
    </row>
    <row r="16" spans="1:3" x14ac:dyDescent="0.25">
      <c r="A16" s="161">
        <v>16</v>
      </c>
      <c r="B16" s="162" t="s">
        <v>204</v>
      </c>
      <c r="C16" s="162" t="s">
        <v>204</v>
      </c>
    </row>
    <row r="17" spans="1:3" x14ac:dyDescent="0.25">
      <c r="A17" s="161">
        <v>17</v>
      </c>
      <c r="B17" s="162" t="s">
        <v>205</v>
      </c>
      <c r="C17" s="162" t="s">
        <v>205</v>
      </c>
    </row>
    <row r="18" spans="1:3" x14ac:dyDescent="0.25">
      <c r="A18" s="161">
        <v>19</v>
      </c>
      <c r="B18" s="162" t="s">
        <v>206</v>
      </c>
      <c r="C18" s="162" t="s">
        <v>206</v>
      </c>
    </row>
    <row r="19" spans="1:3" x14ac:dyDescent="0.25">
      <c r="A19" s="161">
        <v>20</v>
      </c>
      <c r="B19" s="162" t="s">
        <v>207</v>
      </c>
      <c r="C19" s="162" t="s">
        <v>135</v>
      </c>
    </row>
    <row r="20" spans="1:3" x14ac:dyDescent="0.25">
      <c r="A20" s="161">
        <v>21</v>
      </c>
      <c r="B20" s="162" t="s">
        <v>208</v>
      </c>
      <c r="C20" s="162" t="s">
        <v>135</v>
      </c>
    </row>
    <row r="21" spans="1:3" x14ac:dyDescent="0.25">
      <c r="A21" s="161">
        <v>22</v>
      </c>
      <c r="B21" s="162" t="s">
        <v>209</v>
      </c>
      <c r="C21" s="162" t="s">
        <v>135</v>
      </c>
    </row>
    <row r="22" spans="1:3" x14ac:dyDescent="0.25">
      <c r="A22" s="161">
        <v>24</v>
      </c>
      <c r="B22" s="162" t="s">
        <v>210</v>
      </c>
      <c r="C22" s="163" t="s">
        <v>135</v>
      </c>
    </row>
    <row r="23" spans="1:3" x14ac:dyDescent="0.25">
      <c r="A23" s="161">
        <v>25</v>
      </c>
      <c r="B23" s="162" t="s">
        <v>211</v>
      </c>
      <c r="C23" s="162" t="s">
        <v>135</v>
      </c>
    </row>
    <row r="24" spans="1:3" x14ac:dyDescent="0.25">
      <c r="A24" s="161">
        <v>26</v>
      </c>
      <c r="B24" s="162" t="s">
        <v>212</v>
      </c>
      <c r="C24" s="162" t="s">
        <v>135</v>
      </c>
    </row>
    <row r="25" spans="1:3" x14ac:dyDescent="0.25">
      <c r="A25" s="161">
        <v>27</v>
      </c>
      <c r="B25" s="162" t="s">
        <v>213</v>
      </c>
      <c r="C25" s="162" t="s">
        <v>135</v>
      </c>
    </row>
    <row r="26" spans="1:3" x14ac:dyDescent="0.25">
      <c r="A26" s="161">
        <v>28</v>
      </c>
      <c r="B26" s="162" t="s">
        <v>214</v>
      </c>
      <c r="C26" s="162" t="s">
        <v>135</v>
      </c>
    </row>
    <row r="27" spans="1:3" x14ac:dyDescent="0.25">
      <c r="A27" s="161" t="s">
        <v>138</v>
      </c>
      <c r="B27" s="162" t="s">
        <v>215</v>
      </c>
      <c r="C27" s="162" t="s">
        <v>135</v>
      </c>
    </row>
    <row r="28" spans="1:3" x14ac:dyDescent="0.25">
      <c r="A28" s="161" t="s">
        <v>140</v>
      </c>
      <c r="B28" s="162" t="s">
        <v>216</v>
      </c>
      <c r="C28" s="162" t="s">
        <v>135</v>
      </c>
    </row>
    <row r="29" spans="1:3" x14ac:dyDescent="0.25">
      <c r="A29" s="161">
        <v>30</v>
      </c>
      <c r="B29" s="162" t="s">
        <v>217</v>
      </c>
      <c r="C29" s="162" t="s">
        <v>135</v>
      </c>
    </row>
    <row r="30" spans="1:3" x14ac:dyDescent="0.25">
      <c r="A30" s="161">
        <v>31</v>
      </c>
      <c r="B30" s="162" t="s">
        <v>218</v>
      </c>
      <c r="C30" s="162" t="s">
        <v>135</v>
      </c>
    </row>
    <row r="31" spans="1:3" x14ac:dyDescent="0.25">
      <c r="A31" s="161">
        <v>32</v>
      </c>
      <c r="B31" s="162" t="s">
        <v>219</v>
      </c>
      <c r="C31" s="162" t="s">
        <v>135</v>
      </c>
    </row>
    <row r="32" spans="1:3" x14ac:dyDescent="0.25">
      <c r="A32" s="161">
        <v>33</v>
      </c>
      <c r="B32" s="162" t="s">
        <v>220</v>
      </c>
      <c r="C32" s="162" t="s">
        <v>135</v>
      </c>
    </row>
    <row r="33" spans="1:3" x14ac:dyDescent="0.25">
      <c r="A33" s="161">
        <v>34</v>
      </c>
      <c r="B33" s="162" t="s">
        <v>221</v>
      </c>
      <c r="C33" s="162" t="s">
        <v>135</v>
      </c>
    </row>
    <row r="34" spans="1:3" x14ac:dyDescent="0.25">
      <c r="A34" s="161">
        <v>35</v>
      </c>
      <c r="B34" s="162" t="s">
        <v>222</v>
      </c>
      <c r="C34" s="162" t="s">
        <v>135</v>
      </c>
    </row>
    <row r="35" spans="1:3" x14ac:dyDescent="0.25">
      <c r="A35" s="161">
        <v>37</v>
      </c>
      <c r="B35" s="162" t="s">
        <v>223</v>
      </c>
      <c r="C35" s="162" t="s">
        <v>135</v>
      </c>
    </row>
    <row r="36" spans="1:3" x14ac:dyDescent="0.25">
      <c r="A36" s="161">
        <v>38</v>
      </c>
      <c r="B36" s="162" t="s">
        <v>224</v>
      </c>
      <c r="C36" s="162" t="s">
        <v>135</v>
      </c>
    </row>
    <row r="37" spans="1:3" x14ac:dyDescent="0.25">
      <c r="A37" s="161">
        <v>39</v>
      </c>
      <c r="B37" s="162" t="s">
        <v>225</v>
      </c>
      <c r="C37" s="162" t="s">
        <v>135</v>
      </c>
    </row>
    <row r="38" spans="1:3" x14ac:dyDescent="0.25">
      <c r="A38" s="161" t="s">
        <v>142</v>
      </c>
      <c r="B38" s="162" t="s">
        <v>226</v>
      </c>
      <c r="C38" s="162" t="s">
        <v>135</v>
      </c>
    </row>
    <row r="39" spans="1:3" x14ac:dyDescent="0.25">
      <c r="A39" s="161" t="s">
        <v>143</v>
      </c>
      <c r="B39" s="162" t="s">
        <v>227</v>
      </c>
      <c r="C39" s="162" t="s">
        <v>135</v>
      </c>
    </row>
    <row r="40" spans="1:3" x14ac:dyDescent="0.25">
      <c r="A40" s="161" t="s">
        <v>144</v>
      </c>
      <c r="B40" s="162" t="s">
        <v>228</v>
      </c>
      <c r="C40" s="162" t="s">
        <v>135</v>
      </c>
    </row>
    <row r="41" spans="1:3" x14ac:dyDescent="0.25">
      <c r="A41" s="161">
        <v>40</v>
      </c>
      <c r="B41" s="163" t="s">
        <v>229</v>
      </c>
      <c r="C41" s="163" t="s">
        <v>201</v>
      </c>
    </row>
    <row r="42" spans="1:3" x14ac:dyDescent="0.25">
      <c r="A42" s="161">
        <v>41</v>
      </c>
      <c r="B42" s="162" t="s">
        <v>230</v>
      </c>
      <c r="C42" s="162" t="s">
        <v>230</v>
      </c>
    </row>
    <row r="43" spans="1:3" x14ac:dyDescent="0.25">
      <c r="A43" s="161">
        <v>43</v>
      </c>
      <c r="B43" s="162" t="s">
        <v>231</v>
      </c>
      <c r="C43" s="162" t="s">
        <v>231</v>
      </c>
    </row>
    <row r="44" spans="1:3" x14ac:dyDescent="0.25">
      <c r="A44" s="161">
        <v>45</v>
      </c>
      <c r="B44" s="162" t="s">
        <v>232</v>
      </c>
      <c r="C44" s="162" t="s">
        <v>232</v>
      </c>
    </row>
    <row r="45" spans="1:3" x14ac:dyDescent="0.25">
      <c r="A45" s="161">
        <v>46</v>
      </c>
      <c r="B45" s="162" t="s">
        <v>233</v>
      </c>
      <c r="C45" s="162" t="s">
        <v>233</v>
      </c>
    </row>
    <row r="46" spans="1:3" x14ac:dyDescent="0.25">
      <c r="A46" s="161">
        <v>48</v>
      </c>
      <c r="B46" s="162" t="s">
        <v>234</v>
      </c>
      <c r="C46" s="162" t="s">
        <v>234</v>
      </c>
    </row>
    <row r="47" spans="1:3" x14ac:dyDescent="0.25">
      <c r="A47" s="161" t="s">
        <v>145</v>
      </c>
      <c r="B47" s="162" t="s">
        <v>235</v>
      </c>
      <c r="C47" s="162" t="s">
        <v>234</v>
      </c>
    </row>
    <row r="48" spans="1:3" x14ac:dyDescent="0.25">
      <c r="A48" s="161" t="s">
        <v>146</v>
      </c>
      <c r="B48" s="162" t="s">
        <v>236</v>
      </c>
      <c r="C48" s="162" t="s">
        <v>234</v>
      </c>
    </row>
    <row r="49" spans="1:3" x14ac:dyDescent="0.25">
      <c r="A49" s="161" t="s">
        <v>147</v>
      </c>
      <c r="B49" s="162" t="s">
        <v>237</v>
      </c>
      <c r="C49" s="162" t="s">
        <v>234</v>
      </c>
    </row>
    <row r="50" spans="1:3" x14ac:dyDescent="0.25">
      <c r="A50" s="161" t="s">
        <v>238</v>
      </c>
      <c r="B50" s="162" t="s">
        <v>239</v>
      </c>
      <c r="C50" s="162" t="s">
        <v>234</v>
      </c>
    </row>
    <row r="51" spans="1:3" x14ac:dyDescent="0.25">
      <c r="A51" s="161" t="s">
        <v>148</v>
      </c>
      <c r="B51" s="162" t="s">
        <v>240</v>
      </c>
      <c r="C51" s="162" t="s">
        <v>234</v>
      </c>
    </row>
    <row r="52" spans="1:3" x14ac:dyDescent="0.25">
      <c r="A52" s="161" t="s">
        <v>149</v>
      </c>
      <c r="B52" s="162" t="s">
        <v>241</v>
      </c>
      <c r="C52" s="162" t="s">
        <v>234</v>
      </c>
    </row>
    <row r="53" spans="1:3" x14ac:dyDescent="0.25">
      <c r="A53" s="164" t="s">
        <v>150</v>
      </c>
      <c r="B53" s="163" t="s">
        <v>242</v>
      </c>
      <c r="C53" s="163" t="s">
        <v>234</v>
      </c>
    </row>
    <row r="54" spans="1:3" x14ac:dyDescent="0.25">
      <c r="A54" s="161" t="s">
        <v>151</v>
      </c>
      <c r="B54" s="162" t="s">
        <v>243</v>
      </c>
      <c r="C54" s="162" t="s">
        <v>234</v>
      </c>
    </row>
    <row r="55" spans="1:3" x14ac:dyDescent="0.25">
      <c r="A55" s="161">
        <v>49</v>
      </c>
      <c r="B55" s="162" t="s">
        <v>330</v>
      </c>
      <c r="C55" s="162" t="s">
        <v>330</v>
      </c>
    </row>
    <row r="56" spans="1:3" x14ac:dyDescent="0.25">
      <c r="A56" s="161">
        <v>50</v>
      </c>
      <c r="B56" s="162" t="s">
        <v>244</v>
      </c>
      <c r="C56" s="162" t="s">
        <v>244</v>
      </c>
    </row>
    <row r="57" spans="1:3" x14ac:dyDescent="0.25">
      <c r="A57" s="161">
        <v>52</v>
      </c>
      <c r="B57" s="162" t="s">
        <v>245</v>
      </c>
      <c r="C57" s="162" t="s">
        <v>245</v>
      </c>
    </row>
    <row r="58" spans="1:3" x14ac:dyDescent="0.25">
      <c r="A58" s="161">
        <v>60</v>
      </c>
      <c r="B58" s="162" t="s">
        <v>246</v>
      </c>
      <c r="C58" s="162" t="s">
        <v>246</v>
      </c>
    </row>
    <row r="59" spans="1:3" x14ac:dyDescent="0.25">
      <c r="A59" s="161">
        <v>61</v>
      </c>
      <c r="B59" s="162" t="s">
        <v>247</v>
      </c>
      <c r="C59" s="162" t="s">
        <v>247</v>
      </c>
    </row>
    <row r="60" spans="1:3" x14ac:dyDescent="0.25">
      <c r="A60" s="161">
        <v>67</v>
      </c>
      <c r="B60" s="162" t="s">
        <v>248</v>
      </c>
      <c r="C60" s="162" t="s">
        <v>248</v>
      </c>
    </row>
    <row r="61" spans="1:3" x14ac:dyDescent="0.25">
      <c r="A61" s="161">
        <v>69</v>
      </c>
      <c r="B61" s="162" t="s">
        <v>249</v>
      </c>
      <c r="C61" s="162" t="s">
        <v>249</v>
      </c>
    </row>
    <row r="62" spans="1:3" x14ac:dyDescent="0.25">
      <c r="A62" s="161">
        <v>87</v>
      </c>
      <c r="B62" s="162" t="s">
        <v>250</v>
      </c>
      <c r="C62" s="162" t="s">
        <v>250</v>
      </c>
    </row>
    <row r="63" spans="1:3" x14ac:dyDescent="0.25">
      <c r="A63" s="161" t="s">
        <v>137</v>
      </c>
      <c r="B63" s="163" t="s">
        <v>251</v>
      </c>
      <c r="C63" s="162" t="s">
        <v>251</v>
      </c>
    </row>
    <row r="64" spans="1:3" x14ac:dyDescent="0.25">
      <c r="A64" s="161" t="s">
        <v>152</v>
      </c>
      <c r="B64" s="162" t="s">
        <v>252</v>
      </c>
      <c r="C64" s="162" t="s">
        <v>252</v>
      </c>
    </row>
    <row r="65" spans="1:3" x14ac:dyDescent="0.25">
      <c r="A65" s="161" t="s">
        <v>253</v>
      </c>
      <c r="B65" s="162" t="s">
        <v>254</v>
      </c>
      <c r="C65" s="163" t="s">
        <v>254</v>
      </c>
    </row>
    <row r="66" spans="1:3" x14ac:dyDescent="0.25">
      <c r="A66" s="161" t="s">
        <v>153</v>
      </c>
      <c r="B66" s="163" t="s">
        <v>255</v>
      </c>
      <c r="C66" s="163" t="s">
        <v>255</v>
      </c>
    </row>
    <row r="67" spans="1:3" x14ac:dyDescent="0.25">
      <c r="A67" s="161" t="s">
        <v>154</v>
      </c>
      <c r="B67" s="162" t="s">
        <v>256</v>
      </c>
      <c r="C67" s="162" t="s">
        <v>256</v>
      </c>
    </row>
    <row r="68" spans="1:3" x14ac:dyDescent="0.25">
      <c r="A68" s="161" t="s">
        <v>155</v>
      </c>
      <c r="B68" s="162" t="s">
        <v>257</v>
      </c>
      <c r="C68" s="162" t="s">
        <v>257</v>
      </c>
    </row>
    <row r="69" spans="1:3" x14ac:dyDescent="0.25">
      <c r="A69" s="161" t="s">
        <v>156</v>
      </c>
      <c r="B69" s="162" t="s">
        <v>258</v>
      </c>
      <c r="C69" s="162" t="s">
        <v>258</v>
      </c>
    </row>
    <row r="70" spans="1:3" x14ac:dyDescent="0.25">
      <c r="A70" s="161" t="s">
        <v>157</v>
      </c>
      <c r="B70" s="162" t="s">
        <v>259</v>
      </c>
      <c r="C70" s="162" t="s">
        <v>259</v>
      </c>
    </row>
    <row r="71" spans="1:3" x14ac:dyDescent="0.25">
      <c r="A71" s="164" t="s">
        <v>158</v>
      </c>
      <c r="B71" s="162" t="s">
        <v>260</v>
      </c>
      <c r="C71" s="162" t="s">
        <v>260</v>
      </c>
    </row>
    <row r="72" spans="1:3" x14ac:dyDescent="0.25">
      <c r="A72" s="164" t="s">
        <v>261</v>
      </c>
      <c r="B72" s="162" t="s">
        <v>262</v>
      </c>
      <c r="C72" s="162" t="s">
        <v>262</v>
      </c>
    </row>
    <row r="73" spans="1:3" x14ac:dyDescent="0.25">
      <c r="A73" s="164" t="s">
        <v>263</v>
      </c>
      <c r="B73" s="162" t="s">
        <v>264</v>
      </c>
      <c r="C73" s="162" t="s">
        <v>264</v>
      </c>
    </row>
    <row r="74" spans="1:3" x14ac:dyDescent="0.25">
      <c r="A74" s="164" t="s">
        <v>265</v>
      </c>
      <c r="B74" s="163" t="s">
        <v>266</v>
      </c>
      <c r="C74" s="162" t="s">
        <v>266</v>
      </c>
    </row>
    <row r="75" spans="1:3" ht="13.95" customHeight="1" x14ac:dyDescent="0.25">
      <c r="A75" s="164" t="s">
        <v>267</v>
      </c>
      <c r="B75" s="165" t="s">
        <v>268</v>
      </c>
      <c r="C75" s="165" t="s">
        <v>268</v>
      </c>
    </row>
    <row r="76" spans="1:3" x14ac:dyDescent="0.25">
      <c r="A76" s="164" t="s">
        <v>269</v>
      </c>
      <c r="B76" s="162" t="s">
        <v>270</v>
      </c>
      <c r="C76" s="162" t="s">
        <v>270</v>
      </c>
    </row>
    <row r="77" spans="1:3" x14ac:dyDescent="0.25">
      <c r="A77" s="164" t="s">
        <v>271</v>
      </c>
      <c r="B77" s="163" t="s">
        <v>272</v>
      </c>
      <c r="C77" s="162" t="s">
        <v>272</v>
      </c>
    </row>
    <row r="78" spans="1:3" x14ac:dyDescent="0.25">
      <c r="A78" s="164" t="s">
        <v>176</v>
      </c>
      <c r="B78" s="163" t="s">
        <v>273</v>
      </c>
      <c r="C78" s="163" t="s">
        <v>274</v>
      </c>
    </row>
    <row r="79" spans="1:3" x14ac:dyDescent="0.25">
      <c r="A79" s="161" t="s">
        <v>177</v>
      </c>
      <c r="B79" s="163" t="s">
        <v>275</v>
      </c>
      <c r="C79" s="163" t="s">
        <v>276</v>
      </c>
    </row>
    <row r="80" spans="1:3" x14ac:dyDescent="0.25">
      <c r="A80" s="164" t="s">
        <v>277</v>
      </c>
      <c r="B80" s="163" t="s">
        <v>278</v>
      </c>
      <c r="C80" s="163" t="s">
        <v>278</v>
      </c>
    </row>
    <row r="81" spans="1:3" x14ac:dyDescent="0.25">
      <c r="A81" s="161" t="s">
        <v>178</v>
      </c>
      <c r="B81" s="163" t="s">
        <v>279</v>
      </c>
      <c r="C81" s="163" t="s">
        <v>279</v>
      </c>
    </row>
    <row r="82" spans="1:3" x14ac:dyDescent="0.25">
      <c r="A82" s="161" t="s">
        <v>179</v>
      </c>
      <c r="B82" s="163" t="s">
        <v>280</v>
      </c>
      <c r="C82" s="163" t="s">
        <v>280</v>
      </c>
    </row>
    <row r="83" spans="1:3" s="8" customFormat="1" x14ac:dyDescent="0.25">
      <c r="A83" s="164" t="s">
        <v>281</v>
      </c>
      <c r="B83" s="163" t="s">
        <v>282</v>
      </c>
      <c r="C83" s="163" t="s">
        <v>282</v>
      </c>
    </row>
    <row r="84" spans="1:3" x14ac:dyDescent="0.25">
      <c r="A84" s="164" t="s">
        <v>283</v>
      </c>
      <c r="B84" s="163" t="s">
        <v>284</v>
      </c>
      <c r="C84" s="163" t="s">
        <v>284</v>
      </c>
    </row>
    <row r="85" spans="1:3" x14ac:dyDescent="0.25">
      <c r="A85" s="161" t="s">
        <v>180</v>
      </c>
      <c r="B85" s="163" t="s">
        <v>285</v>
      </c>
      <c r="C85" s="163" t="s">
        <v>286</v>
      </c>
    </row>
    <row r="86" spans="1:3" s="8" customFormat="1" x14ac:dyDescent="0.25">
      <c r="A86" s="164" t="s">
        <v>181</v>
      </c>
      <c r="B86" s="163" t="s">
        <v>287</v>
      </c>
      <c r="C86" s="163" t="s">
        <v>287</v>
      </c>
    </row>
    <row r="87" spans="1:3" s="8" customFormat="1" x14ac:dyDescent="0.25">
      <c r="A87" s="164" t="s">
        <v>182</v>
      </c>
      <c r="B87" s="163" t="s">
        <v>288</v>
      </c>
      <c r="C87" s="163" t="s">
        <v>288</v>
      </c>
    </row>
    <row r="88" spans="1:3" x14ac:dyDescent="0.25">
      <c r="A88" s="164" t="s">
        <v>134</v>
      </c>
      <c r="B88" s="163" t="s">
        <v>289</v>
      </c>
      <c r="C88" s="163" t="s">
        <v>289</v>
      </c>
    </row>
    <row r="89" spans="1:3" x14ac:dyDescent="0.25">
      <c r="A89" s="161" t="s">
        <v>159</v>
      </c>
      <c r="B89" s="162" t="s">
        <v>290</v>
      </c>
      <c r="C89" s="162" t="s">
        <v>290</v>
      </c>
    </row>
    <row r="90" spans="1:3" x14ac:dyDescent="0.25">
      <c r="A90" s="161" t="s">
        <v>160</v>
      </c>
      <c r="B90" s="162" t="s">
        <v>291</v>
      </c>
      <c r="C90" s="162" t="s">
        <v>291</v>
      </c>
    </row>
    <row r="91" spans="1:3" x14ac:dyDescent="0.25">
      <c r="A91" s="161" t="s">
        <v>161</v>
      </c>
      <c r="B91" s="162" t="s">
        <v>292</v>
      </c>
      <c r="C91" s="162" t="s">
        <v>292</v>
      </c>
    </row>
    <row r="92" spans="1:3" x14ac:dyDescent="0.25">
      <c r="A92" s="161" t="s">
        <v>162</v>
      </c>
      <c r="B92" s="162" t="s">
        <v>293</v>
      </c>
      <c r="C92" s="162" t="s">
        <v>293</v>
      </c>
    </row>
    <row r="93" spans="1:3" x14ac:dyDescent="0.25">
      <c r="A93" s="161" t="s">
        <v>163</v>
      </c>
      <c r="B93" s="162" t="s">
        <v>294</v>
      </c>
      <c r="C93" s="162" t="s">
        <v>294</v>
      </c>
    </row>
    <row r="94" spans="1:3" x14ac:dyDescent="0.25">
      <c r="A94" s="161" t="s">
        <v>164</v>
      </c>
      <c r="B94" s="162" t="s">
        <v>295</v>
      </c>
      <c r="C94" s="162" t="s">
        <v>295</v>
      </c>
    </row>
    <row r="95" spans="1:3" x14ac:dyDescent="0.25">
      <c r="A95" s="161" t="s">
        <v>165</v>
      </c>
      <c r="B95" s="162" t="s">
        <v>296</v>
      </c>
      <c r="C95" s="162" t="s">
        <v>296</v>
      </c>
    </row>
    <row r="96" spans="1:3" x14ac:dyDescent="0.25">
      <c r="A96" s="161" t="s">
        <v>166</v>
      </c>
      <c r="B96" s="162" t="s">
        <v>297</v>
      </c>
      <c r="C96" s="162" t="s">
        <v>297</v>
      </c>
    </row>
    <row r="97" spans="1:3" x14ac:dyDescent="0.25">
      <c r="A97" s="161" t="s">
        <v>167</v>
      </c>
      <c r="B97" s="162" t="s">
        <v>298</v>
      </c>
      <c r="C97" s="162" t="s">
        <v>298</v>
      </c>
    </row>
    <row r="98" spans="1:3" x14ac:dyDescent="0.25">
      <c r="A98" s="161" t="s">
        <v>168</v>
      </c>
      <c r="B98" s="162" t="s">
        <v>299</v>
      </c>
      <c r="C98" s="162" t="s">
        <v>299</v>
      </c>
    </row>
    <row r="99" spans="1:3" x14ac:dyDescent="0.25">
      <c r="A99" s="161" t="s">
        <v>169</v>
      </c>
      <c r="B99" s="162" t="s">
        <v>300</v>
      </c>
      <c r="C99" s="162" t="s">
        <v>300</v>
      </c>
    </row>
    <row r="100" spans="1:3" x14ac:dyDescent="0.25">
      <c r="A100" s="161" t="s">
        <v>170</v>
      </c>
      <c r="B100" s="162" t="s">
        <v>301</v>
      </c>
      <c r="C100" s="162" t="s">
        <v>301</v>
      </c>
    </row>
    <row r="101" spans="1:3" x14ac:dyDescent="0.25">
      <c r="A101" s="161" t="s">
        <v>171</v>
      </c>
      <c r="B101" s="162" t="s">
        <v>302</v>
      </c>
      <c r="C101" s="162" t="s">
        <v>302</v>
      </c>
    </row>
    <row r="102" spans="1:3" x14ac:dyDescent="0.25">
      <c r="A102" s="161" t="s">
        <v>172</v>
      </c>
      <c r="B102" s="162" t="s">
        <v>303</v>
      </c>
      <c r="C102" s="162" t="s">
        <v>303</v>
      </c>
    </row>
    <row r="103" spans="1:3" x14ac:dyDescent="0.25">
      <c r="A103" s="161" t="s">
        <v>173</v>
      </c>
      <c r="B103" s="162" t="s">
        <v>304</v>
      </c>
      <c r="C103" s="162" t="s">
        <v>304</v>
      </c>
    </row>
    <row r="104" spans="1:3" x14ac:dyDescent="0.25">
      <c r="A104" s="161" t="s">
        <v>174</v>
      </c>
      <c r="B104" s="162" t="s">
        <v>305</v>
      </c>
      <c r="C104" s="162" t="s">
        <v>305</v>
      </c>
    </row>
    <row r="105" spans="1:3" x14ac:dyDescent="0.25">
      <c r="A105" s="161" t="s">
        <v>175</v>
      </c>
      <c r="B105" s="162" t="s">
        <v>306</v>
      </c>
      <c r="C105" s="162" t="s">
        <v>306</v>
      </c>
    </row>
    <row r="106" spans="1:3" x14ac:dyDescent="0.25">
      <c r="A106"/>
    </row>
    <row r="107" spans="1:3" x14ac:dyDescent="0.25">
      <c r="A107"/>
    </row>
    <row r="108" spans="1:3" x14ac:dyDescent="0.25">
      <c r="A108"/>
    </row>
    <row r="109" spans="1:3" x14ac:dyDescent="0.25">
      <c r="A109"/>
    </row>
    <row r="110" spans="1:3" x14ac:dyDescent="0.25">
      <c r="A110"/>
    </row>
    <row r="111" spans="1:3" x14ac:dyDescent="0.25">
      <c r="A111"/>
    </row>
    <row r="112" spans="1:3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6" tint="0.79998168889431442"/>
    <pageSetUpPr fitToPage="1"/>
  </sheetPr>
  <dimension ref="A1:B40"/>
  <sheetViews>
    <sheetView workbookViewId="0"/>
  </sheetViews>
  <sheetFormatPr defaultRowHeight="13.2" x14ac:dyDescent="0.25"/>
  <cols>
    <col min="1" max="1" width="117.6640625" customWidth="1"/>
    <col min="2" max="2" width="0.5546875" hidden="1" customWidth="1"/>
  </cols>
  <sheetData>
    <row r="1" spans="1:1" ht="18" x14ac:dyDescent="0.35">
      <c r="A1" s="18" t="str">
        <f>Instructions!A1</f>
        <v>State of North Carolina</v>
      </c>
    </row>
    <row r="2" spans="1:1" ht="15.6" x14ac:dyDescent="0.3">
      <c r="A2" s="21" t="s">
        <v>1</v>
      </c>
    </row>
    <row r="3" spans="1:1" ht="15.6" x14ac:dyDescent="0.3">
      <c r="A3" s="190" t="s">
        <v>307</v>
      </c>
    </row>
    <row r="4" spans="1:1" ht="16.2" thickBot="1" x14ac:dyDescent="0.35">
      <c r="A4" s="21" t="str">
        <f>Instructions!A4</f>
        <v>Fiscal Year Ended June 30, 2024</v>
      </c>
    </row>
    <row r="5" spans="1:1" ht="6" customHeight="1" thickTop="1" x14ac:dyDescent="0.3">
      <c r="A5" s="30"/>
    </row>
    <row r="6" spans="1:1" ht="35.25" customHeight="1" x14ac:dyDescent="0.3">
      <c r="A6" s="22" t="s">
        <v>308</v>
      </c>
    </row>
    <row r="7" spans="1:1" ht="15.6" x14ac:dyDescent="0.3">
      <c r="A7" s="15"/>
    </row>
    <row r="8" spans="1:1" ht="32.25" customHeight="1" x14ac:dyDescent="0.3">
      <c r="A8" s="14" t="s">
        <v>309</v>
      </c>
    </row>
    <row r="9" spans="1:1" ht="15.6" x14ac:dyDescent="0.3">
      <c r="A9" s="14"/>
    </row>
    <row r="10" spans="1:1" ht="15.6" x14ac:dyDescent="0.3">
      <c r="A10" s="14" t="s">
        <v>310</v>
      </c>
    </row>
    <row r="11" spans="1:1" ht="15.6" x14ac:dyDescent="0.3">
      <c r="A11" s="14"/>
    </row>
    <row r="12" spans="1:1" ht="15.6" x14ac:dyDescent="0.3">
      <c r="A12" s="15" t="s">
        <v>311</v>
      </c>
    </row>
    <row r="13" spans="1:1" ht="15.6" x14ac:dyDescent="0.3">
      <c r="A13" s="15"/>
    </row>
    <row r="14" spans="1:1" ht="15.6" x14ac:dyDescent="0.3">
      <c r="A14" s="15" t="s">
        <v>312</v>
      </c>
    </row>
    <row r="15" spans="1:1" ht="15.6" x14ac:dyDescent="0.3">
      <c r="A15" s="15"/>
    </row>
    <row r="16" spans="1:1" ht="15.6" x14ac:dyDescent="0.3">
      <c r="A16" s="32" t="s">
        <v>313</v>
      </c>
    </row>
    <row r="17" spans="1:1" ht="9" customHeight="1" x14ac:dyDescent="0.3">
      <c r="A17" s="32"/>
    </row>
    <row r="18" spans="1:1" ht="31.5" customHeight="1" x14ac:dyDescent="0.3">
      <c r="A18" s="156" t="s">
        <v>314</v>
      </c>
    </row>
    <row r="19" spans="1:1" ht="15.6" x14ac:dyDescent="0.3">
      <c r="A19" s="13"/>
    </row>
    <row r="20" spans="1:1" ht="76.2" customHeight="1" x14ac:dyDescent="0.3">
      <c r="A20" s="14" t="s">
        <v>315</v>
      </c>
    </row>
    <row r="21" spans="1:1" ht="15.6" x14ac:dyDescent="0.3">
      <c r="A21" s="14"/>
    </row>
    <row r="22" spans="1:1" ht="15.6" x14ac:dyDescent="0.3">
      <c r="A22" s="14" t="s">
        <v>316</v>
      </c>
    </row>
    <row r="23" spans="1:1" ht="15.6" x14ac:dyDescent="0.3">
      <c r="A23" s="14"/>
    </row>
    <row r="24" spans="1:1" ht="15.6" x14ac:dyDescent="0.3">
      <c r="A24" s="14" t="s">
        <v>317</v>
      </c>
    </row>
    <row r="25" spans="1:1" ht="15.6" x14ac:dyDescent="0.3">
      <c r="A25" s="14"/>
    </row>
    <row r="26" spans="1:1" ht="48.75" customHeight="1" x14ac:dyDescent="0.3">
      <c r="A26" s="14" t="s">
        <v>318</v>
      </c>
    </row>
    <row r="27" spans="1:1" ht="15.6" x14ac:dyDescent="0.3">
      <c r="A27" s="14"/>
    </row>
    <row r="28" spans="1:1" ht="31.2" x14ac:dyDescent="0.3">
      <c r="A28" s="14" t="s">
        <v>319</v>
      </c>
    </row>
    <row r="29" spans="1:1" ht="15.6" x14ac:dyDescent="0.3">
      <c r="A29" s="14"/>
    </row>
    <row r="30" spans="1:1" ht="33.75" customHeight="1" x14ac:dyDescent="0.3">
      <c r="A30" s="14" t="s">
        <v>320</v>
      </c>
    </row>
    <row r="31" spans="1:1" ht="15.6" x14ac:dyDescent="0.3">
      <c r="A31" s="13"/>
    </row>
    <row r="32" spans="1:1" ht="33" customHeight="1" x14ac:dyDescent="0.3">
      <c r="A32" s="14" t="s">
        <v>321</v>
      </c>
    </row>
    <row r="33" spans="1:1" ht="15.6" x14ac:dyDescent="0.3">
      <c r="A33" s="13"/>
    </row>
    <row r="34" spans="1:1" ht="15.6" x14ac:dyDescent="0.3">
      <c r="A34" s="14" t="s">
        <v>322</v>
      </c>
    </row>
    <row r="35" spans="1:1" ht="15.6" x14ac:dyDescent="0.3">
      <c r="A35" s="14"/>
    </row>
    <row r="36" spans="1:1" ht="31.2" x14ac:dyDescent="0.3">
      <c r="A36" s="14" t="s">
        <v>323</v>
      </c>
    </row>
    <row r="37" spans="1:1" ht="15.6" x14ac:dyDescent="0.3">
      <c r="A37" s="14"/>
    </row>
    <row r="38" spans="1:1" ht="15.6" x14ac:dyDescent="0.3">
      <c r="A38" s="14" t="s">
        <v>324</v>
      </c>
    </row>
    <row r="39" spans="1:1" ht="16.2" thickBot="1" x14ac:dyDescent="0.35">
      <c r="A39" s="13"/>
    </row>
    <row r="40" spans="1:1" ht="16.2" thickTop="1" x14ac:dyDescent="0.3">
      <c r="A40" s="31"/>
    </row>
  </sheetData>
  <sheetProtection selectLockedCells="1"/>
  <phoneticPr fontId="0" type="noConversion"/>
  <pageMargins left="0.52" right="0.44" top="0.38" bottom="0.42" header="0.27" footer="0.17"/>
  <pageSetup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5" tint="0.79998168889431442"/>
    <pageSetUpPr fitToPage="1"/>
  </sheetPr>
  <dimension ref="A1:L65533"/>
  <sheetViews>
    <sheetView workbookViewId="0"/>
  </sheetViews>
  <sheetFormatPr defaultRowHeight="13.2" x14ac:dyDescent="0.25"/>
  <cols>
    <col min="1" max="1" width="8.5546875" style="64" bestFit="1" customWidth="1"/>
    <col min="2" max="2" width="6.6640625" style="64" bestFit="1" customWidth="1"/>
    <col min="3" max="3" width="6.33203125" style="64" bestFit="1" customWidth="1"/>
    <col min="4" max="4" width="11.109375" style="64" bestFit="1" customWidth="1"/>
    <col min="5" max="5" width="34.5546875" bestFit="1" customWidth="1"/>
    <col min="6" max="7" width="22.33203125" customWidth="1"/>
    <col min="8" max="8" width="22.33203125" bestFit="1" customWidth="1"/>
    <col min="9" max="12" width="22.33203125" customWidth="1"/>
    <col min="13" max="13" width="9" bestFit="1" customWidth="1"/>
    <col min="15" max="15" width="19.109375" bestFit="1" customWidth="1"/>
  </cols>
  <sheetData>
    <row r="1" spans="1:12" ht="18" x14ac:dyDescent="0.35">
      <c r="A1" s="18" t="s">
        <v>0</v>
      </c>
      <c r="B1" s="56"/>
      <c r="C1" s="56"/>
      <c r="D1" s="56"/>
      <c r="E1" s="56"/>
      <c r="F1" s="56"/>
      <c r="G1" s="56"/>
      <c r="I1" s="73" t="s">
        <v>21</v>
      </c>
      <c r="J1" s="55" t="s">
        <v>22</v>
      </c>
      <c r="K1" s="55"/>
      <c r="L1" s="55"/>
    </row>
    <row r="2" spans="1:12" ht="15.6" x14ac:dyDescent="0.3">
      <c r="A2" s="21" t="s">
        <v>1</v>
      </c>
      <c r="B2" s="57"/>
      <c r="C2" s="57"/>
      <c r="D2" s="57"/>
      <c r="E2" s="57"/>
      <c r="F2" s="57"/>
      <c r="G2" s="57"/>
      <c r="I2" s="73" t="s">
        <v>23</v>
      </c>
      <c r="J2" s="72">
        <f>Instructions!C6</f>
        <v>0</v>
      </c>
      <c r="K2" s="69"/>
      <c r="L2" s="69"/>
    </row>
    <row r="3" spans="1:12" ht="15.6" x14ac:dyDescent="0.3">
      <c r="A3" s="191" t="s">
        <v>325</v>
      </c>
      <c r="B3" s="191"/>
      <c r="C3" s="191"/>
      <c r="D3" s="191"/>
      <c r="E3" s="57"/>
      <c r="F3" s="57"/>
      <c r="G3" s="57"/>
      <c r="I3" s="73" t="s">
        <v>6</v>
      </c>
      <c r="J3" s="72" t="str">
        <f>Instructions!C7</f>
        <v>Use AGENCY tab to lookup your agency's number</v>
      </c>
      <c r="K3" s="69"/>
      <c r="L3" s="69"/>
    </row>
    <row r="4" spans="1:12" ht="15.6" x14ac:dyDescent="0.3">
      <c r="A4" s="57" t="str">
        <f>Instructions!A4</f>
        <v>Fiscal Year Ended June 30, 2024</v>
      </c>
      <c r="B4" s="58"/>
      <c r="C4" s="58"/>
      <c r="D4" s="58"/>
      <c r="E4" s="58"/>
      <c r="F4" s="58"/>
      <c r="G4" s="58"/>
      <c r="I4" s="73" t="s">
        <v>25</v>
      </c>
      <c r="J4" s="67" t="str">
        <f>Instructions!C8&amp;" - "&amp;Instructions!C9</f>
        <v xml:space="preserve">John/Jane Doe - </v>
      </c>
      <c r="K4" s="67"/>
      <c r="L4" s="67"/>
    </row>
    <row r="5" spans="1:12" ht="6" customHeight="1" thickBot="1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16.2" thickBot="1" x14ac:dyDescent="0.3">
      <c r="A6" s="84" t="s">
        <v>12</v>
      </c>
      <c r="B6" s="84" t="s">
        <v>52</v>
      </c>
      <c r="C6" s="84" t="s">
        <v>97</v>
      </c>
      <c r="D6" s="84" t="s">
        <v>98</v>
      </c>
      <c r="E6" s="5" t="s">
        <v>326</v>
      </c>
      <c r="F6" s="64" t="s">
        <v>14</v>
      </c>
      <c r="G6" s="64" t="s">
        <v>15</v>
      </c>
      <c r="H6" s="64" t="s">
        <v>16</v>
      </c>
      <c r="I6" s="64" t="s">
        <v>17</v>
      </c>
      <c r="J6" s="64" t="s">
        <v>18</v>
      </c>
      <c r="K6" s="64" t="s">
        <v>19</v>
      </c>
      <c r="L6" s="64" t="s">
        <v>20</v>
      </c>
    </row>
    <row r="7" spans="1:12" ht="13.8" x14ac:dyDescent="0.3">
      <c r="A7" s="92">
        <f>'Write-offs'!$K$3</f>
        <v>0</v>
      </c>
      <c r="B7" s="92" t="s">
        <v>54</v>
      </c>
      <c r="C7" s="92">
        <f>Instructions!$F$4</f>
        <v>2024</v>
      </c>
      <c r="D7" s="93" t="s">
        <v>34</v>
      </c>
      <c r="E7" s="59" t="s">
        <v>101</v>
      </c>
      <c r="F7" s="27">
        <f>INDEX('Write-offs'!$B$1:$R$22,MATCH('Data Summary'!$D7,'Write-offs'!$B$1:$B$22,0),MATCH(F$6,'Write-offs'!$B$1:$R$1,0))</f>
        <v>0</v>
      </c>
      <c r="G7" s="27">
        <f>INDEX('Write-offs'!$B$1:$R$22,MATCH('Data Summary'!$D7,'Write-offs'!$B$1:$B$22,0),MATCH(G$6,'Write-offs'!$B$1:$R$1,0))</f>
        <v>0</v>
      </c>
      <c r="H7" s="27">
        <f>INDEX('Write-offs'!$B$1:$R$22,MATCH('Data Summary'!$D7,'Write-offs'!$B$1:$B$22,0),MATCH(H$6,'Write-offs'!$B$1:$R$1,0))</f>
        <v>0</v>
      </c>
      <c r="I7" s="27">
        <f>INDEX('Write-offs'!$B$1:$R$22,MATCH('Data Summary'!$D7,'Write-offs'!$B$1:$B$22,0),MATCH(I$6,'Write-offs'!$B$1:$R$1,0))</f>
        <v>0</v>
      </c>
      <c r="J7" s="27">
        <f>INDEX('Write-offs'!$B$1:$R$22,MATCH('Data Summary'!$D7,'Write-offs'!$B$1:$B$22,0),MATCH(J$6,'Write-offs'!$B$1:$R$1,0))</f>
        <v>0</v>
      </c>
      <c r="K7" s="27">
        <f>INDEX('Write-offs'!$B$1:$R$22,MATCH('Data Summary'!$D7,'Write-offs'!$B$1:$B$22,0),MATCH(K$6,'Write-offs'!$B$1:$R$1,0))</f>
        <v>0</v>
      </c>
      <c r="L7" s="27">
        <f>INDEX('Write-offs'!$B$1:$R$22,MATCH('Data Summary'!$D7,'Write-offs'!$B$1:$B$22,0),MATCH(L$6,'Write-offs'!$B$1:$R$1,0))</f>
        <v>0</v>
      </c>
    </row>
    <row r="8" spans="1:12" ht="13.8" x14ac:dyDescent="0.3">
      <c r="A8" s="92">
        <f>'Write-offs'!$K$3</f>
        <v>0</v>
      </c>
      <c r="B8" s="92" t="s">
        <v>54</v>
      </c>
      <c r="C8" s="92">
        <f>Instructions!$F$4</f>
        <v>2024</v>
      </c>
      <c r="D8" s="93" t="s">
        <v>36</v>
      </c>
      <c r="E8" s="60" t="s">
        <v>102</v>
      </c>
      <c r="F8" s="27">
        <f>INDEX('Write-offs'!$B$1:$R$22,MATCH('Data Summary'!$D8,'Write-offs'!$B$1:$B$22,0),MATCH(F$6,'Write-offs'!$B$1:$R$1,0))</f>
        <v>0</v>
      </c>
      <c r="G8" s="27">
        <f>INDEX('Write-offs'!$B$1:$R$22,MATCH('Data Summary'!$D8,'Write-offs'!$B$1:$B$22,0),MATCH(G$6,'Write-offs'!$B$1:$R$1,0))</f>
        <v>0</v>
      </c>
      <c r="H8" s="27">
        <f>INDEX('Write-offs'!$B$1:$R$22,MATCH('Data Summary'!$D8,'Write-offs'!$B$1:$B$22,0),MATCH(H$6,'Write-offs'!$B$1:$R$1,0))</f>
        <v>0</v>
      </c>
      <c r="I8" s="27">
        <f>INDEX('Write-offs'!$B$1:$R$22,MATCH('Data Summary'!$D8,'Write-offs'!$B$1:$B$22,0),MATCH(I$6,'Write-offs'!$B$1:$R$1,0))</f>
        <v>0</v>
      </c>
      <c r="J8" s="27">
        <f>INDEX('Write-offs'!$B$1:$R$22,MATCH('Data Summary'!$D8,'Write-offs'!$B$1:$B$22,0),MATCH(J$6,'Write-offs'!$B$1:$R$1,0))</f>
        <v>0</v>
      </c>
      <c r="K8" s="27">
        <f>INDEX('Write-offs'!$B$1:$R$22,MATCH('Data Summary'!$D8,'Write-offs'!$B$1:$B$22,0),MATCH(K$6,'Write-offs'!$B$1:$R$1,0))</f>
        <v>0</v>
      </c>
      <c r="L8" s="27">
        <f>INDEX('Write-offs'!$B$1:$R$22,MATCH('Data Summary'!$D8,'Write-offs'!$B$1:$B$22,0),MATCH(L$6,'Write-offs'!$B$1:$R$1,0))</f>
        <v>0</v>
      </c>
    </row>
    <row r="9" spans="1:12" ht="13.8" x14ac:dyDescent="0.3">
      <c r="A9" s="92">
        <f>'Write-offs'!$K$3</f>
        <v>0</v>
      </c>
      <c r="B9" s="92" t="s">
        <v>54</v>
      </c>
      <c r="C9" s="92">
        <f>Instructions!$F$4</f>
        <v>2024</v>
      </c>
      <c r="D9" s="93" t="s">
        <v>38</v>
      </c>
      <c r="E9" s="61" t="s">
        <v>103</v>
      </c>
      <c r="F9" s="27">
        <f>INDEX('Write-offs'!$B$1:$R$22,MATCH('Data Summary'!$D9,'Write-offs'!$B$1:$B$22,0),MATCH(F$6,'Write-offs'!$B$1:$R$1,0))</f>
        <v>0</v>
      </c>
      <c r="G9" s="27">
        <f>INDEX('Write-offs'!$B$1:$R$22,MATCH('Data Summary'!$D9,'Write-offs'!$B$1:$B$22,0),MATCH(G$6,'Write-offs'!$B$1:$R$1,0))</f>
        <v>0</v>
      </c>
      <c r="H9" s="27">
        <f>INDEX('Write-offs'!$B$1:$R$22,MATCH('Data Summary'!$D9,'Write-offs'!$B$1:$B$22,0),MATCH(H$6,'Write-offs'!$B$1:$R$1,0))</f>
        <v>0</v>
      </c>
      <c r="I9" s="27">
        <f>INDEX('Write-offs'!$B$1:$R$22,MATCH('Data Summary'!$D9,'Write-offs'!$B$1:$B$22,0),MATCH(I$6,'Write-offs'!$B$1:$R$1,0))</f>
        <v>0</v>
      </c>
      <c r="J9" s="27">
        <f>INDEX('Write-offs'!$B$1:$R$22,MATCH('Data Summary'!$D9,'Write-offs'!$B$1:$B$22,0),MATCH(J$6,'Write-offs'!$B$1:$R$1,0))</f>
        <v>0</v>
      </c>
      <c r="K9" s="27">
        <f>INDEX('Write-offs'!$B$1:$R$22,MATCH('Data Summary'!$D9,'Write-offs'!$B$1:$B$22,0),MATCH(K$6,'Write-offs'!$B$1:$R$1,0))</f>
        <v>0</v>
      </c>
      <c r="L9" s="27">
        <f>INDEX('Write-offs'!$B$1:$R$22,MATCH('Data Summary'!$D9,'Write-offs'!$B$1:$B$22,0),MATCH(L$6,'Write-offs'!$B$1:$R$1,0))</f>
        <v>0</v>
      </c>
    </row>
    <row r="10" spans="1:12" ht="14.4" thickBot="1" x14ac:dyDescent="0.35">
      <c r="A10" s="92">
        <f>'Write-offs'!$K$3</f>
        <v>0</v>
      </c>
      <c r="B10" s="92" t="s">
        <v>54</v>
      </c>
      <c r="C10" s="92">
        <f>Instructions!$F$4</f>
        <v>2024</v>
      </c>
      <c r="D10" s="93" t="s">
        <v>40</v>
      </c>
      <c r="E10" s="61" t="s">
        <v>104</v>
      </c>
      <c r="F10" s="185">
        <f t="shared" ref="F10:K10" si="0">SUM(F7:F9)</f>
        <v>0</v>
      </c>
      <c r="G10" s="185">
        <f t="shared" si="0"/>
        <v>0</v>
      </c>
      <c r="H10" s="185">
        <f t="shared" si="0"/>
        <v>0</v>
      </c>
      <c r="I10" s="185">
        <f t="shared" si="0"/>
        <v>0</v>
      </c>
      <c r="J10" s="185">
        <f t="shared" si="0"/>
        <v>0</v>
      </c>
      <c r="K10" s="185">
        <f t="shared" si="0"/>
        <v>0</v>
      </c>
      <c r="L10" s="185">
        <f>SUM(L7:L9)</f>
        <v>0</v>
      </c>
    </row>
    <row r="11" spans="1:12" ht="16.8" thickTop="1" thickBot="1" x14ac:dyDescent="0.3">
      <c r="A11" s="86" t="s">
        <v>12</v>
      </c>
      <c r="B11" s="86" t="s">
        <v>52</v>
      </c>
      <c r="C11" s="86" t="s">
        <v>97</v>
      </c>
      <c r="D11" s="86" t="s">
        <v>64</v>
      </c>
      <c r="E11" s="5" t="s">
        <v>327</v>
      </c>
      <c r="F11" s="85" t="s">
        <v>66</v>
      </c>
      <c r="G11" s="195" t="s">
        <v>67</v>
      </c>
      <c r="H11" s="85" t="s">
        <v>68</v>
      </c>
      <c r="I11" s="85" t="s">
        <v>69</v>
      </c>
      <c r="J11" s="85" t="s">
        <v>70</v>
      </c>
    </row>
    <row r="12" spans="1:12" ht="13.8" x14ac:dyDescent="0.3">
      <c r="A12" s="95">
        <f>'Write-offs'!$K$3</f>
        <v>0</v>
      </c>
      <c r="B12" s="95" t="s">
        <v>85</v>
      </c>
      <c r="C12" s="95">
        <f>Instructions!$F$4</f>
        <v>2024</v>
      </c>
      <c r="D12" s="94" t="s">
        <v>42</v>
      </c>
      <c r="E12" s="62" t="s">
        <v>27</v>
      </c>
      <c r="F12" s="27">
        <f>INDEX(Aging!$A$1:$N$25,MATCH('Data Summary'!$D12,Aging!$A$1:$A$25,0),MATCH(F$11,Aging!$A$1:$N$1,0))</f>
        <v>0</v>
      </c>
      <c r="G12" s="27">
        <f>INDEX(Aging!$A$1:$N$25,MATCH('Data Summary'!$D12,Aging!$A$1:$A$25,0),MATCH(G$11,Aging!$A$1:$N$1,0))</f>
        <v>0</v>
      </c>
      <c r="H12" s="27">
        <f>INDEX(Aging!$A$1:$N$25,MATCH('Data Summary'!$D12,Aging!$A$1:$A$25,0),MATCH(H$11,Aging!$A$1:$N$1,0))</f>
        <v>0</v>
      </c>
      <c r="I12" s="27">
        <f>INDEX(Aging!$A$1:$N$25,MATCH('Data Summary'!$D12,Aging!$A$1:$A$25,0),MATCH(I$11,Aging!$A$1:$N$1,0))</f>
        <v>0</v>
      </c>
      <c r="J12" s="27">
        <f>INDEX(Aging!$A$1:$N$25,MATCH('Data Summary'!$D12,Aging!$A$1:$A$25,0),MATCH(J$11,Aging!$A$1:$N$1,0))</f>
        <v>0</v>
      </c>
    </row>
    <row r="13" spans="1:12" ht="13.8" x14ac:dyDescent="0.3">
      <c r="A13" s="95">
        <f>'Write-offs'!$K$3</f>
        <v>0</v>
      </c>
      <c r="B13" s="95" t="s">
        <v>85</v>
      </c>
      <c r="C13" s="95">
        <f>Instructions!$F$4</f>
        <v>2024</v>
      </c>
      <c r="D13" s="94" t="s">
        <v>43</v>
      </c>
      <c r="E13" s="62" t="s">
        <v>28</v>
      </c>
      <c r="F13" s="27">
        <f>INDEX(Aging!$A$1:$N$25,MATCH('Data Summary'!$D13,Aging!$A$1:$A$25,0),MATCH(F$11,Aging!$A$1:$N$1,0))</f>
        <v>0</v>
      </c>
      <c r="G13" s="27">
        <f>INDEX(Aging!$A$1:$N$25,MATCH('Data Summary'!$D13,Aging!$A$1:$A$25,0),MATCH(G$11,Aging!$A$1:$N$1,0))</f>
        <v>0</v>
      </c>
      <c r="H13" s="27">
        <f>INDEX(Aging!$A$1:$N$25,MATCH('Data Summary'!$D13,Aging!$A$1:$A$25,0),MATCH(H$11,Aging!$A$1:$N$1,0))</f>
        <v>0</v>
      </c>
      <c r="I13" s="27">
        <f>INDEX(Aging!$A$1:$N$25,MATCH('Data Summary'!$D13,Aging!$A$1:$A$25,0),MATCH(I$11,Aging!$A$1:$N$1,0))</f>
        <v>0</v>
      </c>
      <c r="J13" s="27">
        <f>INDEX(Aging!$A$1:$N$25,MATCH('Data Summary'!$D13,Aging!$A$1:$A$25,0),MATCH(J$11,Aging!$A$1:$N$1,0))</f>
        <v>0</v>
      </c>
    </row>
    <row r="14" spans="1:12" ht="13.8" x14ac:dyDescent="0.3">
      <c r="A14" s="95">
        <f>'Write-offs'!$K$3</f>
        <v>0</v>
      </c>
      <c r="B14" s="95" t="s">
        <v>85</v>
      </c>
      <c r="C14" s="95">
        <f>Instructions!$F$4</f>
        <v>2024</v>
      </c>
      <c r="D14" s="94" t="s">
        <v>44</v>
      </c>
      <c r="E14" s="62" t="s">
        <v>29</v>
      </c>
      <c r="F14" s="27">
        <f>INDEX(Aging!$A$1:$N$25,MATCH('Data Summary'!$D14,Aging!$A$1:$A$25,0),MATCH(F$11,Aging!$A$1:$N$1,0))</f>
        <v>0</v>
      </c>
      <c r="G14" s="27">
        <f>INDEX(Aging!$A$1:$N$25,MATCH('Data Summary'!$D14,Aging!$A$1:$A$25,0),MATCH(G$11,Aging!$A$1:$N$1,0))</f>
        <v>0</v>
      </c>
      <c r="H14" s="27">
        <f>INDEX(Aging!$A$1:$N$25,MATCH('Data Summary'!$D14,Aging!$A$1:$A$25,0),MATCH(H$11,Aging!$A$1:$N$1,0))</f>
        <v>0</v>
      </c>
      <c r="I14" s="27">
        <f>INDEX(Aging!$A$1:$N$25,MATCH('Data Summary'!$D14,Aging!$A$1:$A$25,0),MATCH(I$11,Aging!$A$1:$N$1,0))</f>
        <v>0</v>
      </c>
      <c r="J14" s="27">
        <f>INDEX(Aging!$A$1:$N$25,MATCH('Data Summary'!$D14,Aging!$A$1:$A$25,0),MATCH(J$11,Aging!$A$1:$N$1,0))</f>
        <v>0</v>
      </c>
    </row>
    <row r="15" spans="1:12" ht="13.8" x14ac:dyDescent="0.3">
      <c r="A15" s="95">
        <f>'Write-offs'!$K$3</f>
        <v>0</v>
      </c>
      <c r="B15" s="95" t="s">
        <v>85</v>
      </c>
      <c r="C15" s="95">
        <f>Instructions!$F$4</f>
        <v>2024</v>
      </c>
      <c r="D15" s="94" t="s">
        <v>80</v>
      </c>
      <c r="E15" s="62" t="s">
        <v>60</v>
      </c>
      <c r="F15" s="27">
        <f>INDEX(Aging!$A$1:$N$25,MATCH('Data Summary'!$D15,Aging!$A$1:$A$25,0),MATCH(F$11,Aging!$A$1:$N$1,0))</f>
        <v>0</v>
      </c>
      <c r="G15" s="27">
        <f>INDEX(Aging!$A$1:$N$25,MATCH('Data Summary'!$D15,Aging!$A$1:$A$25,0),MATCH(G$11,Aging!$A$1:$N$1,0))</f>
        <v>0</v>
      </c>
      <c r="H15" s="27">
        <f>INDEX(Aging!$A$1:$N$25,MATCH('Data Summary'!$D15,Aging!$A$1:$A$25,0),MATCH(H$11,Aging!$A$1:$N$1,0))</f>
        <v>0</v>
      </c>
      <c r="I15" s="27">
        <f>INDEX(Aging!$A$1:$N$25,MATCH('Data Summary'!$D15,Aging!$A$1:$A$25,0),MATCH(I$11,Aging!$A$1:$N$1,0))</f>
        <v>0</v>
      </c>
      <c r="J15" s="27">
        <f>INDEX(Aging!$A$1:$N$25,MATCH('Data Summary'!$D15,Aging!$A$1:$A$25,0),MATCH(J$11,Aging!$A$1:$N$1,0))</f>
        <v>0</v>
      </c>
    </row>
    <row r="16" spans="1:12" ht="13.8" x14ac:dyDescent="0.3">
      <c r="A16" s="95">
        <f>'Write-offs'!$K$3</f>
        <v>0</v>
      </c>
      <c r="B16" s="95" t="s">
        <v>85</v>
      </c>
      <c r="C16" s="95">
        <f>Instructions!$F$4</f>
        <v>2024</v>
      </c>
      <c r="D16" s="94" t="s">
        <v>18</v>
      </c>
      <c r="E16" s="62" t="s">
        <v>31</v>
      </c>
      <c r="F16" s="27">
        <f>INDEX(Aging!$A$1:$N$25,MATCH('Data Summary'!$D16,Aging!$A$1:$A$25,0),MATCH(F$11,Aging!$A$1:$N$1,0))</f>
        <v>0</v>
      </c>
      <c r="G16" s="27">
        <f>INDEX(Aging!$A$1:$N$25,MATCH('Data Summary'!$D16,Aging!$A$1:$A$25,0),MATCH(G$11,Aging!$A$1:$N$1,0))</f>
        <v>0</v>
      </c>
      <c r="H16" s="27">
        <f>INDEX(Aging!$A$1:$N$25,MATCH('Data Summary'!$D16,Aging!$A$1:$A$25,0),MATCH(H$11,Aging!$A$1:$N$1,0))</f>
        <v>0</v>
      </c>
      <c r="I16" s="27">
        <f>INDEX(Aging!$A$1:$N$25,MATCH('Data Summary'!$D16,Aging!$A$1:$A$25,0),MATCH(I$11,Aging!$A$1:$N$1,0))</f>
        <v>0</v>
      </c>
      <c r="J16" s="27">
        <f>INDEX(Aging!$A$1:$N$25,MATCH('Data Summary'!$D16,Aging!$A$1:$A$25,0),MATCH(J$11,Aging!$A$1:$N$1,0))</f>
        <v>0</v>
      </c>
    </row>
    <row r="17" spans="1:10" ht="13.8" x14ac:dyDescent="0.3">
      <c r="A17" s="95">
        <f>'Write-offs'!$K$3</f>
        <v>0</v>
      </c>
      <c r="B17" s="95" t="s">
        <v>85</v>
      </c>
      <c r="C17" s="95">
        <f>Instructions!$F$4</f>
        <v>2024</v>
      </c>
      <c r="D17" s="94" t="s">
        <v>19</v>
      </c>
      <c r="E17" s="62" t="s">
        <v>32</v>
      </c>
      <c r="F17" s="27">
        <f>INDEX(Aging!$A$1:$N$25,MATCH('Data Summary'!$D17,Aging!$A$1:$A$25,0),MATCH(F$11,Aging!$A$1:$N$1,0))</f>
        <v>0</v>
      </c>
      <c r="G17" s="27">
        <f>INDEX(Aging!$A$1:$N$25,MATCH('Data Summary'!$D17,Aging!$A$1:$A$25,0),MATCH(G$11,Aging!$A$1:$N$1,0))</f>
        <v>0</v>
      </c>
      <c r="H17" s="27">
        <f>INDEX(Aging!$A$1:$N$25,MATCH('Data Summary'!$D17,Aging!$A$1:$A$25,0),MATCH(H$11,Aging!$A$1:$N$1,0))</f>
        <v>0</v>
      </c>
      <c r="I17" s="27">
        <f>INDEX(Aging!$A$1:$N$25,MATCH('Data Summary'!$D17,Aging!$A$1:$A$25,0),MATCH(I$11,Aging!$A$1:$N$1,0))</f>
        <v>0</v>
      </c>
      <c r="J17" s="27">
        <f>INDEX(Aging!$A$1:$N$25,MATCH('Data Summary'!$D17,Aging!$A$1:$A$25,0),MATCH(J$11,Aging!$A$1:$N$1,0))</f>
        <v>0</v>
      </c>
    </row>
    <row r="18" spans="1:10" ht="13.8" thickBot="1" x14ac:dyDescent="0.3">
      <c r="A18" s="95">
        <f>'Write-offs'!$K$3</f>
        <v>0</v>
      </c>
      <c r="B18" s="95" t="s">
        <v>85</v>
      </c>
      <c r="C18" s="95">
        <f>Instructions!$F$4</f>
        <v>2024</v>
      </c>
      <c r="D18" s="94" t="s">
        <v>81</v>
      </c>
      <c r="E18" s="62" t="s">
        <v>82</v>
      </c>
      <c r="F18" s="41">
        <f t="shared" ref="F18:J18" si="1">SUM(F12:F17)</f>
        <v>0</v>
      </c>
      <c r="G18" s="41">
        <f t="shared" si="1"/>
        <v>0</v>
      </c>
      <c r="H18" s="41">
        <f t="shared" si="1"/>
        <v>0</v>
      </c>
      <c r="I18" s="41">
        <f t="shared" si="1"/>
        <v>0</v>
      </c>
      <c r="J18" s="41">
        <f t="shared" si="1"/>
        <v>0</v>
      </c>
    </row>
    <row r="19" spans="1:10" ht="16.8" thickTop="1" thickBot="1" x14ac:dyDescent="0.3">
      <c r="A19" s="88" t="s">
        <v>12</v>
      </c>
      <c r="B19" s="88" t="s">
        <v>52</v>
      </c>
      <c r="C19" s="88" t="s">
        <v>97</v>
      </c>
      <c r="D19" s="88" t="s">
        <v>106</v>
      </c>
      <c r="E19" s="5" t="s">
        <v>328</v>
      </c>
      <c r="F19" s="87" t="s">
        <v>108</v>
      </c>
      <c r="G19" s="87" t="s">
        <v>183</v>
      </c>
    </row>
    <row r="20" spans="1:10" ht="13.8" x14ac:dyDescent="0.3">
      <c r="A20" s="186">
        <f>'Write-offs'!$K$3</f>
        <v>0</v>
      </c>
      <c r="B20" s="96" t="s">
        <v>110</v>
      </c>
      <c r="C20" s="96">
        <f>Instructions!$F$4</f>
        <v>2024</v>
      </c>
      <c r="D20" s="96" t="s">
        <v>111</v>
      </c>
      <c r="E20" s="89" t="s">
        <v>112</v>
      </c>
      <c r="F20" s="27">
        <f>INDEX(Cost!$B$1:$Q$25,MATCH('Data Summary'!$D20,Cost!$B$1:$B$25,0),MATCH(F$19,Cost!$B$1:$Q$1,0))</f>
        <v>0</v>
      </c>
      <c r="G20" s="184">
        <f>INDEX(Cost!$B$1:$Q$25,MATCH('Data Summary'!$D20,Cost!$B$1:$B$25,0),MATCH(G$19,Cost!$B$1:$Q$1,0))</f>
        <v>0</v>
      </c>
    </row>
    <row r="21" spans="1:10" ht="13.8" x14ac:dyDescent="0.3">
      <c r="A21" s="186">
        <f>'Write-offs'!$K$3</f>
        <v>0</v>
      </c>
      <c r="B21" s="96" t="s">
        <v>110</v>
      </c>
      <c r="C21" s="96">
        <f>Instructions!$F$4</f>
        <v>2024</v>
      </c>
      <c r="D21" s="96" t="s">
        <v>113</v>
      </c>
      <c r="E21" s="89" t="s">
        <v>114</v>
      </c>
      <c r="F21" s="27">
        <f>INDEX(Cost!$B$1:$Q$25,MATCH('Data Summary'!$D21,Cost!$B$1:$B$25,0),MATCH(F$19,Cost!$B$1:$Q$1,0))</f>
        <v>0</v>
      </c>
      <c r="G21" s="184">
        <f>INDEX(Cost!$B$1:$Q$25,MATCH('Data Summary'!$D21,Cost!$B$1:$B$25,0),MATCH(G$19,Cost!$B$1:$Q$1,0))</f>
        <v>0</v>
      </c>
    </row>
    <row r="22" spans="1:10" ht="13.8" x14ac:dyDescent="0.3">
      <c r="A22" s="186">
        <f>'Write-offs'!$K$3</f>
        <v>0</v>
      </c>
      <c r="B22" s="96" t="s">
        <v>110</v>
      </c>
      <c r="C22" s="96">
        <f>Instructions!$F$4</f>
        <v>2024</v>
      </c>
      <c r="D22" s="96" t="s">
        <v>115</v>
      </c>
      <c r="E22" s="89" t="s">
        <v>116</v>
      </c>
      <c r="F22" s="27">
        <f>INDEX(Cost!$B$1:$Q$25,MATCH('Data Summary'!$D22,Cost!$B$1:$B$25,0),MATCH(F$19,Cost!$B$1:$Q$1,0))</f>
        <v>0</v>
      </c>
      <c r="G22" s="184">
        <f>INDEX(Cost!$B$1:$Q$25,MATCH('Data Summary'!$D22,Cost!$B$1:$B$25,0),MATCH(G$19,Cost!$B$1:$Q$1,0))</f>
        <v>0</v>
      </c>
    </row>
    <row r="23" spans="1:10" ht="13.8" x14ac:dyDescent="0.3">
      <c r="A23" s="186">
        <f>'Write-offs'!$K$3</f>
        <v>0</v>
      </c>
      <c r="B23" s="96" t="s">
        <v>110</v>
      </c>
      <c r="C23" s="96">
        <f>Instructions!$F$4</f>
        <v>2024</v>
      </c>
      <c r="D23" s="96" t="s">
        <v>117</v>
      </c>
      <c r="E23" s="89" t="s">
        <v>118</v>
      </c>
      <c r="F23" s="27">
        <f>INDEX(Cost!$B$1:$Q$25,MATCH('Data Summary'!$D23,Cost!$B$1:$B$25,0),MATCH(F$19,Cost!$B$1:$Q$1,0))</f>
        <v>0</v>
      </c>
      <c r="G23" s="184">
        <f>INDEX(Cost!$B$1:$Q$25,MATCH('Data Summary'!$D23,Cost!$B$1:$B$25,0),MATCH(G$19,Cost!$B$1:$Q$1,0))</f>
        <v>0</v>
      </c>
    </row>
    <row r="24" spans="1:10" ht="13.8" x14ac:dyDescent="0.3">
      <c r="A24" s="186">
        <f>'Write-offs'!$K$3</f>
        <v>0</v>
      </c>
      <c r="B24" s="96" t="s">
        <v>110</v>
      </c>
      <c r="C24" s="96">
        <f>Instructions!$F$4</f>
        <v>2024</v>
      </c>
      <c r="D24" s="96" t="s">
        <v>119</v>
      </c>
      <c r="E24" s="90" t="s">
        <v>120</v>
      </c>
      <c r="F24" s="27">
        <f>INDEX(Cost!$B$1:$Q$25,MATCH('Data Summary'!$D24,Cost!$B$1:$B$25,0),MATCH(F$19,Cost!$B$1:$Q$1,0))</f>
        <v>0</v>
      </c>
      <c r="G24" s="184">
        <f>INDEX(Cost!$B$1:$Q$25,MATCH('Data Summary'!$D24,Cost!$B$1:$B$25,0),MATCH(G$19,Cost!$B$1:$Q$1,0))</f>
        <v>0</v>
      </c>
    </row>
    <row r="25" spans="1:10" ht="13.8" x14ac:dyDescent="0.3">
      <c r="A25" s="186">
        <f>'Write-offs'!$K$3</f>
        <v>0</v>
      </c>
      <c r="B25" s="96" t="s">
        <v>110</v>
      </c>
      <c r="C25" s="96">
        <f>Instructions!$F$4</f>
        <v>2024</v>
      </c>
      <c r="D25" s="96" t="s">
        <v>121</v>
      </c>
      <c r="E25" s="90" t="s">
        <v>122</v>
      </c>
      <c r="F25" s="27">
        <f>INDEX(Cost!$B$1:$Q$25,MATCH('Data Summary'!$D25,Cost!$B$1:$B$25,0),MATCH(F$19,Cost!$B$1:$Q$1,0))</f>
        <v>0</v>
      </c>
      <c r="G25" s="184">
        <f>INDEX(Cost!$B$1:$Q$25,MATCH('Data Summary'!$D25,Cost!$B$1:$B$25,0),MATCH(G$19,Cost!$B$1:$Q$1,0))</f>
        <v>0</v>
      </c>
    </row>
    <row r="26" spans="1:10" ht="13.8" x14ac:dyDescent="0.3">
      <c r="A26" s="186">
        <f>'Write-offs'!$K$3</f>
        <v>0</v>
      </c>
      <c r="B26" s="96" t="s">
        <v>110</v>
      </c>
      <c r="C26" s="96">
        <f>Instructions!$F$4</f>
        <v>2024</v>
      </c>
      <c r="D26" s="96" t="s">
        <v>123</v>
      </c>
      <c r="E26" s="90" t="s">
        <v>124</v>
      </c>
      <c r="F26" s="27">
        <f>INDEX(Cost!$B$1:$Q$25,MATCH('Data Summary'!$D26,Cost!$B$1:$B$25,0),MATCH(F$19,Cost!$B$1:$Q$1,0))</f>
        <v>0</v>
      </c>
      <c r="G26" s="184">
        <f>INDEX(Cost!$B$1:$Q$25,MATCH('Data Summary'!$D26,Cost!$B$1:$B$25,0),MATCH(G$19,Cost!$B$1:$Q$1,0))</f>
        <v>0</v>
      </c>
    </row>
    <row r="27" spans="1:10" ht="13.8" x14ac:dyDescent="0.3">
      <c r="A27" s="186">
        <f>'Write-offs'!$K$3</f>
        <v>0</v>
      </c>
      <c r="B27" s="96" t="s">
        <v>110</v>
      </c>
      <c r="C27" s="96">
        <f>Instructions!$F$4</f>
        <v>2024</v>
      </c>
      <c r="D27" s="96" t="s">
        <v>125</v>
      </c>
      <c r="E27" s="90" t="s">
        <v>126</v>
      </c>
      <c r="F27" s="27">
        <f>INDEX(Cost!$B$1:$Q$25,MATCH('Data Summary'!$D27,Cost!$B$1:$B$25,0),MATCH(F$19,Cost!$B$1:$Q$1,0))</f>
        <v>0</v>
      </c>
      <c r="G27" s="184">
        <f>INDEX(Cost!$B$1:$Q$25,MATCH('Data Summary'!$D27,Cost!$B$1:$B$25,0),MATCH(G$19,Cost!$B$1:$Q$1,0))</f>
        <v>0</v>
      </c>
    </row>
    <row r="28" spans="1:10" ht="13.8" x14ac:dyDescent="0.3">
      <c r="A28" s="186">
        <f>'Write-offs'!$K$3</f>
        <v>0</v>
      </c>
      <c r="B28" s="96" t="s">
        <v>110</v>
      </c>
      <c r="C28" s="96">
        <f>Instructions!$F$4</f>
        <v>2024</v>
      </c>
      <c r="D28" s="96" t="s">
        <v>127</v>
      </c>
      <c r="E28" s="90" t="s">
        <v>128</v>
      </c>
      <c r="F28" s="27">
        <f>INDEX(Cost!$B$1:$Q$25,MATCH('Data Summary'!$D28,Cost!$B$1:$B$25,0),MATCH(F$19,Cost!$B$1:$Q$1,0))</f>
        <v>0</v>
      </c>
      <c r="G28" s="184">
        <f>INDEX(Cost!$B$1:$Q$25,MATCH('Data Summary'!$D28,Cost!$B$1:$B$25,0),MATCH(G$19,Cost!$B$1:$Q$1,0))</f>
        <v>0</v>
      </c>
    </row>
    <row r="29" spans="1:10" ht="13.8" x14ac:dyDescent="0.3">
      <c r="A29" s="186">
        <f>'Write-offs'!$K$3</f>
        <v>0</v>
      </c>
      <c r="B29" s="96" t="s">
        <v>110</v>
      </c>
      <c r="C29" s="96">
        <f>Instructions!$F$4</f>
        <v>2024</v>
      </c>
      <c r="D29" s="96" t="s">
        <v>129</v>
      </c>
      <c r="E29" s="90" t="s">
        <v>130</v>
      </c>
      <c r="F29" s="27">
        <f>INDEX(Cost!$B$1:$Q$25,MATCH('Data Summary'!$D29,Cost!$B$1:$B$25,0),MATCH(F$19,Cost!$B$1:$Q$1,0))</f>
        <v>0</v>
      </c>
      <c r="G29" s="184">
        <f>INDEX(Cost!$B$1:$Q$25,MATCH('Data Summary'!$D29,Cost!$B$1:$B$25,0),MATCH(G$19,Cost!$B$1:$Q$1,0))</f>
        <v>0</v>
      </c>
    </row>
    <row r="30" spans="1:10" ht="13.8" x14ac:dyDescent="0.3">
      <c r="A30" s="186">
        <f>'Write-offs'!$K$3</f>
        <v>0</v>
      </c>
      <c r="B30" s="96" t="s">
        <v>110</v>
      </c>
      <c r="C30" s="96">
        <f>Instructions!$F$4</f>
        <v>2024</v>
      </c>
      <c r="D30" s="96" t="s">
        <v>131</v>
      </c>
      <c r="E30" s="90" t="s">
        <v>132</v>
      </c>
      <c r="F30" s="27">
        <f>INDEX(Cost!$B$1:$Q$25,MATCH('Data Summary'!$D30,Cost!$B$1:$B$25,0),MATCH(F$19,Cost!$B$1:$Q$1,0))</f>
        <v>0</v>
      </c>
      <c r="G30" s="184">
        <f>INDEX(Cost!$B$1:$Q$25,MATCH('Data Summary'!$D30,Cost!$B$1:$B$25,0),MATCH(G$19,Cost!$B$1:$Q$1,0))</f>
        <v>0</v>
      </c>
    </row>
    <row r="31" spans="1:10" ht="13.8" x14ac:dyDescent="0.3">
      <c r="A31" s="186">
        <f>'Write-offs'!$K$3</f>
        <v>0</v>
      </c>
      <c r="B31" s="96" t="s">
        <v>110</v>
      </c>
      <c r="C31" s="96">
        <f>Instructions!$F$4</f>
        <v>2024</v>
      </c>
      <c r="D31" s="96" t="s">
        <v>19</v>
      </c>
      <c r="E31" s="90" t="s">
        <v>133</v>
      </c>
      <c r="F31" s="27">
        <f>INDEX(Cost!$B$1:$Q$25,MATCH('Data Summary'!$D31,Cost!$B$1:$B$25,0),MATCH(F$19,Cost!$B$1:$Q$1,0))</f>
        <v>0</v>
      </c>
      <c r="G31" s="184">
        <f>INDEX(Cost!$B$1:$Q$25,MATCH('Data Summary'!$D31,Cost!$B$1:$B$25,0),MATCH(G$19,Cost!$B$1:$Q$1,0))</f>
        <v>0</v>
      </c>
    </row>
    <row r="32" spans="1:10" ht="13.8" thickBot="1" x14ac:dyDescent="0.3">
      <c r="A32" s="186">
        <f>'Write-offs'!$K$3</f>
        <v>0</v>
      </c>
      <c r="B32" s="96" t="s">
        <v>110</v>
      </c>
      <c r="C32" s="96">
        <f>Instructions!$F$4</f>
        <v>2024</v>
      </c>
      <c r="D32" s="96" t="s">
        <v>81</v>
      </c>
      <c r="E32" s="91" t="s">
        <v>82</v>
      </c>
      <c r="F32" s="102">
        <f>SUM(F20:F31)</f>
        <v>0</v>
      </c>
      <c r="G32" s="83">
        <f>SUM(G20:G31)</f>
        <v>0</v>
      </c>
    </row>
    <row r="33" spans="1:12" ht="13.8" thickTop="1" x14ac:dyDescent="0.25">
      <c r="A33"/>
      <c r="B33"/>
      <c r="C33"/>
      <c r="D33"/>
      <c r="E33" s="20"/>
      <c r="F33" s="20"/>
      <c r="G33" s="20"/>
      <c r="H33" s="20"/>
      <c r="I33" s="9"/>
      <c r="J33" s="9"/>
      <c r="K33" s="9"/>
      <c r="L33" s="9"/>
    </row>
    <row r="34" spans="1:12" x14ac:dyDescent="0.25">
      <c r="A34"/>
      <c r="B34"/>
      <c r="C34"/>
      <c r="D34"/>
    </row>
    <row r="35" spans="1:12" x14ac:dyDescent="0.25">
      <c r="A35"/>
      <c r="B35"/>
      <c r="C35"/>
      <c r="D35"/>
    </row>
    <row r="36" spans="1:12" x14ac:dyDescent="0.25">
      <c r="A36"/>
      <c r="B36"/>
      <c r="C36"/>
      <c r="D36"/>
    </row>
    <row r="37" spans="1:12" x14ac:dyDescent="0.25">
      <c r="A37"/>
      <c r="B37"/>
      <c r="C37"/>
      <c r="D37"/>
    </row>
    <row r="38" spans="1:12" x14ac:dyDescent="0.25">
      <c r="A38"/>
      <c r="B38"/>
      <c r="C38"/>
      <c r="D38"/>
    </row>
    <row r="39" spans="1:12" x14ac:dyDescent="0.25">
      <c r="A39"/>
      <c r="B39"/>
      <c r="C39"/>
      <c r="D39"/>
    </row>
    <row r="40" spans="1:12" x14ac:dyDescent="0.25">
      <c r="A40"/>
      <c r="B40"/>
      <c r="C40"/>
      <c r="D40"/>
    </row>
    <row r="41" spans="1:12" x14ac:dyDescent="0.25">
      <c r="A41"/>
      <c r="B41"/>
      <c r="C41"/>
      <c r="D41"/>
    </row>
    <row r="42" spans="1:12" x14ac:dyDescent="0.25">
      <c r="A42"/>
      <c r="B42"/>
      <c r="C42"/>
      <c r="D42"/>
    </row>
    <row r="43" spans="1:12" x14ac:dyDescent="0.25">
      <c r="A43"/>
      <c r="B43"/>
      <c r="C43"/>
      <c r="D43"/>
    </row>
    <row r="44" spans="1:12" x14ac:dyDescent="0.25">
      <c r="A44"/>
      <c r="B44"/>
      <c r="C44"/>
      <c r="D44"/>
    </row>
    <row r="45" spans="1:12" x14ac:dyDescent="0.25">
      <c r="A45"/>
      <c r="B45"/>
      <c r="C45"/>
      <c r="D45"/>
    </row>
    <row r="46" spans="1:12" x14ac:dyDescent="0.25">
      <c r="A46"/>
      <c r="B46"/>
      <c r="C46"/>
      <c r="D46"/>
    </row>
    <row r="47" spans="1:12" x14ac:dyDescent="0.25">
      <c r="A47"/>
      <c r="B47"/>
      <c r="C47"/>
      <c r="D47"/>
    </row>
    <row r="48" spans="1:12" x14ac:dyDescent="0.25">
      <c r="A48"/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  <row r="6186" customFormat="1" x14ac:dyDescent="0.25"/>
    <row r="6187" customFormat="1" x14ac:dyDescent="0.25"/>
    <row r="6188" customFormat="1" x14ac:dyDescent="0.25"/>
    <row r="6189" customFormat="1" x14ac:dyDescent="0.25"/>
    <row r="6190" customFormat="1" x14ac:dyDescent="0.25"/>
    <row r="6191" customFormat="1" x14ac:dyDescent="0.25"/>
    <row r="6192" customFormat="1" x14ac:dyDescent="0.25"/>
    <row r="6193" customFormat="1" x14ac:dyDescent="0.25"/>
    <row r="6194" customFormat="1" x14ac:dyDescent="0.25"/>
    <row r="6195" customFormat="1" x14ac:dyDescent="0.25"/>
    <row r="6196" customFormat="1" x14ac:dyDescent="0.25"/>
    <row r="6197" customFormat="1" x14ac:dyDescent="0.25"/>
    <row r="6198" customFormat="1" x14ac:dyDescent="0.25"/>
    <row r="6199" customFormat="1" x14ac:dyDescent="0.25"/>
    <row r="6200" customFormat="1" x14ac:dyDescent="0.25"/>
    <row r="6201" customFormat="1" x14ac:dyDescent="0.25"/>
    <row r="6202" customFormat="1" x14ac:dyDescent="0.25"/>
    <row r="6203" customFormat="1" x14ac:dyDescent="0.25"/>
    <row r="6204" customFormat="1" x14ac:dyDescent="0.25"/>
    <row r="6205" customFormat="1" x14ac:dyDescent="0.25"/>
    <row r="6206" customFormat="1" x14ac:dyDescent="0.25"/>
    <row r="6207" customFormat="1" x14ac:dyDescent="0.25"/>
    <row r="6208" customFormat="1" x14ac:dyDescent="0.25"/>
    <row r="6209" customFormat="1" x14ac:dyDescent="0.25"/>
    <row r="6210" customFormat="1" x14ac:dyDescent="0.25"/>
    <row r="6211" customFormat="1" x14ac:dyDescent="0.25"/>
    <row r="6212" customFormat="1" x14ac:dyDescent="0.25"/>
    <row r="6213" customFormat="1" x14ac:dyDescent="0.25"/>
    <row r="6214" customFormat="1" x14ac:dyDescent="0.25"/>
    <row r="6215" customFormat="1" x14ac:dyDescent="0.25"/>
    <row r="6216" customFormat="1" x14ac:dyDescent="0.25"/>
    <row r="6217" customFormat="1" x14ac:dyDescent="0.25"/>
    <row r="6218" customFormat="1" x14ac:dyDescent="0.25"/>
    <row r="6219" customFormat="1" x14ac:dyDescent="0.25"/>
    <row r="6220" customFormat="1" x14ac:dyDescent="0.25"/>
    <row r="6221" customFormat="1" x14ac:dyDescent="0.25"/>
    <row r="6222" customFormat="1" x14ac:dyDescent="0.25"/>
    <row r="6223" customFormat="1" x14ac:dyDescent="0.25"/>
    <row r="6224" customFormat="1" x14ac:dyDescent="0.25"/>
    <row r="6225" customFormat="1" x14ac:dyDescent="0.25"/>
    <row r="6226" customFormat="1" x14ac:dyDescent="0.25"/>
    <row r="6227" customFormat="1" x14ac:dyDescent="0.25"/>
    <row r="6228" customFormat="1" x14ac:dyDescent="0.25"/>
    <row r="6229" customFormat="1" x14ac:dyDescent="0.25"/>
    <row r="6230" customFormat="1" x14ac:dyDescent="0.25"/>
    <row r="6231" customFormat="1" x14ac:dyDescent="0.25"/>
    <row r="6232" customFormat="1" x14ac:dyDescent="0.25"/>
    <row r="6233" customFormat="1" x14ac:dyDescent="0.25"/>
    <row r="6234" customFormat="1" x14ac:dyDescent="0.25"/>
    <row r="6235" customFormat="1" x14ac:dyDescent="0.25"/>
    <row r="6236" customFormat="1" x14ac:dyDescent="0.25"/>
    <row r="6237" customFormat="1" x14ac:dyDescent="0.25"/>
    <row r="6238" customFormat="1" x14ac:dyDescent="0.25"/>
    <row r="6239" customFormat="1" x14ac:dyDescent="0.25"/>
    <row r="6240" customFormat="1" x14ac:dyDescent="0.25"/>
    <row r="6241" customFormat="1" x14ac:dyDescent="0.25"/>
    <row r="6242" customFormat="1" x14ac:dyDescent="0.25"/>
    <row r="6243" customFormat="1" x14ac:dyDescent="0.25"/>
    <row r="6244" customFormat="1" x14ac:dyDescent="0.25"/>
    <row r="6245" customFormat="1" x14ac:dyDescent="0.25"/>
    <row r="6246" customFormat="1" x14ac:dyDescent="0.25"/>
    <row r="6247" customFormat="1" x14ac:dyDescent="0.25"/>
    <row r="6248" customFormat="1" x14ac:dyDescent="0.25"/>
    <row r="6249" customFormat="1" x14ac:dyDescent="0.25"/>
    <row r="6250" customFormat="1" x14ac:dyDescent="0.25"/>
    <row r="6251" customFormat="1" x14ac:dyDescent="0.25"/>
    <row r="6252" customFormat="1" x14ac:dyDescent="0.25"/>
    <row r="6253" customFormat="1" x14ac:dyDescent="0.25"/>
    <row r="6254" customFormat="1" x14ac:dyDescent="0.25"/>
    <row r="6255" customFormat="1" x14ac:dyDescent="0.25"/>
    <row r="6256" customFormat="1" x14ac:dyDescent="0.25"/>
    <row r="6257" customFormat="1" x14ac:dyDescent="0.25"/>
    <row r="6258" customFormat="1" x14ac:dyDescent="0.25"/>
    <row r="6259" customFormat="1" x14ac:dyDescent="0.25"/>
    <row r="6260" customFormat="1" x14ac:dyDescent="0.25"/>
    <row r="6261" customFormat="1" x14ac:dyDescent="0.25"/>
    <row r="6262" customFormat="1" x14ac:dyDescent="0.25"/>
    <row r="6263" customFormat="1" x14ac:dyDescent="0.25"/>
    <row r="6264" customFormat="1" x14ac:dyDescent="0.25"/>
    <row r="6265" customFormat="1" x14ac:dyDescent="0.25"/>
    <row r="6266" customFormat="1" x14ac:dyDescent="0.25"/>
    <row r="6267" customFormat="1" x14ac:dyDescent="0.25"/>
    <row r="6268" customFormat="1" x14ac:dyDescent="0.25"/>
    <row r="6269" customFormat="1" x14ac:dyDescent="0.25"/>
    <row r="6270" customFormat="1" x14ac:dyDescent="0.25"/>
    <row r="6271" customFormat="1" x14ac:dyDescent="0.25"/>
    <row r="6272" customFormat="1" x14ac:dyDescent="0.25"/>
    <row r="6273" customFormat="1" x14ac:dyDescent="0.25"/>
    <row r="6274" customFormat="1" x14ac:dyDescent="0.25"/>
    <row r="6275" customFormat="1" x14ac:dyDescent="0.25"/>
    <row r="6276" customFormat="1" x14ac:dyDescent="0.25"/>
    <row r="6277" customFormat="1" x14ac:dyDescent="0.25"/>
    <row r="6278" customFormat="1" x14ac:dyDescent="0.25"/>
    <row r="6279" customFormat="1" x14ac:dyDescent="0.25"/>
    <row r="6280" customFormat="1" x14ac:dyDescent="0.25"/>
    <row r="6281" customFormat="1" x14ac:dyDescent="0.25"/>
    <row r="6282" customFormat="1" x14ac:dyDescent="0.25"/>
    <row r="6283" customFormat="1" x14ac:dyDescent="0.25"/>
    <row r="6284" customFormat="1" x14ac:dyDescent="0.25"/>
    <row r="6285" customFormat="1" x14ac:dyDescent="0.25"/>
    <row r="6286" customFormat="1" x14ac:dyDescent="0.25"/>
    <row r="6287" customFormat="1" x14ac:dyDescent="0.25"/>
    <row r="6288" customFormat="1" x14ac:dyDescent="0.25"/>
    <row r="6289" customFormat="1" x14ac:dyDescent="0.25"/>
    <row r="6290" customFormat="1" x14ac:dyDescent="0.25"/>
    <row r="6291" customFormat="1" x14ac:dyDescent="0.25"/>
    <row r="6292" customFormat="1" x14ac:dyDescent="0.25"/>
    <row r="6293" customFormat="1" x14ac:dyDescent="0.25"/>
    <row r="6294" customFormat="1" x14ac:dyDescent="0.25"/>
    <row r="6295" customFormat="1" x14ac:dyDescent="0.25"/>
    <row r="6296" customFormat="1" x14ac:dyDescent="0.25"/>
    <row r="6297" customFormat="1" x14ac:dyDescent="0.25"/>
    <row r="6298" customFormat="1" x14ac:dyDescent="0.25"/>
    <row r="6299" customFormat="1" x14ac:dyDescent="0.25"/>
    <row r="6300" customFormat="1" x14ac:dyDescent="0.25"/>
    <row r="6301" customFormat="1" x14ac:dyDescent="0.25"/>
    <row r="6302" customFormat="1" x14ac:dyDescent="0.25"/>
    <row r="6303" customFormat="1" x14ac:dyDescent="0.25"/>
    <row r="6304" customFormat="1" x14ac:dyDescent="0.25"/>
    <row r="6305" customFormat="1" x14ac:dyDescent="0.25"/>
    <row r="6306" customFormat="1" x14ac:dyDescent="0.25"/>
    <row r="6307" customFormat="1" x14ac:dyDescent="0.25"/>
    <row r="6308" customFormat="1" x14ac:dyDescent="0.25"/>
    <row r="6309" customFormat="1" x14ac:dyDescent="0.25"/>
    <row r="6310" customFormat="1" x14ac:dyDescent="0.25"/>
    <row r="6311" customFormat="1" x14ac:dyDescent="0.25"/>
    <row r="6312" customFormat="1" x14ac:dyDescent="0.25"/>
    <row r="6313" customFormat="1" x14ac:dyDescent="0.25"/>
    <row r="6314" customFormat="1" x14ac:dyDescent="0.25"/>
    <row r="6315" customFormat="1" x14ac:dyDescent="0.25"/>
    <row r="6316" customFormat="1" x14ac:dyDescent="0.25"/>
    <row r="6317" customFormat="1" x14ac:dyDescent="0.25"/>
    <row r="6318" customFormat="1" x14ac:dyDescent="0.25"/>
    <row r="6319" customFormat="1" x14ac:dyDescent="0.25"/>
    <row r="6320" customFormat="1" x14ac:dyDescent="0.25"/>
    <row r="6321" customFormat="1" x14ac:dyDescent="0.25"/>
    <row r="6322" customFormat="1" x14ac:dyDescent="0.25"/>
    <row r="6323" customFormat="1" x14ac:dyDescent="0.25"/>
    <row r="6324" customFormat="1" x14ac:dyDescent="0.25"/>
    <row r="6325" customFormat="1" x14ac:dyDescent="0.25"/>
    <row r="6326" customFormat="1" x14ac:dyDescent="0.25"/>
    <row r="6327" customFormat="1" x14ac:dyDescent="0.25"/>
    <row r="6328" customFormat="1" x14ac:dyDescent="0.25"/>
    <row r="6329" customFormat="1" x14ac:dyDescent="0.25"/>
    <row r="6330" customFormat="1" x14ac:dyDescent="0.25"/>
    <row r="6331" customFormat="1" x14ac:dyDescent="0.25"/>
    <row r="6332" customFormat="1" x14ac:dyDescent="0.25"/>
    <row r="6333" customFormat="1" x14ac:dyDescent="0.25"/>
    <row r="6334" customFormat="1" x14ac:dyDescent="0.25"/>
    <row r="6335" customFormat="1" x14ac:dyDescent="0.25"/>
    <row r="6336" customFormat="1" x14ac:dyDescent="0.25"/>
    <row r="6337" customFormat="1" x14ac:dyDescent="0.25"/>
    <row r="6338" customFormat="1" x14ac:dyDescent="0.25"/>
    <row r="6339" customFormat="1" x14ac:dyDescent="0.25"/>
    <row r="6340" customFormat="1" x14ac:dyDescent="0.25"/>
    <row r="6341" customFormat="1" x14ac:dyDescent="0.25"/>
    <row r="6342" customFormat="1" x14ac:dyDescent="0.25"/>
    <row r="6343" customFormat="1" x14ac:dyDescent="0.25"/>
    <row r="6344" customFormat="1" x14ac:dyDescent="0.25"/>
    <row r="6345" customFormat="1" x14ac:dyDescent="0.25"/>
    <row r="6346" customFormat="1" x14ac:dyDescent="0.25"/>
    <row r="6347" customFormat="1" x14ac:dyDescent="0.25"/>
    <row r="6348" customFormat="1" x14ac:dyDescent="0.25"/>
    <row r="6349" customFormat="1" x14ac:dyDescent="0.25"/>
    <row r="6350" customFormat="1" x14ac:dyDescent="0.25"/>
    <row r="6351" customFormat="1" x14ac:dyDescent="0.25"/>
    <row r="6352" customFormat="1" x14ac:dyDescent="0.25"/>
    <row r="6353" customFormat="1" x14ac:dyDescent="0.25"/>
    <row r="6354" customFormat="1" x14ac:dyDescent="0.25"/>
    <row r="6355" customFormat="1" x14ac:dyDescent="0.25"/>
    <row r="6356" customFormat="1" x14ac:dyDescent="0.25"/>
    <row r="6357" customFormat="1" x14ac:dyDescent="0.25"/>
    <row r="6358" customFormat="1" x14ac:dyDescent="0.25"/>
    <row r="6359" customFormat="1" x14ac:dyDescent="0.25"/>
    <row r="6360" customFormat="1" x14ac:dyDescent="0.25"/>
    <row r="6361" customFormat="1" x14ac:dyDescent="0.25"/>
    <row r="6362" customFormat="1" x14ac:dyDescent="0.25"/>
    <row r="6363" customFormat="1" x14ac:dyDescent="0.25"/>
    <row r="6364" customFormat="1" x14ac:dyDescent="0.25"/>
    <row r="6365" customFormat="1" x14ac:dyDescent="0.25"/>
    <row r="6366" customFormat="1" x14ac:dyDescent="0.25"/>
    <row r="6367" customFormat="1" x14ac:dyDescent="0.25"/>
    <row r="6368" customFormat="1" x14ac:dyDescent="0.25"/>
    <row r="6369" customFormat="1" x14ac:dyDescent="0.25"/>
    <row r="6370" customFormat="1" x14ac:dyDescent="0.25"/>
    <row r="6371" customFormat="1" x14ac:dyDescent="0.25"/>
    <row r="6372" customFormat="1" x14ac:dyDescent="0.25"/>
    <row r="6373" customFormat="1" x14ac:dyDescent="0.25"/>
    <row r="6374" customFormat="1" x14ac:dyDescent="0.25"/>
    <row r="6375" customFormat="1" x14ac:dyDescent="0.25"/>
    <row r="6376" customFormat="1" x14ac:dyDescent="0.25"/>
    <row r="6377" customFormat="1" x14ac:dyDescent="0.25"/>
    <row r="6378" customFormat="1" x14ac:dyDescent="0.25"/>
    <row r="6379" customFormat="1" x14ac:dyDescent="0.25"/>
    <row r="6380" customFormat="1" x14ac:dyDescent="0.25"/>
    <row r="6381" customFormat="1" x14ac:dyDescent="0.25"/>
    <row r="6382" customFormat="1" x14ac:dyDescent="0.25"/>
    <row r="6383" customFormat="1" x14ac:dyDescent="0.25"/>
    <row r="6384" customFormat="1" x14ac:dyDescent="0.25"/>
    <row r="6385" customFormat="1" x14ac:dyDescent="0.25"/>
    <row r="6386" customFormat="1" x14ac:dyDescent="0.25"/>
    <row r="6387" customFormat="1" x14ac:dyDescent="0.25"/>
    <row r="6388" customFormat="1" x14ac:dyDescent="0.25"/>
    <row r="6389" customFormat="1" x14ac:dyDescent="0.25"/>
    <row r="6390" customFormat="1" x14ac:dyDescent="0.25"/>
    <row r="6391" customFormat="1" x14ac:dyDescent="0.25"/>
    <row r="6392" customFormat="1" x14ac:dyDescent="0.25"/>
    <row r="6393" customFormat="1" x14ac:dyDescent="0.25"/>
    <row r="6394" customFormat="1" x14ac:dyDescent="0.25"/>
    <row r="6395" customFormat="1" x14ac:dyDescent="0.25"/>
    <row r="6396" customFormat="1" x14ac:dyDescent="0.25"/>
    <row r="6397" customFormat="1" x14ac:dyDescent="0.25"/>
    <row r="6398" customFormat="1" x14ac:dyDescent="0.25"/>
    <row r="6399" customFormat="1" x14ac:dyDescent="0.25"/>
    <row r="6400" customFormat="1" x14ac:dyDescent="0.25"/>
    <row r="6401" customFormat="1" x14ac:dyDescent="0.25"/>
    <row r="6402" customFormat="1" x14ac:dyDescent="0.25"/>
    <row r="6403" customFormat="1" x14ac:dyDescent="0.25"/>
    <row r="6404" customFormat="1" x14ac:dyDescent="0.25"/>
    <row r="6405" customFormat="1" x14ac:dyDescent="0.25"/>
    <row r="6406" customFormat="1" x14ac:dyDescent="0.25"/>
    <row r="6407" customFormat="1" x14ac:dyDescent="0.25"/>
    <row r="6408" customFormat="1" x14ac:dyDescent="0.25"/>
    <row r="6409" customFormat="1" x14ac:dyDescent="0.25"/>
    <row r="6410" customFormat="1" x14ac:dyDescent="0.25"/>
    <row r="6411" customFormat="1" x14ac:dyDescent="0.25"/>
    <row r="6412" customFormat="1" x14ac:dyDescent="0.25"/>
    <row r="6413" customFormat="1" x14ac:dyDescent="0.25"/>
    <row r="6414" customFormat="1" x14ac:dyDescent="0.25"/>
    <row r="6415" customFormat="1" x14ac:dyDescent="0.25"/>
    <row r="6416" customFormat="1" x14ac:dyDescent="0.25"/>
    <row r="6417" customFormat="1" x14ac:dyDescent="0.25"/>
    <row r="6418" customFormat="1" x14ac:dyDescent="0.25"/>
    <row r="6419" customFormat="1" x14ac:dyDescent="0.25"/>
    <row r="6420" customFormat="1" x14ac:dyDescent="0.25"/>
    <row r="6421" customFormat="1" x14ac:dyDescent="0.25"/>
    <row r="6422" customFormat="1" x14ac:dyDescent="0.25"/>
    <row r="6423" customFormat="1" x14ac:dyDescent="0.25"/>
    <row r="6424" customFormat="1" x14ac:dyDescent="0.25"/>
    <row r="6425" customFormat="1" x14ac:dyDescent="0.25"/>
    <row r="6426" customFormat="1" x14ac:dyDescent="0.25"/>
    <row r="6427" customFormat="1" x14ac:dyDescent="0.25"/>
    <row r="6428" customFormat="1" x14ac:dyDescent="0.25"/>
    <row r="6429" customFormat="1" x14ac:dyDescent="0.25"/>
    <row r="6430" customFormat="1" x14ac:dyDescent="0.25"/>
    <row r="6431" customFormat="1" x14ac:dyDescent="0.25"/>
    <row r="6432" customFormat="1" x14ac:dyDescent="0.25"/>
    <row r="6433" customFormat="1" x14ac:dyDescent="0.25"/>
    <row r="6434" customFormat="1" x14ac:dyDescent="0.25"/>
    <row r="6435" customFormat="1" x14ac:dyDescent="0.25"/>
    <row r="6436" customFormat="1" x14ac:dyDescent="0.25"/>
    <row r="6437" customFormat="1" x14ac:dyDescent="0.25"/>
    <row r="6438" customFormat="1" x14ac:dyDescent="0.25"/>
    <row r="6439" customFormat="1" x14ac:dyDescent="0.25"/>
    <row r="6440" customFormat="1" x14ac:dyDescent="0.25"/>
    <row r="6441" customFormat="1" x14ac:dyDescent="0.25"/>
    <row r="6442" customFormat="1" x14ac:dyDescent="0.25"/>
    <row r="6443" customFormat="1" x14ac:dyDescent="0.25"/>
    <row r="6444" customFormat="1" x14ac:dyDescent="0.25"/>
    <row r="6445" customFormat="1" x14ac:dyDescent="0.25"/>
    <row r="6446" customFormat="1" x14ac:dyDescent="0.25"/>
    <row r="6447" customFormat="1" x14ac:dyDescent="0.25"/>
    <row r="6448" customFormat="1" x14ac:dyDescent="0.25"/>
    <row r="6449" customFormat="1" x14ac:dyDescent="0.25"/>
    <row r="6450" customFormat="1" x14ac:dyDescent="0.25"/>
    <row r="6451" customFormat="1" x14ac:dyDescent="0.25"/>
    <row r="6452" customFormat="1" x14ac:dyDescent="0.25"/>
    <row r="6453" customFormat="1" x14ac:dyDescent="0.25"/>
    <row r="6454" customFormat="1" x14ac:dyDescent="0.25"/>
    <row r="6455" customFormat="1" x14ac:dyDescent="0.25"/>
    <row r="6456" customFormat="1" x14ac:dyDescent="0.25"/>
    <row r="6457" customFormat="1" x14ac:dyDescent="0.25"/>
    <row r="6458" customFormat="1" x14ac:dyDescent="0.25"/>
    <row r="6459" customFormat="1" x14ac:dyDescent="0.25"/>
    <row r="6460" customFormat="1" x14ac:dyDescent="0.25"/>
    <row r="6461" customFormat="1" x14ac:dyDescent="0.25"/>
    <row r="6462" customFormat="1" x14ac:dyDescent="0.25"/>
    <row r="6463" customFormat="1" x14ac:dyDescent="0.25"/>
    <row r="6464" customFormat="1" x14ac:dyDescent="0.25"/>
    <row r="6465" customFormat="1" x14ac:dyDescent="0.25"/>
    <row r="6466" customFormat="1" x14ac:dyDescent="0.25"/>
    <row r="6467" customFormat="1" x14ac:dyDescent="0.25"/>
    <row r="6468" customFormat="1" x14ac:dyDescent="0.25"/>
    <row r="6469" customFormat="1" x14ac:dyDescent="0.25"/>
    <row r="6470" customFormat="1" x14ac:dyDescent="0.25"/>
    <row r="6471" customFormat="1" x14ac:dyDescent="0.25"/>
    <row r="6472" customFormat="1" x14ac:dyDescent="0.25"/>
    <row r="6473" customFormat="1" x14ac:dyDescent="0.25"/>
    <row r="6474" customFormat="1" x14ac:dyDescent="0.25"/>
    <row r="6475" customFormat="1" x14ac:dyDescent="0.25"/>
    <row r="6476" customFormat="1" x14ac:dyDescent="0.25"/>
    <row r="6477" customFormat="1" x14ac:dyDescent="0.25"/>
    <row r="6478" customFormat="1" x14ac:dyDescent="0.25"/>
    <row r="6479" customFormat="1" x14ac:dyDescent="0.25"/>
    <row r="6480" customFormat="1" x14ac:dyDescent="0.25"/>
    <row r="6481" customFormat="1" x14ac:dyDescent="0.25"/>
    <row r="6482" customFormat="1" x14ac:dyDescent="0.25"/>
    <row r="6483" customFormat="1" x14ac:dyDescent="0.25"/>
    <row r="6484" customFormat="1" x14ac:dyDescent="0.25"/>
    <row r="6485" customFormat="1" x14ac:dyDescent="0.25"/>
    <row r="6486" customFormat="1" x14ac:dyDescent="0.25"/>
    <row r="6487" customFormat="1" x14ac:dyDescent="0.25"/>
    <row r="6488" customFormat="1" x14ac:dyDescent="0.25"/>
    <row r="6489" customFormat="1" x14ac:dyDescent="0.25"/>
    <row r="6490" customFormat="1" x14ac:dyDescent="0.25"/>
    <row r="6491" customFormat="1" x14ac:dyDescent="0.25"/>
    <row r="6492" customFormat="1" x14ac:dyDescent="0.25"/>
    <row r="6493" customFormat="1" x14ac:dyDescent="0.25"/>
    <row r="6494" customFormat="1" x14ac:dyDescent="0.25"/>
    <row r="6495" customFormat="1" x14ac:dyDescent="0.25"/>
    <row r="6496" customFormat="1" x14ac:dyDescent="0.25"/>
    <row r="6497" customFormat="1" x14ac:dyDescent="0.25"/>
    <row r="6498" customFormat="1" x14ac:dyDescent="0.25"/>
    <row r="6499" customFormat="1" x14ac:dyDescent="0.25"/>
    <row r="6500" customFormat="1" x14ac:dyDescent="0.25"/>
    <row r="6501" customFormat="1" x14ac:dyDescent="0.25"/>
    <row r="6502" customFormat="1" x14ac:dyDescent="0.25"/>
    <row r="6503" customFormat="1" x14ac:dyDescent="0.25"/>
    <row r="6504" customFormat="1" x14ac:dyDescent="0.25"/>
    <row r="6505" customFormat="1" x14ac:dyDescent="0.25"/>
    <row r="6506" customFormat="1" x14ac:dyDescent="0.25"/>
    <row r="6507" customFormat="1" x14ac:dyDescent="0.25"/>
    <row r="6508" customFormat="1" x14ac:dyDescent="0.25"/>
    <row r="6509" customFormat="1" x14ac:dyDescent="0.25"/>
    <row r="6510" customFormat="1" x14ac:dyDescent="0.25"/>
    <row r="6511" customFormat="1" x14ac:dyDescent="0.25"/>
    <row r="6512" customFormat="1" x14ac:dyDescent="0.25"/>
    <row r="6513" customFormat="1" x14ac:dyDescent="0.25"/>
    <row r="6514" customFormat="1" x14ac:dyDescent="0.25"/>
    <row r="6515" customFormat="1" x14ac:dyDescent="0.25"/>
    <row r="6516" customFormat="1" x14ac:dyDescent="0.25"/>
    <row r="6517" customFormat="1" x14ac:dyDescent="0.25"/>
    <row r="6518" customFormat="1" x14ac:dyDescent="0.25"/>
    <row r="6519" customFormat="1" x14ac:dyDescent="0.25"/>
    <row r="6520" customFormat="1" x14ac:dyDescent="0.25"/>
    <row r="6521" customFormat="1" x14ac:dyDescent="0.25"/>
    <row r="6522" customFormat="1" x14ac:dyDescent="0.25"/>
    <row r="6523" customFormat="1" x14ac:dyDescent="0.25"/>
    <row r="6524" customFormat="1" x14ac:dyDescent="0.25"/>
    <row r="6525" customFormat="1" x14ac:dyDescent="0.25"/>
    <row r="6526" customFormat="1" x14ac:dyDescent="0.25"/>
    <row r="6527" customFormat="1" x14ac:dyDescent="0.25"/>
    <row r="6528" customFormat="1" x14ac:dyDescent="0.25"/>
    <row r="6529" customFormat="1" x14ac:dyDescent="0.25"/>
    <row r="6530" customFormat="1" x14ac:dyDescent="0.25"/>
    <row r="6531" customFormat="1" x14ac:dyDescent="0.25"/>
    <row r="6532" customFormat="1" x14ac:dyDescent="0.25"/>
    <row r="6533" customFormat="1" x14ac:dyDescent="0.25"/>
    <row r="6534" customFormat="1" x14ac:dyDescent="0.25"/>
    <row r="6535" customFormat="1" x14ac:dyDescent="0.25"/>
    <row r="6536" customFormat="1" x14ac:dyDescent="0.25"/>
    <row r="6537" customFormat="1" x14ac:dyDescent="0.25"/>
    <row r="6538" customFormat="1" x14ac:dyDescent="0.25"/>
    <row r="6539" customFormat="1" x14ac:dyDescent="0.25"/>
    <row r="6540" customFormat="1" x14ac:dyDescent="0.25"/>
    <row r="6541" customFormat="1" x14ac:dyDescent="0.25"/>
    <row r="6542" customFormat="1" x14ac:dyDescent="0.25"/>
    <row r="6543" customFormat="1" x14ac:dyDescent="0.25"/>
    <row r="6544" customFormat="1" x14ac:dyDescent="0.25"/>
    <row r="6545" customFormat="1" x14ac:dyDescent="0.25"/>
    <row r="6546" customFormat="1" x14ac:dyDescent="0.25"/>
    <row r="6547" customFormat="1" x14ac:dyDescent="0.25"/>
    <row r="6548" customFormat="1" x14ac:dyDescent="0.25"/>
    <row r="6549" customFormat="1" x14ac:dyDescent="0.25"/>
    <row r="6550" customFormat="1" x14ac:dyDescent="0.25"/>
    <row r="6551" customFormat="1" x14ac:dyDescent="0.25"/>
    <row r="6552" customFormat="1" x14ac:dyDescent="0.25"/>
    <row r="6553" customFormat="1" x14ac:dyDescent="0.25"/>
    <row r="6554" customFormat="1" x14ac:dyDescent="0.25"/>
    <row r="6555" customFormat="1" x14ac:dyDescent="0.25"/>
    <row r="6556" customFormat="1" x14ac:dyDescent="0.25"/>
    <row r="6557" customFormat="1" x14ac:dyDescent="0.25"/>
    <row r="6558" customFormat="1" x14ac:dyDescent="0.25"/>
    <row r="6559" customFormat="1" x14ac:dyDescent="0.25"/>
    <row r="6560" customFormat="1" x14ac:dyDescent="0.25"/>
    <row r="6561" customFormat="1" x14ac:dyDescent="0.25"/>
    <row r="6562" customFormat="1" x14ac:dyDescent="0.25"/>
    <row r="6563" customFormat="1" x14ac:dyDescent="0.25"/>
    <row r="6564" customFormat="1" x14ac:dyDescent="0.25"/>
    <row r="6565" customFormat="1" x14ac:dyDescent="0.25"/>
    <row r="6566" customFormat="1" x14ac:dyDescent="0.25"/>
    <row r="6567" customFormat="1" x14ac:dyDescent="0.25"/>
    <row r="6568" customFormat="1" x14ac:dyDescent="0.25"/>
    <row r="6569" customFormat="1" x14ac:dyDescent="0.25"/>
    <row r="6570" customFormat="1" x14ac:dyDescent="0.25"/>
    <row r="6571" customFormat="1" x14ac:dyDescent="0.25"/>
    <row r="6572" customFormat="1" x14ac:dyDescent="0.25"/>
    <row r="6573" customFormat="1" x14ac:dyDescent="0.25"/>
    <row r="6574" customFormat="1" x14ac:dyDescent="0.25"/>
    <row r="6575" customFormat="1" x14ac:dyDescent="0.25"/>
    <row r="6576" customFormat="1" x14ac:dyDescent="0.25"/>
    <row r="6577" customFormat="1" x14ac:dyDescent="0.25"/>
    <row r="6578" customFormat="1" x14ac:dyDescent="0.25"/>
    <row r="6579" customFormat="1" x14ac:dyDescent="0.25"/>
    <row r="6580" customFormat="1" x14ac:dyDescent="0.25"/>
    <row r="6581" customFormat="1" x14ac:dyDescent="0.25"/>
    <row r="6582" customFormat="1" x14ac:dyDescent="0.25"/>
    <row r="6583" customFormat="1" x14ac:dyDescent="0.25"/>
    <row r="6584" customFormat="1" x14ac:dyDescent="0.25"/>
    <row r="6585" customFormat="1" x14ac:dyDescent="0.25"/>
    <row r="6586" customFormat="1" x14ac:dyDescent="0.25"/>
    <row r="6587" customFormat="1" x14ac:dyDescent="0.25"/>
    <row r="6588" customFormat="1" x14ac:dyDescent="0.25"/>
    <row r="6589" customFormat="1" x14ac:dyDescent="0.25"/>
    <row r="6590" customFormat="1" x14ac:dyDescent="0.25"/>
    <row r="6591" customFormat="1" x14ac:dyDescent="0.25"/>
    <row r="6592" customFormat="1" x14ac:dyDescent="0.25"/>
    <row r="6593" customFormat="1" x14ac:dyDescent="0.25"/>
    <row r="6594" customFormat="1" x14ac:dyDescent="0.25"/>
    <row r="6595" customFormat="1" x14ac:dyDescent="0.25"/>
    <row r="6596" customFormat="1" x14ac:dyDescent="0.25"/>
    <row r="6597" customFormat="1" x14ac:dyDescent="0.25"/>
    <row r="6598" customFormat="1" x14ac:dyDescent="0.25"/>
    <row r="6599" customFormat="1" x14ac:dyDescent="0.25"/>
    <row r="6600" customFormat="1" x14ac:dyDescent="0.25"/>
    <row r="6601" customFormat="1" x14ac:dyDescent="0.25"/>
    <row r="6602" customFormat="1" x14ac:dyDescent="0.25"/>
    <row r="6603" customFormat="1" x14ac:dyDescent="0.25"/>
    <row r="6604" customFormat="1" x14ac:dyDescent="0.25"/>
    <row r="6605" customFormat="1" x14ac:dyDescent="0.25"/>
    <row r="6606" customFormat="1" x14ac:dyDescent="0.25"/>
    <row r="6607" customFormat="1" x14ac:dyDescent="0.25"/>
    <row r="6608" customFormat="1" x14ac:dyDescent="0.25"/>
    <row r="6609" customFormat="1" x14ac:dyDescent="0.25"/>
    <row r="6610" customFormat="1" x14ac:dyDescent="0.25"/>
    <row r="6611" customFormat="1" x14ac:dyDescent="0.25"/>
    <row r="6612" customFormat="1" x14ac:dyDescent="0.25"/>
    <row r="6613" customFormat="1" x14ac:dyDescent="0.25"/>
    <row r="6614" customFormat="1" x14ac:dyDescent="0.25"/>
    <row r="6615" customFormat="1" x14ac:dyDescent="0.25"/>
    <row r="6616" customFormat="1" x14ac:dyDescent="0.25"/>
    <row r="6617" customFormat="1" x14ac:dyDescent="0.25"/>
    <row r="6618" customFormat="1" x14ac:dyDescent="0.25"/>
    <row r="6619" customFormat="1" x14ac:dyDescent="0.25"/>
    <row r="6620" customFormat="1" x14ac:dyDescent="0.25"/>
    <row r="6621" customFormat="1" x14ac:dyDescent="0.25"/>
    <row r="6622" customFormat="1" x14ac:dyDescent="0.25"/>
    <row r="6623" customFormat="1" x14ac:dyDescent="0.25"/>
    <row r="6624" customFormat="1" x14ac:dyDescent="0.25"/>
    <row r="6625" customFormat="1" x14ac:dyDescent="0.25"/>
    <row r="6626" customFormat="1" x14ac:dyDescent="0.25"/>
    <row r="6627" customFormat="1" x14ac:dyDescent="0.25"/>
    <row r="6628" customFormat="1" x14ac:dyDescent="0.25"/>
    <row r="6629" customFormat="1" x14ac:dyDescent="0.25"/>
    <row r="6630" customFormat="1" x14ac:dyDescent="0.25"/>
    <row r="6631" customFormat="1" x14ac:dyDescent="0.25"/>
    <row r="6632" customFormat="1" x14ac:dyDescent="0.25"/>
    <row r="6633" customFormat="1" x14ac:dyDescent="0.25"/>
    <row r="6634" customFormat="1" x14ac:dyDescent="0.25"/>
    <row r="6635" customFormat="1" x14ac:dyDescent="0.25"/>
    <row r="6636" customFormat="1" x14ac:dyDescent="0.25"/>
    <row r="6637" customFormat="1" x14ac:dyDescent="0.25"/>
    <row r="6638" customFormat="1" x14ac:dyDescent="0.25"/>
    <row r="6639" customFormat="1" x14ac:dyDescent="0.25"/>
    <row r="6640" customFormat="1" x14ac:dyDescent="0.25"/>
    <row r="6641" customFormat="1" x14ac:dyDescent="0.25"/>
    <row r="6642" customFormat="1" x14ac:dyDescent="0.25"/>
    <row r="6643" customFormat="1" x14ac:dyDescent="0.25"/>
    <row r="6644" customFormat="1" x14ac:dyDescent="0.25"/>
    <row r="6645" customFormat="1" x14ac:dyDescent="0.25"/>
    <row r="6646" customFormat="1" x14ac:dyDescent="0.25"/>
    <row r="6647" customFormat="1" x14ac:dyDescent="0.25"/>
    <row r="6648" customFormat="1" x14ac:dyDescent="0.25"/>
    <row r="6649" customFormat="1" x14ac:dyDescent="0.25"/>
    <row r="6650" customFormat="1" x14ac:dyDescent="0.25"/>
    <row r="6651" customFormat="1" x14ac:dyDescent="0.25"/>
    <row r="6652" customFormat="1" x14ac:dyDescent="0.25"/>
    <row r="6653" customFormat="1" x14ac:dyDescent="0.25"/>
    <row r="6654" customFormat="1" x14ac:dyDescent="0.25"/>
    <row r="6655" customFormat="1" x14ac:dyDescent="0.25"/>
    <row r="6656" customFormat="1" x14ac:dyDescent="0.25"/>
    <row r="6657" customFormat="1" x14ac:dyDescent="0.25"/>
    <row r="6658" customFormat="1" x14ac:dyDescent="0.25"/>
    <row r="6659" customFormat="1" x14ac:dyDescent="0.25"/>
    <row r="6660" customFormat="1" x14ac:dyDescent="0.25"/>
    <row r="6661" customFormat="1" x14ac:dyDescent="0.25"/>
    <row r="6662" customFormat="1" x14ac:dyDescent="0.25"/>
    <row r="6663" customFormat="1" x14ac:dyDescent="0.25"/>
    <row r="6664" customFormat="1" x14ac:dyDescent="0.25"/>
    <row r="6665" customFormat="1" x14ac:dyDescent="0.25"/>
    <row r="6666" customFormat="1" x14ac:dyDescent="0.25"/>
    <row r="6667" customFormat="1" x14ac:dyDescent="0.25"/>
    <row r="6668" customFormat="1" x14ac:dyDescent="0.25"/>
    <row r="6669" customFormat="1" x14ac:dyDescent="0.25"/>
    <row r="6670" customFormat="1" x14ac:dyDescent="0.25"/>
    <row r="6671" customFormat="1" x14ac:dyDescent="0.25"/>
    <row r="6672" customFormat="1" x14ac:dyDescent="0.25"/>
    <row r="6673" customFormat="1" x14ac:dyDescent="0.25"/>
    <row r="6674" customFormat="1" x14ac:dyDescent="0.25"/>
    <row r="6675" customFormat="1" x14ac:dyDescent="0.25"/>
    <row r="6676" customFormat="1" x14ac:dyDescent="0.25"/>
    <row r="6677" customFormat="1" x14ac:dyDescent="0.25"/>
    <row r="6678" customFormat="1" x14ac:dyDescent="0.25"/>
    <row r="6679" customFormat="1" x14ac:dyDescent="0.25"/>
    <row r="6680" customFormat="1" x14ac:dyDescent="0.25"/>
    <row r="6681" customFormat="1" x14ac:dyDescent="0.25"/>
    <row r="6682" customFormat="1" x14ac:dyDescent="0.25"/>
    <row r="6683" customFormat="1" x14ac:dyDescent="0.25"/>
    <row r="6684" customFormat="1" x14ac:dyDescent="0.25"/>
    <row r="6685" customFormat="1" x14ac:dyDescent="0.25"/>
    <row r="6686" customFormat="1" x14ac:dyDescent="0.25"/>
    <row r="6687" customFormat="1" x14ac:dyDescent="0.25"/>
    <row r="6688" customFormat="1" x14ac:dyDescent="0.25"/>
    <row r="6689" customFormat="1" x14ac:dyDescent="0.25"/>
    <row r="6690" customFormat="1" x14ac:dyDescent="0.25"/>
    <row r="6691" customFormat="1" x14ac:dyDescent="0.25"/>
    <row r="6692" customFormat="1" x14ac:dyDescent="0.25"/>
    <row r="6693" customFormat="1" x14ac:dyDescent="0.25"/>
    <row r="6694" customFormat="1" x14ac:dyDescent="0.25"/>
    <row r="6695" customFormat="1" x14ac:dyDescent="0.25"/>
    <row r="6696" customFormat="1" x14ac:dyDescent="0.25"/>
    <row r="6697" customFormat="1" x14ac:dyDescent="0.25"/>
    <row r="6698" customFormat="1" x14ac:dyDescent="0.25"/>
    <row r="6699" customFormat="1" x14ac:dyDescent="0.25"/>
    <row r="6700" customFormat="1" x14ac:dyDescent="0.25"/>
    <row r="6701" customFormat="1" x14ac:dyDescent="0.25"/>
    <row r="6702" customFormat="1" x14ac:dyDescent="0.25"/>
    <row r="6703" customFormat="1" x14ac:dyDescent="0.25"/>
    <row r="6704" customFormat="1" x14ac:dyDescent="0.25"/>
    <row r="6705" customFormat="1" x14ac:dyDescent="0.25"/>
    <row r="6706" customFormat="1" x14ac:dyDescent="0.25"/>
    <row r="6707" customFormat="1" x14ac:dyDescent="0.25"/>
    <row r="6708" customFormat="1" x14ac:dyDescent="0.25"/>
    <row r="6709" customFormat="1" x14ac:dyDescent="0.25"/>
    <row r="6710" customFormat="1" x14ac:dyDescent="0.25"/>
    <row r="6711" customFormat="1" x14ac:dyDescent="0.25"/>
    <row r="6712" customFormat="1" x14ac:dyDescent="0.25"/>
    <row r="6713" customFormat="1" x14ac:dyDescent="0.25"/>
    <row r="6714" customFormat="1" x14ac:dyDescent="0.25"/>
    <row r="6715" customFormat="1" x14ac:dyDescent="0.25"/>
    <row r="6716" customFormat="1" x14ac:dyDescent="0.25"/>
    <row r="6717" customFormat="1" x14ac:dyDescent="0.25"/>
    <row r="6718" customFormat="1" x14ac:dyDescent="0.25"/>
    <row r="6719" customFormat="1" x14ac:dyDescent="0.25"/>
    <row r="6720" customFormat="1" x14ac:dyDescent="0.25"/>
    <row r="6721" customFormat="1" x14ac:dyDescent="0.25"/>
    <row r="6722" customFormat="1" x14ac:dyDescent="0.25"/>
    <row r="6723" customFormat="1" x14ac:dyDescent="0.25"/>
    <row r="6724" customFormat="1" x14ac:dyDescent="0.25"/>
    <row r="6725" customFormat="1" x14ac:dyDescent="0.25"/>
    <row r="6726" customFormat="1" x14ac:dyDescent="0.25"/>
    <row r="6727" customFormat="1" x14ac:dyDescent="0.25"/>
    <row r="6728" customFormat="1" x14ac:dyDescent="0.25"/>
    <row r="6729" customFormat="1" x14ac:dyDescent="0.25"/>
    <row r="6730" customFormat="1" x14ac:dyDescent="0.25"/>
    <row r="6731" customFormat="1" x14ac:dyDescent="0.25"/>
    <row r="6732" customFormat="1" x14ac:dyDescent="0.25"/>
    <row r="6733" customFormat="1" x14ac:dyDescent="0.25"/>
    <row r="6734" customFormat="1" x14ac:dyDescent="0.25"/>
    <row r="6735" customFormat="1" x14ac:dyDescent="0.25"/>
    <row r="6736" customFormat="1" x14ac:dyDescent="0.25"/>
    <row r="6737" customFormat="1" x14ac:dyDescent="0.25"/>
    <row r="6738" customFormat="1" x14ac:dyDescent="0.25"/>
    <row r="6739" customFormat="1" x14ac:dyDescent="0.25"/>
    <row r="6740" customFormat="1" x14ac:dyDescent="0.25"/>
    <row r="6741" customFormat="1" x14ac:dyDescent="0.25"/>
    <row r="6742" customFormat="1" x14ac:dyDescent="0.25"/>
    <row r="6743" customFormat="1" x14ac:dyDescent="0.25"/>
    <row r="6744" customFormat="1" x14ac:dyDescent="0.25"/>
    <row r="6745" customFormat="1" x14ac:dyDescent="0.25"/>
    <row r="6746" customFormat="1" x14ac:dyDescent="0.25"/>
    <row r="6747" customFormat="1" x14ac:dyDescent="0.25"/>
    <row r="6748" customFormat="1" x14ac:dyDescent="0.25"/>
    <row r="6749" customFormat="1" x14ac:dyDescent="0.25"/>
    <row r="6750" customFormat="1" x14ac:dyDescent="0.25"/>
    <row r="6751" customFormat="1" x14ac:dyDescent="0.25"/>
    <row r="6752" customFormat="1" x14ac:dyDescent="0.25"/>
    <row r="6753" customFormat="1" x14ac:dyDescent="0.25"/>
    <row r="6754" customFormat="1" x14ac:dyDescent="0.25"/>
    <row r="6755" customFormat="1" x14ac:dyDescent="0.25"/>
    <row r="6756" customFormat="1" x14ac:dyDescent="0.25"/>
    <row r="6757" customFormat="1" x14ac:dyDescent="0.25"/>
    <row r="6758" customFormat="1" x14ac:dyDescent="0.25"/>
    <row r="6759" customFormat="1" x14ac:dyDescent="0.25"/>
    <row r="6760" customFormat="1" x14ac:dyDescent="0.25"/>
    <row r="6761" customFormat="1" x14ac:dyDescent="0.25"/>
    <row r="6762" customFormat="1" x14ac:dyDescent="0.25"/>
    <row r="6763" customFormat="1" x14ac:dyDescent="0.25"/>
    <row r="6764" customFormat="1" x14ac:dyDescent="0.25"/>
    <row r="6765" customFormat="1" x14ac:dyDescent="0.25"/>
    <row r="6766" customFormat="1" x14ac:dyDescent="0.25"/>
    <row r="6767" customFormat="1" x14ac:dyDescent="0.25"/>
    <row r="6768" customFormat="1" x14ac:dyDescent="0.25"/>
    <row r="6769" customFormat="1" x14ac:dyDescent="0.25"/>
    <row r="6770" customFormat="1" x14ac:dyDescent="0.25"/>
    <row r="6771" customFormat="1" x14ac:dyDescent="0.25"/>
    <row r="6772" customFormat="1" x14ac:dyDescent="0.25"/>
    <row r="6773" customFormat="1" x14ac:dyDescent="0.25"/>
    <row r="6774" customFormat="1" x14ac:dyDescent="0.25"/>
    <row r="6775" customFormat="1" x14ac:dyDescent="0.25"/>
    <row r="6776" customFormat="1" x14ac:dyDescent="0.25"/>
    <row r="6777" customFormat="1" x14ac:dyDescent="0.25"/>
    <row r="6778" customFormat="1" x14ac:dyDescent="0.25"/>
    <row r="6779" customFormat="1" x14ac:dyDescent="0.25"/>
    <row r="6780" customFormat="1" x14ac:dyDescent="0.25"/>
    <row r="6781" customFormat="1" x14ac:dyDescent="0.25"/>
    <row r="6782" customFormat="1" x14ac:dyDescent="0.25"/>
    <row r="6783" customFormat="1" x14ac:dyDescent="0.25"/>
    <row r="6784" customFormat="1" x14ac:dyDescent="0.25"/>
    <row r="6785" customFormat="1" x14ac:dyDescent="0.25"/>
    <row r="6786" customFormat="1" x14ac:dyDescent="0.25"/>
    <row r="6787" customFormat="1" x14ac:dyDescent="0.25"/>
    <row r="6788" customFormat="1" x14ac:dyDescent="0.25"/>
    <row r="6789" customFormat="1" x14ac:dyDescent="0.25"/>
    <row r="6790" customFormat="1" x14ac:dyDescent="0.25"/>
    <row r="6791" customFormat="1" x14ac:dyDescent="0.25"/>
    <row r="6792" customFormat="1" x14ac:dyDescent="0.25"/>
    <row r="6793" customFormat="1" x14ac:dyDescent="0.25"/>
    <row r="6794" customFormat="1" x14ac:dyDescent="0.25"/>
    <row r="6795" customFormat="1" x14ac:dyDescent="0.25"/>
    <row r="6796" customFormat="1" x14ac:dyDescent="0.25"/>
    <row r="6797" customFormat="1" x14ac:dyDescent="0.25"/>
    <row r="6798" customFormat="1" x14ac:dyDescent="0.25"/>
    <row r="6799" customFormat="1" x14ac:dyDescent="0.25"/>
    <row r="6800" customFormat="1" x14ac:dyDescent="0.25"/>
    <row r="6801" customFormat="1" x14ac:dyDescent="0.25"/>
    <row r="6802" customFormat="1" x14ac:dyDescent="0.25"/>
    <row r="6803" customFormat="1" x14ac:dyDescent="0.25"/>
    <row r="6804" customFormat="1" x14ac:dyDescent="0.25"/>
    <row r="6805" customFormat="1" x14ac:dyDescent="0.25"/>
    <row r="6806" customFormat="1" x14ac:dyDescent="0.25"/>
    <row r="6807" customFormat="1" x14ac:dyDescent="0.25"/>
    <row r="6808" customFormat="1" x14ac:dyDescent="0.25"/>
    <row r="6809" customFormat="1" x14ac:dyDescent="0.25"/>
    <row r="6810" customFormat="1" x14ac:dyDescent="0.25"/>
    <row r="6811" customFormat="1" x14ac:dyDescent="0.25"/>
    <row r="6812" customFormat="1" x14ac:dyDescent="0.25"/>
    <row r="6813" customFormat="1" x14ac:dyDescent="0.25"/>
    <row r="6814" customFormat="1" x14ac:dyDescent="0.25"/>
    <row r="6815" customFormat="1" x14ac:dyDescent="0.25"/>
    <row r="6816" customFormat="1" x14ac:dyDescent="0.25"/>
    <row r="6817" customFormat="1" x14ac:dyDescent="0.25"/>
    <row r="6818" customFormat="1" x14ac:dyDescent="0.25"/>
    <row r="6819" customFormat="1" x14ac:dyDescent="0.25"/>
    <row r="6820" customFormat="1" x14ac:dyDescent="0.25"/>
    <row r="6821" customFormat="1" x14ac:dyDescent="0.25"/>
    <row r="6822" customFormat="1" x14ac:dyDescent="0.25"/>
    <row r="6823" customFormat="1" x14ac:dyDescent="0.25"/>
    <row r="6824" customFormat="1" x14ac:dyDescent="0.25"/>
    <row r="6825" customFormat="1" x14ac:dyDescent="0.25"/>
    <row r="6826" customFormat="1" x14ac:dyDescent="0.25"/>
    <row r="6827" customFormat="1" x14ac:dyDescent="0.25"/>
    <row r="6828" customFormat="1" x14ac:dyDescent="0.25"/>
    <row r="6829" customFormat="1" x14ac:dyDescent="0.25"/>
    <row r="6830" customFormat="1" x14ac:dyDescent="0.25"/>
    <row r="6831" customFormat="1" x14ac:dyDescent="0.25"/>
    <row r="6832" customFormat="1" x14ac:dyDescent="0.25"/>
    <row r="6833" customFormat="1" x14ac:dyDescent="0.25"/>
    <row r="6834" customFormat="1" x14ac:dyDescent="0.25"/>
    <row r="6835" customFormat="1" x14ac:dyDescent="0.25"/>
    <row r="6836" customFormat="1" x14ac:dyDescent="0.25"/>
    <row r="6837" customFormat="1" x14ac:dyDescent="0.25"/>
    <row r="6838" customFormat="1" x14ac:dyDescent="0.25"/>
    <row r="6839" customFormat="1" x14ac:dyDescent="0.25"/>
    <row r="6840" customFormat="1" x14ac:dyDescent="0.25"/>
    <row r="6841" customFormat="1" x14ac:dyDescent="0.25"/>
    <row r="6842" customFormat="1" x14ac:dyDescent="0.25"/>
    <row r="6843" customFormat="1" x14ac:dyDescent="0.25"/>
    <row r="6844" customFormat="1" x14ac:dyDescent="0.25"/>
    <row r="6845" customFormat="1" x14ac:dyDescent="0.25"/>
    <row r="6846" customFormat="1" x14ac:dyDescent="0.25"/>
    <row r="6847" customFormat="1" x14ac:dyDescent="0.25"/>
    <row r="6848" customFormat="1" x14ac:dyDescent="0.25"/>
    <row r="6849" customFormat="1" x14ac:dyDescent="0.25"/>
    <row r="6850" customFormat="1" x14ac:dyDescent="0.25"/>
    <row r="6851" customFormat="1" x14ac:dyDescent="0.25"/>
    <row r="6852" customFormat="1" x14ac:dyDescent="0.25"/>
    <row r="6853" customFormat="1" x14ac:dyDescent="0.25"/>
    <row r="6854" customFormat="1" x14ac:dyDescent="0.25"/>
    <row r="6855" customFormat="1" x14ac:dyDescent="0.25"/>
    <row r="6856" customFormat="1" x14ac:dyDescent="0.25"/>
    <row r="6857" customFormat="1" x14ac:dyDescent="0.25"/>
    <row r="6858" customFormat="1" x14ac:dyDescent="0.25"/>
    <row r="6859" customFormat="1" x14ac:dyDescent="0.25"/>
    <row r="6860" customFormat="1" x14ac:dyDescent="0.25"/>
    <row r="6861" customFormat="1" x14ac:dyDescent="0.25"/>
    <row r="6862" customFormat="1" x14ac:dyDescent="0.25"/>
    <row r="6863" customFormat="1" x14ac:dyDescent="0.25"/>
    <row r="6864" customFormat="1" x14ac:dyDescent="0.25"/>
    <row r="6865" customFormat="1" x14ac:dyDescent="0.25"/>
    <row r="6866" customFormat="1" x14ac:dyDescent="0.25"/>
    <row r="6867" customFormat="1" x14ac:dyDescent="0.25"/>
    <row r="6868" customFormat="1" x14ac:dyDescent="0.25"/>
    <row r="6869" customFormat="1" x14ac:dyDescent="0.25"/>
    <row r="6870" customFormat="1" x14ac:dyDescent="0.25"/>
    <row r="6871" customFormat="1" x14ac:dyDescent="0.25"/>
    <row r="6872" customFormat="1" x14ac:dyDescent="0.25"/>
    <row r="6873" customFormat="1" x14ac:dyDescent="0.25"/>
    <row r="6874" customFormat="1" x14ac:dyDescent="0.25"/>
    <row r="6875" customFormat="1" x14ac:dyDescent="0.25"/>
    <row r="6876" customFormat="1" x14ac:dyDescent="0.25"/>
    <row r="6877" customFormat="1" x14ac:dyDescent="0.25"/>
    <row r="6878" customFormat="1" x14ac:dyDescent="0.25"/>
    <row r="6879" customFormat="1" x14ac:dyDescent="0.25"/>
    <row r="6880" customFormat="1" x14ac:dyDescent="0.25"/>
    <row r="6881" customFormat="1" x14ac:dyDescent="0.25"/>
    <row r="6882" customFormat="1" x14ac:dyDescent="0.25"/>
    <row r="6883" customFormat="1" x14ac:dyDescent="0.25"/>
    <row r="6884" customFormat="1" x14ac:dyDescent="0.25"/>
    <row r="6885" customFormat="1" x14ac:dyDescent="0.25"/>
    <row r="6886" customFormat="1" x14ac:dyDescent="0.25"/>
    <row r="6887" customFormat="1" x14ac:dyDescent="0.25"/>
    <row r="6888" customFormat="1" x14ac:dyDescent="0.25"/>
    <row r="6889" customFormat="1" x14ac:dyDescent="0.25"/>
    <row r="6890" customFormat="1" x14ac:dyDescent="0.25"/>
    <row r="6891" customFormat="1" x14ac:dyDescent="0.25"/>
    <row r="6892" customFormat="1" x14ac:dyDescent="0.25"/>
    <row r="6893" customFormat="1" x14ac:dyDescent="0.25"/>
    <row r="6894" customFormat="1" x14ac:dyDescent="0.25"/>
    <row r="6895" customFormat="1" x14ac:dyDescent="0.25"/>
    <row r="6896" customFormat="1" x14ac:dyDescent="0.25"/>
    <row r="6897" customFormat="1" x14ac:dyDescent="0.25"/>
    <row r="6898" customFormat="1" x14ac:dyDescent="0.25"/>
    <row r="6899" customFormat="1" x14ac:dyDescent="0.25"/>
    <row r="6900" customFormat="1" x14ac:dyDescent="0.25"/>
    <row r="6901" customFormat="1" x14ac:dyDescent="0.25"/>
    <row r="6902" customFormat="1" x14ac:dyDescent="0.25"/>
    <row r="6903" customFormat="1" x14ac:dyDescent="0.25"/>
    <row r="6904" customFormat="1" x14ac:dyDescent="0.25"/>
    <row r="6905" customFormat="1" x14ac:dyDescent="0.25"/>
    <row r="6906" customFormat="1" x14ac:dyDescent="0.25"/>
    <row r="6907" customFormat="1" x14ac:dyDescent="0.25"/>
    <row r="6908" customFormat="1" x14ac:dyDescent="0.25"/>
    <row r="6909" customFormat="1" x14ac:dyDescent="0.25"/>
    <row r="6910" customFormat="1" x14ac:dyDescent="0.25"/>
    <row r="6911" customFormat="1" x14ac:dyDescent="0.25"/>
    <row r="6912" customFormat="1" x14ac:dyDescent="0.25"/>
    <row r="6913" customFormat="1" x14ac:dyDescent="0.25"/>
    <row r="6914" customFormat="1" x14ac:dyDescent="0.25"/>
    <row r="6915" customFormat="1" x14ac:dyDescent="0.25"/>
    <row r="6916" customFormat="1" x14ac:dyDescent="0.25"/>
    <row r="6917" customFormat="1" x14ac:dyDescent="0.25"/>
    <row r="6918" customFormat="1" x14ac:dyDescent="0.25"/>
    <row r="6919" customFormat="1" x14ac:dyDescent="0.25"/>
    <row r="6920" customFormat="1" x14ac:dyDescent="0.25"/>
    <row r="6921" customFormat="1" x14ac:dyDescent="0.25"/>
    <row r="6922" customFormat="1" x14ac:dyDescent="0.25"/>
    <row r="6923" customFormat="1" x14ac:dyDescent="0.25"/>
    <row r="6924" customFormat="1" x14ac:dyDescent="0.25"/>
    <row r="6925" customFormat="1" x14ac:dyDescent="0.25"/>
    <row r="6926" customFormat="1" x14ac:dyDescent="0.25"/>
    <row r="6927" customFormat="1" x14ac:dyDescent="0.25"/>
    <row r="6928" customFormat="1" x14ac:dyDescent="0.25"/>
    <row r="6929" customFormat="1" x14ac:dyDescent="0.25"/>
    <row r="6930" customFormat="1" x14ac:dyDescent="0.25"/>
    <row r="6931" customFormat="1" x14ac:dyDescent="0.25"/>
    <row r="6932" customFormat="1" x14ac:dyDescent="0.25"/>
    <row r="6933" customFormat="1" x14ac:dyDescent="0.25"/>
    <row r="6934" customFormat="1" x14ac:dyDescent="0.25"/>
    <row r="6935" customFormat="1" x14ac:dyDescent="0.25"/>
    <row r="6936" customFormat="1" x14ac:dyDescent="0.25"/>
    <row r="6937" customFormat="1" x14ac:dyDescent="0.25"/>
    <row r="6938" customFormat="1" x14ac:dyDescent="0.25"/>
    <row r="6939" customFormat="1" x14ac:dyDescent="0.25"/>
    <row r="6940" customFormat="1" x14ac:dyDescent="0.25"/>
    <row r="6941" customFormat="1" x14ac:dyDescent="0.25"/>
    <row r="6942" customFormat="1" x14ac:dyDescent="0.25"/>
    <row r="6943" customFormat="1" x14ac:dyDescent="0.25"/>
    <row r="6944" customFormat="1" x14ac:dyDescent="0.25"/>
    <row r="6945" customFormat="1" x14ac:dyDescent="0.25"/>
    <row r="6946" customFormat="1" x14ac:dyDescent="0.25"/>
    <row r="6947" customFormat="1" x14ac:dyDescent="0.25"/>
    <row r="6948" customFormat="1" x14ac:dyDescent="0.25"/>
    <row r="6949" customFormat="1" x14ac:dyDescent="0.25"/>
    <row r="6950" customFormat="1" x14ac:dyDescent="0.25"/>
    <row r="6951" customFormat="1" x14ac:dyDescent="0.25"/>
    <row r="6952" customFormat="1" x14ac:dyDescent="0.25"/>
    <row r="6953" customFormat="1" x14ac:dyDescent="0.25"/>
    <row r="6954" customFormat="1" x14ac:dyDescent="0.25"/>
    <row r="6955" customFormat="1" x14ac:dyDescent="0.25"/>
    <row r="6956" customFormat="1" x14ac:dyDescent="0.25"/>
    <row r="6957" customFormat="1" x14ac:dyDescent="0.25"/>
    <row r="6958" customFormat="1" x14ac:dyDescent="0.25"/>
    <row r="6959" customFormat="1" x14ac:dyDescent="0.25"/>
    <row r="6960" customFormat="1" x14ac:dyDescent="0.25"/>
    <row r="6961" customFormat="1" x14ac:dyDescent="0.25"/>
    <row r="6962" customFormat="1" x14ac:dyDescent="0.25"/>
    <row r="6963" customFormat="1" x14ac:dyDescent="0.25"/>
    <row r="6964" customFormat="1" x14ac:dyDescent="0.25"/>
    <row r="6965" customFormat="1" x14ac:dyDescent="0.25"/>
    <row r="6966" customFormat="1" x14ac:dyDescent="0.25"/>
    <row r="6967" customFormat="1" x14ac:dyDescent="0.25"/>
    <row r="6968" customFormat="1" x14ac:dyDescent="0.25"/>
    <row r="6969" customFormat="1" x14ac:dyDescent="0.25"/>
    <row r="6970" customFormat="1" x14ac:dyDescent="0.25"/>
    <row r="6971" customFormat="1" x14ac:dyDescent="0.25"/>
    <row r="6972" customFormat="1" x14ac:dyDescent="0.25"/>
    <row r="6973" customFormat="1" x14ac:dyDescent="0.25"/>
    <row r="6974" customFormat="1" x14ac:dyDescent="0.25"/>
    <row r="6975" customFormat="1" x14ac:dyDescent="0.25"/>
    <row r="6976" customFormat="1" x14ac:dyDescent="0.25"/>
    <row r="6977" customFormat="1" x14ac:dyDescent="0.25"/>
    <row r="6978" customFormat="1" x14ac:dyDescent="0.25"/>
    <row r="6979" customFormat="1" x14ac:dyDescent="0.25"/>
    <row r="6980" customFormat="1" x14ac:dyDescent="0.25"/>
    <row r="6981" customFormat="1" x14ac:dyDescent="0.25"/>
    <row r="6982" customFormat="1" x14ac:dyDescent="0.25"/>
    <row r="6983" customFormat="1" x14ac:dyDescent="0.25"/>
    <row r="6984" customFormat="1" x14ac:dyDescent="0.25"/>
    <row r="6985" customFormat="1" x14ac:dyDescent="0.25"/>
    <row r="6986" customFormat="1" x14ac:dyDescent="0.25"/>
    <row r="6987" customFormat="1" x14ac:dyDescent="0.25"/>
    <row r="6988" customFormat="1" x14ac:dyDescent="0.25"/>
    <row r="6989" customFormat="1" x14ac:dyDescent="0.25"/>
    <row r="6990" customFormat="1" x14ac:dyDescent="0.25"/>
    <row r="6991" customFormat="1" x14ac:dyDescent="0.25"/>
    <row r="6992" customFormat="1" x14ac:dyDescent="0.25"/>
    <row r="6993" customFormat="1" x14ac:dyDescent="0.25"/>
    <row r="6994" customFormat="1" x14ac:dyDescent="0.25"/>
    <row r="6995" customFormat="1" x14ac:dyDescent="0.25"/>
    <row r="6996" customFormat="1" x14ac:dyDescent="0.25"/>
    <row r="6997" customFormat="1" x14ac:dyDescent="0.25"/>
    <row r="6998" customFormat="1" x14ac:dyDescent="0.25"/>
    <row r="6999" customFormat="1" x14ac:dyDescent="0.25"/>
    <row r="7000" customFormat="1" x14ac:dyDescent="0.25"/>
    <row r="7001" customFormat="1" x14ac:dyDescent="0.25"/>
    <row r="7002" customFormat="1" x14ac:dyDescent="0.25"/>
    <row r="7003" customFormat="1" x14ac:dyDescent="0.25"/>
    <row r="7004" customFormat="1" x14ac:dyDescent="0.25"/>
    <row r="7005" customFormat="1" x14ac:dyDescent="0.25"/>
    <row r="7006" customFormat="1" x14ac:dyDescent="0.25"/>
    <row r="7007" customFormat="1" x14ac:dyDescent="0.25"/>
    <row r="7008" customFormat="1" x14ac:dyDescent="0.25"/>
    <row r="7009" customFormat="1" x14ac:dyDescent="0.25"/>
    <row r="7010" customFormat="1" x14ac:dyDescent="0.25"/>
    <row r="7011" customFormat="1" x14ac:dyDescent="0.25"/>
    <row r="7012" customFormat="1" x14ac:dyDescent="0.25"/>
    <row r="7013" customFormat="1" x14ac:dyDescent="0.25"/>
    <row r="7014" customFormat="1" x14ac:dyDescent="0.25"/>
    <row r="7015" customFormat="1" x14ac:dyDescent="0.25"/>
    <row r="7016" customFormat="1" x14ac:dyDescent="0.25"/>
    <row r="7017" customFormat="1" x14ac:dyDescent="0.25"/>
    <row r="7018" customFormat="1" x14ac:dyDescent="0.25"/>
    <row r="7019" customFormat="1" x14ac:dyDescent="0.25"/>
    <row r="7020" customFormat="1" x14ac:dyDescent="0.25"/>
    <row r="7021" customFormat="1" x14ac:dyDescent="0.25"/>
    <row r="7022" customFormat="1" x14ac:dyDescent="0.25"/>
    <row r="7023" customFormat="1" x14ac:dyDescent="0.25"/>
    <row r="7024" customFormat="1" x14ac:dyDescent="0.25"/>
    <row r="7025" customFormat="1" x14ac:dyDescent="0.25"/>
    <row r="7026" customFormat="1" x14ac:dyDescent="0.25"/>
    <row r="7027" customFormat="1" x14ac:dyDescent="0.25"/>
    <row r="7028" customFormat="1" x14ac:dyDescent="0.25"/>
    <row r="7029" customFormat="1" x14ac:dyDescent="0.25"/>
    <row r="7030" customFormat="1" x14ac:dyDescent="0.25"/>
    <row r="7031" customFormat="1" x14ac:dyDescent="0.25"/>
    <row r="7032" customFormat="1" x14ac:dyDescent="0.25"/>
    <row r="7033" customFormat="1" x14ac:dyDescent="0.25"/>
    <row r="7034" customFormat="1" x14ac:dyDescent="0.25"/>
    <row r="7035" customFormat="1" x14ac:dyDescent="0.25"/>
    <row r="7036" customFormat="1" x14ac:dyDescent="0.25"/>
    <row r="7037" customFormat="1" x14ac:dyDescent="0.25"/>
    <row r="7038" customFormat="1" x14ac:dyDescent="0.25"/>
    <row r="7039" customFormat="1" x14ac:dyDescent="0.25"/>
    <row r="7040" customFormat="1" x14ac:dyDescent="0.25"/>
    <row r="7041" customFormat="1" x14ac:dyDescent="0.25"/>
    <row r="7042" customFormat="1" x14ac:dyDescent="0.25"/>
    <row r="7043" customFormat="1" x14ac:dyDescent="0.25"/>
    <row r="7044" customFormat="1" x14ac:dyDescent="0.25"/>
    <row r="7045" customFormat="1" x14ac:dyDescent="0.25"/>
    <row r="7046" customFormat="1" x14ac:dyDescent="0.25"/>
    <row r="7047" customFormat="1" x14ac:dyDescent="0.25"/>
    <row r="7048" customFormat="1" x14ac:dyDescent="0.25"/>
    <row r="7049" customFormat="1" x14ac:dyDescent="0.25"/>
    <row r="7050" customFormat="1" x14ac:dyDescent="0.25"/>
    <row r="7051" customFormat="1" x14ac:dyDescent="0.25"/>
    <row r="7052" customFormat="1" x14ac:dyDescent="0.25"/>
    <row r="7053" customFormat="1" x14ac:dyDescent="0.25"/>
    <row r="7054" customFormat="1" x14ac:dyDescent="0.25"/>
    <row r="7055" customFormat="1" x14ac:dyDescent="0.25"/>
    <row r="7056" customFormat="1" x14ac:dyDescent="0.25"/>
    <row r="7057" customFormat="1" x14ac:dyDescent="0.25"/>
    <row r="7058" customFormat="1" x14ac:dyDescent="0.25"/>
    <row r="7059" customFormat="1" x14ac:dyDescent="0.25"/>
    <row r="7060" customFormat="1" x14ac:dyDescent="0.25"/>
    <row r="7061" customFormat="1" x14ac:dyDescent="0.25"/>
    <row r="7062" customFormat="1" x14ac:dyDescent="0.25"/>
    <row r="7063" customFormat="1" x14ac:dyDescent="0.25"/>
    <row r="7064" customFormat="1" x14ac:dyDescent="0.25"/>
    <row r="7065" customFormat="1" x14ac:dyDescent="0.25"/>
    <row r="7066" customFormat="1" x14ac:dyDescent="0.25"/>
    <row r="7067" customFormat="1" x14ac:dyDescent="0.25"/>
    <row r="7068" customFormat="1" x14ac:dyDescent="0.25"/>
    <row r="7069" customFormat="1" x14ac:dyDescent="0.25"/>
    <row r="7070" customFormat="1" x14ac:dyDescent="0.25"/>
    <row r="7071" customFormat="1" x14ac:dyDescent="0.25"/>
    <row r="7072" customFormat="1" x14ac:dyDescent="0.25"/>
    <row r="7073" customFormat="1" x14ac:dyDescent="0.25"/>
    <row r="7074" customFormat="1" x14ac:dyDescent="0.25"/>
    <row r="7075" customFormat="1" x14ac:dyDescent="0.25"/>
    <row r="7076" customFormat="1" x14ac:dyDescent="0.25"/>
    <row r="7077" customFormat="1" x14ac:dyDescent="0.25"/>
    <row r="7078" customFormat="1" x14ac:dyDescent="0.25"/>
    <row r="7079" customFormat="1" x14ac:dyDescent="0.25"/>
    <row r="7080" customFormat="1" x14ac:dyDescent="0.25"/>
    <row r="7081" customFormat="1" x14ac:dyDescent="0.25"/>
    <row r="7082" customFormat="1" x14ac:dyDescent="0.25"/>
    <row r="7083" customFormat="1" x14ac:dyDescent="0.25"/>
    <row r="7084" customFormat="1" x14ac:dyDescent="0.25"/>
    <row r="7085" customFormat="1" x14ac:dyDescent="0.25"/>
    <row r="7086" customFormat="1" x14ac:dyDescent="0.25"/>
    <row r="7087" customFormat="1" x14ac:dyDescent="0.25"/>
    <row r="7088" customFormat="1" x14ac:dyDescent="0.25"/>
    <row r="7089" customFormat="1" x14ac:dyDescent="0.25"/>
    <row r="7090" customFormat="1" x14ac:dyDescent="0.25"/>
    <row r="7091" customFormat="1" x14ac:dyDescent="0.25"/>
    <row r="7092" customFormat="1" x14ac:dyDescent="0.25"/>
    <row r="7093" customFormat="1" x14ac:dyDescent="0.25"/>
    <row r="7094" customFormat="1" x14ac:dyDescent="0.25"/>
    <row r="7095" customFormat="1" x14ac:dyDescent="0.25"/>
    <row r="7096" customFormat="1" x14ac:dyDescent="0.25"/>
    <row r="7097" customFormat="1" x14ac:dyDescent="0.25"/>
    <row r="7098" customFormat="1" x14ac:dyDescent="0.25"/>
    <row r="7099" customFormat="1" x14ac:dyDescent="0.25"/>
    <row r="7100" customFormat="1" x14ac:dyDescent="0.25"/>
    <row r="7101" customFormat="1" x14ac:dyDescent="0.25"/>
    <row r="7102" customFormat="1" x14ac:dyDescent="0.25"/>
    <row r="7103" customFormat="1" x14ac:dyDescent="0.25"/>
    <row r="7104" customFormat="1" x14ac:dyDescent="0.25"/>
    <row r="7105" customFormat="1" x14ac:dyDescent="0.25"/>
    <row r="7106" customFormat="1" x14ac:dyDescent="0.25"/>
    <row r="7107" customFormat="1" x14ac:dyDescent="0.25"/>
    <row r="7108" customFormat="1" x14ac:dyDescent="0.25"/>
    <row r="7109" customFormat="1" x14ac:dyDescent="0.25"/>
    <row r="7110" customFormat="1" x14ac:dyDescent="0.25"/>
    <row r="7111" customFormat="1" x14ac:dyDescent="0.25"/>
    <row r="7112" customFormat="1" x14ac:dyDescent="0.25"/>
    <row r="7113" customFormat="1" x14ac:dyDescent="0.25"/>
    <row r="7114" customFormat="1" x14ac:dyDescent="0.25"/>
    <row r="7115" customFormat="1" x14ac:dyDescent="0.25"/>
    <row r="7116" customFormat="1" x14ac:dyDescent="0.25"/>
    <row r="7117" customFormat="1" x14ac:dyDescent="0.25"/>
    <row r="7118" customFormat="1" x14ac:dyDescent="0.25"/>
    <row r="7119" customFormat="1" x14ac:dyDescent="0.25"/>
    <row r="7120" customFormat="1" x14ac:dyDescent="0.25"/>
    <row r="7121" customFormat="1" x14ac:dyDescent="0.25"/>
    <row r="7122" customFormat="1" x14ac:dyDescent="0.25"/>
    <row r="7123" customFormat="1" x14ac:dyDescent="0.25"/>
    <row r="7124" customFormat="1" x14ac:dyDescent="0.25"/>
    <row r="7125" customFormat="1" x14ac:dyDescent="0.25"/>
    <row r="7126" customFormat="1" x14ac:dyDescent="0.25"/>
    <row r="7127" customFormat="1" x14ac:dyDescent="0.25"/>
    <row r="7128" customFormat="1" x14ac:dyDescent="0.25"/>
    <row r="7129" customFormat="1" x14ac:dyDescent="0.25"/>
    <row r="7130" customFormat="1" x14ac:dyDescent="0.25"/>
    <row r="7131" customFormat="1" x14ac:dyDescent="0.25"/>
    <row r="7132" customFormat="1" x14ac:dyDescent="0.25"/>
    <row r="7133" customFormat="1" x14ac:dyDescent="0.25"/>
    <row r="7134" customFormat="1" x14ac:dyDescent="0.25"/>
    <row r="7135" customFormat="1" x14ac:dyDescent="0.25"/>
    <row r="7136" customFormat="1" x14ac:dyDescent="0.25"/>
    <row r="7137" customFormat="1" x14ac:dyDescent="0.25"/>
    <row r="7138" customFormat="1" x14ac:dyDescent="0.25"/>
    <row r="7139" customFormat="1" x14ac:dyDescent="0.25"/>
    <row r="7140" customFormat="1" x14ac:dyDescent="0.25"/>
    <row r="7141" customFormat="1" x14ac:dyDescent="0.25"/>
    <row r="7142" customFormat="1" x14ac:dyDescent="0.25"/>
    <row r="7143" customFormat="1" x14ac:dyDescent="0.25"/>
    <row r="7144" customFormat="1" x14ac:dyDescent="0.25"/>
    <row r="7145" customFormat="1" x14ac:dyDescent="0.25"/>
    <row r="7146" customFormat="1" x14ac:dyDescent="0.25"/>
    <row r="7147" customFormat="1" x14ac:dyDescent="0.25"/>
    <row r="7148" customFormat="1" x14ac:dyDescent="0.25"/>
    <row r="7149" customFormat="1" x14ac:dyDescent="0.25"/>
    <row r="7150" customFormat="1" x14ac:dyDescent="0.25"/>
    <row r="7151" customFormat="1" x14ac:dyDescent="0.25"/>
    <row r="7152" customFormat="1" x14ac:dyDescent="0.25"/>
    <row r="7153" customFormat="1" x14ac:dyDescent="0.25"/>
    <row r="7154" customFormat="1" x14ac:dyDescent="0.25"/>
    <row r="7155" customFormat="1" x14ac:dyDescent="0.25"/>
    <row r="7156" customFormat="1" x14ac:dyDescent="0.25"/>
    <row r="7157" customFormat="1" x14ac:dyDescent="0.25"/>
    <row r="7158" customFormat="1" x14ac:dyDescent="0.25"/>
    <row r="7159" customFormat="1" x14ac:dyDescent="0.25"/>
    <row r="7160" customFormat="1" x14ac:dyDescent="0.25"/>
    <row r="7161" customFormat="1" x14ac:dyDescent="0.25"/>
    <row r="7162" customFormat="1" x14ac:dyDescent="0.25"/>
    <row r="7163" customFormat="1" x14ac:dyDescent="0.25"/>
    <row r="7164" customFormat="1" x14ac:dyDescent="0.25"/>
    <row r="7165" customFormat="1" x14ac:dyDescent="0.25"/>
    <row r="7166" customFormat="1" x14ac:dyDescent="0.25"/>
    <row r="7167" customFormat="1" x14ac:dyDescent="0.25"/>
    <row r="7168" customFormat="1" x14ac:dyDescent="0.25"/>
    <row r="7169" customFormat="1" x14ac:dyDescent="0.25"/>
    <row r="7170" customFormat="1" x14ac:dyDescent="0.25"/>
    <row r="7171" customFormat="1" x14ac:dyDescent="0.25"/>
    <row r="7172" customFormat="1" x14ac:dyDescent="0.25"/>
    <row r="7173" customFormat="1" x14ac:dyDescent="0.25"/>
    <row r="7174" customFormat="1" x14ac:dyDescent="0.25"/>
    <row r="7175" customFormat="1" x14ac:dyDescent="0.25"/>
    <row r="7176" customFormat="1" x14ac:dyDescent="0.25"/>
    <row r="7177" customFormat="1" x14ac:dyDescent="0.25"/>
    <row r="7178" customFormat="1" x14ac:dyDescent="0.25"/>
    <row r="7179" customFormat="1" x14ac:dyDescent="0.25"/>
    <row r="7180" customFormat="1" x14ac:dyDescent="0.25"/>
    <row r="7181" customFormat="1" x14ac:dyDescent="0.25"/>
    <row r="7182" customFormat="1" x14ac:dyDescent="0.25"/>
    <row r="7183" customFormat="1" x14ac:dyDescent="0.25"/>
    <row r="7184" customFormat="1" x14ac:dyDescent="0.25"/>
    <row r="7185" customFormat="1" x14ac:dyDescent="0.25"/>
    <row r="7186" customFormat="1" x14ac:dyDescent="0.25"/>
    <row r="7187" customFormat="1" x14ac:dyDescent="0.25"/>
    <row r="7188" customFormat="1" x14ac:dyDescent="0.25"/>
    <row r="7189" customFormat="1" x14ac:dyDescent="0.25"/>
    <row r="7190" customFormat="1" x14ac:dyDescent="0.25"/>
    <row r="7191" customFormat="1" x14ac:dyDescent="0.25"/>
    <row r="7192" customFormat="1" x14ac:dyDescent="0.25"/>
    <row r="7193" customFormat="1" x14ac:dyDescent="0.25"/>
    <row r="7194" customFormat="1" x14ac:dyDescent="0.25"/>
    <row r="7195" customFormat="1" x14ac:dyDescent="0.25"/>
    <row r="7196" customFormat="1" x14ac:dyDescent="0.25"/>
    <row r="7197" customFormat="1" x14ac:dyDescent="0.25"/>
    <row r="7198" customFormat="1" x14ac:dyDescent="0.25"/>
    <row r="7199" customFormat="1" x14ac:dyDescent="0.25"/>
    <row r="7200" customFormat="1" x14ac:dyDescent="0.25"/>
    <row r="7201" customFormat="1" x14ac:dyDescent="0.25"/>
    <row r="7202" customFormat="1" x14ac:dyDescent="0.25"/>
    <row r="7203" customFormat="1" x14ac:dyDescent="0.25"/>
    <row r="7204" customFormat="1" x14ac:dyDescent="0.25"/>
    <row r="7205" customFormat="1" x14ac:dyDescent="0.25"/>
    <row r="7206" customFormat="1" x14ac:dyDescent="0.25"/>
    <row r="7207" customFormat="1" x14ac:dyDescent="0.25"/>
    <row r="7208" customFormat="1" x14ac:dyDescent="0.25"/>
    <row r="7209" customFormat="1" x14ac:dyDescent="0.25"/>
    <row r="7210" customFormat="1" x14ac:dyDescent="0.25"/>
    <row r="7211" customFormat="1" x14ac:dyDescent="0.25"/>
    <row r="7212" customFormat="1" x14ac:dyDescent="0.25"/>
    <row r="7213" customFormat="1" x14ac:dyDescent="0.25"/>
    <row r="7214" customFormat="1" x14ac:dyDescent="0.25"/>
    <row r="7215" customFormat="1" x14ac:dyDescent="0.25"/>
    <row r="7216" customFormat="1" x14ac:dyDescent="0.25"/>
    <row r="7217" customFormat="1" x14ac:dyDescent="0.25"/>
    <row r="7218" customFormat="1" x14ac:dyDescent="0.25"/>
    <row r="7219" customFormat="1" x14ac:dyDescent="0.25"/>
    <row r="7220" customFormat="1" x14ac:dyDescent="0.25"/>
    <row r="7221" customFormat="1" x14ac:dyDescent="0.25"/>
    <row r="7222" customFormat="1" x14ac:dyDescent="0.25"/>
    <row r="7223" customFormat="1" x14ac:dyDescent="0.25"/>
    <row r="7224" customFormat="1" x14ac:dyDescent="0.25"/>
    <row r="7225" customFormat="1" x14ac:dyDescent="0.25"/>
    <row r="7226" customFormat="1" x14ac:dyDescent="0.25"/>
    <row r="7227" customFormat="1" x14ac:dyDescent="0.25"/>
    <row r="7228" customFormat="1" x14ac:dyDescent="0.25"/>
    <row r="7229" customFormat="1" x14ac:dyDescent="0.25"/>
    <row r="7230" customFormat="1" x14ac:dyDescent="0.25"/>
    <row r="7231" customFormat="1" x14ac:dyDescent="0.25"/>
    <row r="7232" customFormat="1" x14ac:dyDescent="0.25"/>
    <row r="7233" customFormat="1" x14ac:dyDescent="0.25"/>
    <row r="7234" customFormat="1" x14ac:dyDescent="0.25"/>
    <row r="7235" customFormat="1" x14ac:dyDescent="0.25"/>
    <row r="7236" customFormat="1" x14ac:dyDescent="0.25"/>
    <row r="7237" customFormat="1" x14ac:dyDescent="0.25"/>
    <row r="7238" customFormat="1" x14ac:dyDescent="0.25"/>
    <row r="7239" customFormat="1" x14ac:dyDescent="0.25"/>
    <row r="7240" customFormat="1" x14ac:dyDescent="0.25"/>
    <row r="7241" customFormat="1" x14ac:dyDescent="0.25"/>
    <row r="7242" customFormat="1" x14ac:dyDescent="0.25"/>
    <row r="7243" customFormat="1" x14ac:dyDescent="0.25"/>
    <row r="7244" customFormat="1" x14ac:dyDescent="0.25"/>
    <row r="7245" customFormat="1" x14ac:dyDescent="0.25"/>
    <row r="7246" customFormat="1" x14ac:dyDescent="0.25"/>
    <row r="7247" customFormat="1" x14ac:dyDescent="0.25"/>
    <row r="7248" customFormat="1" x14ac:dyDescent="0.25"/>
    <row r="7249" customFormat="1" x14ac:dyDescent="0.25"/>
    <row r="7250" customFormat="1" x14ac:dyDescent="0.25"/>
    <row r="7251" customFormat="1" x14ac:dyDescent="0.25"/>
    <row r="7252" customFormat="1" x14ac:dyDescent="0.25"/>
    <row r="7253" customFormat="1" x14ac:dyDescent="0.25"/>
    <row r="7254" customFormat="1" x14ac:dyDescent="0.25"/>
    <row r="7255" customFormat="1" x14ac:dyDescent="0.25"/>
    <row r="7256" customFormat="1" x14ac:dyDescent="0.25"/>
    <row r="7257" customFormat="1" x14ac:dyDescent="0.25"/>
    <row r="7258" customFormat="1" x14ac:dyDescent="0.25"/>
    <row r="7259" customFormat="1" x14ac:dyDescent="0.25"/>
    <row r="7260" customFormat="1" x14ac:dyDescent="0.25"/>
    <row r="7261" customFormat="1" x14ac:dyDescent="0.25"/>
    <row r="7262" customFormat="1" x14ac:dyDescent="0.25"/>
    <row r="7263" customFormat="1" x14ac:dyDescent="0.25"/>
    <row r="7264" customFormat="1" x14ac:dyDescent="0.25"/>
    <row r="7265" customFormat="1" x14ac:dyDescent="0.25"/>
    <row r="7266" customFormat="1" x14ac:dyDescent="0.25"/>
    <row r="7267" customFormat="1" x14ac:dyDescent="0.25"/>
    <row r="7268" customFormat="1" x14ac:dyDescent="0.25"/>
    <row r="7269" customFormat="1" x14ac:dyDescent="0.25"/>
    <row r="7270" customFormat="1" x14ac:dyDescent="0.25"/>
    <row r="7271" customFormat="1" x14ac:dyDescent="0.25"/>
    <row r="7272" customFormat="1" x14ac:dyDescent="0.25"/>
    <row r="7273" customFormat="1" x14ac:dyDescent="0.25"/>
    <row r="7274" customFormat="1" x14ac:dyDescent="0.25"/>
    <row r="7275" customFormat="1" x14ac:dyDescent="0.25"/>
    <row r="7276" customFormat="1" x14ac:dyDescent="0.25"/>
    <row r="7277" customFormat="1" x14ac:dyDescent="0.25"/>
    <row r="7278" customFormat="1" x14ac:dyDescent="0.25"/>
    <row r="7279" customFormat="1" x14ac:dyDescent="0.25"/>
    <row r="7280" customFormat="1" x14ac:dyDescent="0.25"/>
    <row r="7281" customFormat="1" x14ac:dyDescent="0.25"/>
    <row r="7282" customFormat="1" x14ac:dyDescent="0.25"/>
    <row r="7283" customFormat="1" x14ac:dyDescent="0.25"/>
    <row r="7284" customFormat="1" x14ac:dyDescent="0.25"/>
    <row r="7285" customFormat="1" x14ac:dyDescent="0.25"/>
    <row r="7286" customFormat="1" x14ac:dyDescent="0.25"/>
    <row r="7287" customFormat="1" x14ac:dyDescent="0.25"/>
    <row r="7288" customFormat="1" x14ac:dyDescent="0.25"/>
    <row r="7289" customFormat="1" x14ac:dyDescent="0.25"/>
    <row r="7290" customFormat="1" x14ac:dyDescent="0.25"/>
    <row r="7291" customFormat="1" x14ac:dyDescent="0.25"/>
    <row r="7292" customFormat="1" x14ac:dyDescent="0.25"/>
    <row r="7293" customFormat="1" x14ac:dyDescent="0.25"/>
    <row r="7294" customFormat="1" x14ac:dyDescent="0.25"/>
    <row r="7295" customFormat="1" x14ac:dyDescent="0.25"/>
    <row r="7296" customFormat="1" x14ac:dyDescent="0.25"/>
    <row r="7297" customFormat="1" x14ac:dyDescent="0.25"/>
    <row r="7298" customFormat="1" x14ac:dyDescent="0.25"/>
    <row r="7299" customFormat="1" x14ac:dyDescent="0.25"/>
    <row r="7300" customFormat="1" x14ac:dyDescent="0.25"/>
    <row r="7301" customFormat="1" x14ac:dyDescent="0.25"/>
    <row r="7302" customFormat="1" x14ac:dyDescent="0.25"/>
    <row r="7303" customFormat="1" x14ac:dyDescent="0.25"/>
    <row r="7304" customFormat="1" x14ac:dyDescent="0.25"/>
    <row r="7305" customFormat="1" x14ac:dyDescent="0.25"/>
    <row r="7306" customFormat="1" x14ac:dyDescent="0.25"/>
    <row r="7307" customFormat="1" x14ac:dyDescent="0.25"/>
    <row r="7308" customFormat="1" x14ac:dyDescent="0.25"/>
    <row r="7309" customFormat="1" x14ac:dyDescent="0.25"/>
    <row r="7310" customFormat="1" x14ac:dyDescent="0.25"/>
    <row r="7311" customFormat="1" x14ac:dyDescent="0.25"/>
    <row r="7312" customFormat="1" x14ac:dyDescent="0.25"/>
    <row r="7313" customFormat="1" x14ac:dyDescent="0.25"/>
    <row r="7314" customFormat="1" x14ac:dyDescent="0.25"/>
    <row r="7315" customFormat="1" x14ac:dyDescent="0.25"/>
    <row r="7316" customFormat="1" x14ac:dyDescent="0.25"/>
    <row r="7317" customFormat="1" x14ac:dyDescent="0.25"/>
    <row r="7318" customFormat="1" x14ac:dyDescent="0.25"/>
    <row r="7319" customFormat="1" x14ac:dyDescent="0.25"/>
    <row r="7320" customFormat="1" x14ac:dyDescent="0.25"/>
    <row r="7321" customFormat="1" x14ac:dyDescent="0.25"/>
    <row r="7322" customFormat="1" x14ac:dyDescent="0.25"/>
    <row r="7323" customFormat="1" x14ac:dyDescent="0.25"/>
    <row r="7324" customFormat="1" x14ac:dyDescent="0.25"/>
    <row r="7325" customFormat="1" x14ac:dyDescent="0.25"/>
    <row r="7326" customFormat="1" x14ac:dyDescent="0.25"/>
    <row r="7327" customFormat="1" x14ac:dyDescent="0.25"/>
    <row r="7328" customFormat="1" x14ac:dyDescent="0.25"/>
    <row r="7329" customFormat="1" x14ac:dyDescent="0.25"/>
    <row r="7330" customFormat="1" x14ac:dyDescent="0.25"/>
    <row r="7331" customFormat="1" x14ac:dyDescent="0.25"/>
    <row r="7332" customFormat="1" x14ac:dyDescent="0.25"/>
    <row r="7333" customFormat="1" x14ac:dyDescent="0.25"/>
    <row r="7334" customFormat="1" x14ac:dyDescent="0.25"/>
    <row r="7335" customFormat="1" x14ac:dyDescent="0.25"/>
    <row r="7336" customFormat="1" x14ac:dyDescent="0.25"/>
    <row r="7337" customFormat="1" x14ac:dyDescent="0.25"/>
    <row r="7338" customFormat="1" x14ac:dyDescent="0.25"/>
    <row r="7339" customFormat="1" x14ac:dyDescent="0.25"/>
    <row r="7340" customFormat="1" x14ac:dyDescent="0.25"/>
    <row r="7341" customFormat="1" x14ac:dyDescent="0.25"/>
    <row r="7342" customFormat="1" x14ac:dyDescent="0.25"/>
    <row r="7343" customFormat="1" x14ac:dyDescent="0.25"/>
    <row r="7344" customFormat="1" x14ac:dyDescent="0.25"/>
    <row r="7345" customFormat="1" x14ac:dyDescent="0.25"/>
    <row r="7346" customFormat="1" x14ac:dyDescent="0.25"/>
    <row r="7347" customFormat="1" x14ac:dyDescent="0.25"/>
    <row r="7348" customFormat="1" x14ac:dyDescent="0.25"/>
    <row r="7349" customFormat="1" x14ac:dyDescent="0.25"/>
    <row r="7350" customFormat="1" x14ac:dyDescent="0.25"/>
    <row r="7351" customFormat="1" x14ac:dyDescent="0.25"/>
    <row r="7352" customFormat="1" x14ac:dyDescent="0.25"/>
    <row r="7353" customFormat="1" x14ac:dyDescent="0.25"/>
    <row r="7354" customFormat="1" x14ac:dyDescent="0.25"/>
    <row r="7355" customFormat="1" x14ac:dyDescent="0.25"/>
    <row r="7356" customFormat="1" x14ac:dyDescent="0.25"/>
    <row r="7357" customFormat="1" x14ac:dyDescent="0.25"/>
    <row r="7358" customFormat="1" x14ac:dyDescent="0.25"/>
    <row r="7359" customFormat="1" x14ac:dyDescent="0.25"/>
    <row r="7360" customFormat="1" x14ac:dyDescent="0.25"/>
    <row r="7361" customFormat="1" x14ac:dyDescent="0.25"/>
    <row r="7362" customFormat="1" x14ac:dyDescent="0.25"/>
    <row r="7363" customFormat="1" x14ac:dyDescent="0.25"/>
    <row r="7364" customFormat="1" x14ac:dyDescent="0.25"/>
    <row r="7365" customFormat="1" x14ac:dyDescent="0.25"/>
    <row r="7366" customFormat="1" x14ac:dyDescent="0.25"/>
    <row r="7367" customFormat="1" x14ac:dyDescent="0.25"/>
    <row r="7368" customFormat="1" x14ac:dyDescent="0.25"/>
    <row r="7369" customFormat="1" x14ac:dyDescent="0.25"/>
    <row r="7370" customFormat="1" x14ac:dyDescent="0.25"/>
    <row r="7371" customFormat="1" x14ac:dyDescent="0.25"/>
    <row r="7372" customFormat="1" x14ac:dyDescent="0.25"/>
    <row r="7373" customFormat="1" x14ac:dyDescent="0.25"/>
    <row r="7374" customFormat="1" x14ac:dyDescent="0.25"/>
    <row r="7375" customFormat="1" x14ac:dyDescent="0.25"/>
    <row r="7376" customFormat="1" x14ac:dyDescent="0.25"/>
    <row r="7377" customFormat="1" x14ac:dyDescent="0.25"/>
    <row r="7378" customFormat="1" x14ac:dyDescent="0.25"/>
    <row r="7379" customFormat="1" x14ac:dyDescent="0.25"/>
    <row r="7380" customFormat="1" x14ac:dyDescent="0.25"/>
    <row r="7381" customFormat="1" x14ac:dyDescent="0.25"/>
    <row r="7382" customFormat="1" x14ac:dyDescent="0.25"/>
    <row r="7383" customFormat="1" x14ac:dyDescent="0.25"/>
    <row r="7384" customFormat="1" x14ac:dyDescent="0.25"/>
    <row r="7385" customFormat="1" x14ac:dyDescent="0.25"/>
    <row r="7386" customFormat="1" x14ac:dyDescent="0.25"/>
    <row r="7387" customFormat="1" x14ac:dyDescent="0.25"/>
    <row r="7388" customFormat="1" x14ac:dyDescent="0.25"/>
    <row r="7389" customFormat="1" x14ac:dyDescent="0.25"/>
    <row r="7390" customFormat="1" x14ac:dyDescent="0.25"/>
    <row r="7391" customFormat="1" x14ac:dyDescent="0.25"/>
    <row r="7392" customFormat="1" x14ac:dyDescent="0.25"/>
    <row r="7393" customFormat="1" x14ac:dyDescent="0.25"/>
    <row r="7394" customFormat="1" x14ac:dyDescent="0.25"/>
    <row r="7395" customFormat="1" x14ac:dyDescent="0.25"/>
    <row r="7396" customFormat="1" x14ac:dyDescent="0.25"/>
    <row r="7397" customFormat="1" x14ac:dyDescent="0.25"/>
    <row r="7398" customFormat="1" x14ac:dyDescent="0.25"/>
    <row r="7399" customFormat="1" x14ac:dyDescent="0.25"/>
    <row r="7400" customFormat="1" x14ac:dyDescent="0.25"/>
    <row r="7401" customFormat="1" x14ac:dyDescent="0.25"/>
    <row r="7402" customFormat="1" x14ac:dyDescent="0.25"/>
    <row r="7403" customFormat="1" x14ac:dyDescent="0.25"/>
    <row r="7404" customFormat="1" x14ac:dyDescent="0.25"/>
    <row r="7405" customFormat="1" x14ac:dyDescent="0.25"/>
    <row r="7406" customFormat="1" x14ac:dyDescent="0.25"/>
    <row r="7407" customFormat="1" x14ac:dyDescent="0.25"/>
    <row r="7408" customFormat="1" x14ac:dyDescent="0.25"/>
    <row r="7409" customFormat="1" x14ac:dyDescent="0.25"/>
    <row r="7410" customFormat="1" x14ac:dyDescent="0.25"/>
    <row r="7411" customFormat="1" x14ac:dyDescent="0.25"/>
    <row r="7412" customFormat="1" x14ac:dyDescent="0.25"/>
    <row r="7413" customFormat="1" x14ac:dyDescent="0.25"/>
    <row r="7414" customFormat="1" x14ac:dyDescent="0.25"/>
    <row r="7415" customFormat="1" x14ac:dyDescent="0.25"/>
    <row r="7416" customFormat="1" x14ac:dyDescent="0.25"/>
    <row r="7417" customFormat="1" x14ac:dyDescent="0.25"/>
    <row r="7418" customFormat="1" x14ac:dyDescent="0.25"/>
    <row r="7419" customFormat="1" x14ac:dyDescent="0.25"/>
    <row r="7420" customFormat="1" x14ac:dyDescent="0.25"/>
    <row r="7421" customFormat="1" x14ac:dyDescent="0.25"/>
    <row r="7422" customFormat="1" x14ac:dyDescent="0.25"/>
    <row r="7423" customFormat="1" x14ac:dyDescent="0.25"/>
    <row r="7424" customFormat="1" x14ac:dyDescent="0.25"/>
    <row r="7425" customFormat="1" x14ac:dyDescent="0.25"/>
    <row r="7426" customFormat="1" x14ac:dyDescent="0.25"/>
    <row r="7427" customFormat="1" x14ac:dyDescent="0.25"/>
    <row r="7428" customFormat="1" x14ac:dyDescent="0.25"/>
    <row r="7429" customFormat="1" x14ac:dyDescent="0.25"/>
    <row r="7430" customFormat="1" x14ac:dyDescent="0.25"/>
    <row r="7431" customFormat="1" x14ac:dyDescent="0.25"/>
    <row r="7432" customFormat="1" x14ac:dyDescent="0.25"/>
    <row r="7433" customFormat="1" x14ac:dyDescent="0.25"/>
    <row r="7434" customFormat="1" x14ac:dyDescent="0.25"/>
    <row r="7435" customFormat="1" x14ac:dyDescent="0.25"/>
    <row r="7436" customFormat="1" x14ac:dyDescent="0.25"/>
    <row r="7437" customFormat="1" x14ac:dyDescent="0.25"/>
    <row r="7438" customFormat="1" x14ac:dyDescent="0.25"/>
    <row r="7439" customFormat="1" x14ac:dyDescent="0.25"/>
    <row r="7440" customFormat="1" x14ac:dyDescent="0.25"/>
    <row r="7441" customFormat="1" x14ac:dyDescent="0.25"/>
    <row r="7442" customFormat="1" x14ac:dyDescent="0.25"/>
    <row r="7443" customFormat="1" x14ac:dyDescent="0.25"/>
    <row r="7444" customFormat="1" x14ac:dyDescent="0.25"/>
    <row r="7445" customFormat="1" x14ac:dyDescent="0.25"/>
    <row r="7446" customFormat="1" x14ac:dyDescent="0.25"/>
    <row r="7447" customFormat="1" x14ac:dyDescent="0.25"/>
    <row r="7448" customFormat="1" x14ac:dyDescent="0.25"/>
    <row r="7449" customFormat="1" x14ac:dyDescent="0.25"/>
    <row r="7450" customFormat="1" x14ac:dyDescent="0.25"/>
    <row r="7451" customFormat="1" x14ac:dyDescent="0.25"/>
    <row r="7452" customFormat="1" x14ac:dyDescent="0.25"/>
    <row r="7453" customFormat="1" x14ac:dyDescent="0.25"/>
    <row r="7454" customFormat="1" x14ac:dyDescent="0.25"/>
    <row r="7455" customFormat="1" x14ac:dyDescent="0.25"/>
    <row r="7456" customFormat="1" x14ac:dyDescent="0.25"/>
    <row r="7457" customFormat="1" x14ac:dyDescent="0.25"/>
    <row r="7458" customFormat="1" x14ac:dyDescent="0.25"/>
    <row r="7459" customFormat="1" x14ac:dyDescent="0.25"/>
    <row r="7460" customFormat="1" x14ac:dyDescent="0.25"/>
    <row r="7461" customFormat="1" x14ac:dyDescent="0.25"/>
    <row r="7462" customFormat="1" x14ac:dyDescent="0.25"/>
    <row r="7463" customFormat="1" x14ac:dyDescent="0.25"/>
    <row r="7464" customFormat="1" x14ac:dyDescent="0.25"/>
    <row r="7465" customFormat="1" x14ac:dyDescent="0.25"/>
    <row r="7466" customFormat="1" x14ac:dyDescent="0.25"/>
    <row r="7467" customFormat="1" x14ac:dyDescent="0.25"/>
    <row r="7468" customFormat="1" x14ac:dyDescent="0.25"/>
    <row r="7469" customFormat="1" x14ac:dyDescent="0.25"/>
    <row r="7470" customFormat="1" x14ac:dyDescent="0.25"/>
    <row r="7471" customFormat="1" x14ac:dyDescent="0.25"/>
    <row r="7472" customFormat="1" x14ac:dyDescent="0.25"/>
    <row r="7473" customFormat="1" x14ac:dyDescent="0.25"/>
    <row r="7474" customFormat="1" x14ac:dyDescent="0.25"/>
    <row r="7475" customFormat="1" x14ac:dyDescent="0.25"/>
    <row r="7476" customFormat="1" x14ac:dyDescent="0.25"/>
    <row r="7477" customFormat="1" x14ac:dyDescent="0.25"/>
    <row r="7478" customFormat="1" x14ac:dyDescent="0.25"/>
    <row r="7479" customFormat="1" x14ac:dyDescent="0.25"/>
    <row r="7480" customFormat="1" x14ac:dyDescent="0.25"/>
    <row r="7481" customFormat="1" x14ac:dyDescent="0.25"/>
    <row r="7482" customFormat="1" x14ac:dyDescent="0.25"/>
    <row r="7483" customFormat="1" x14ac:dyDescent="0.25"/>
    <row r="7484" customFormat="1" x14ac:dyDescent="0.25"/>
    <row r="7485" customFormat="1" x14ac:dyDescent="0.25"/>
    <row r="7486" customFormat="1" x14ac:dyDescent="0.25"/>
    <row r="7487" customFormat="1" x14ac:dyDescent="0.25"/>
    <row r="7488" customFormat="1" x14ac:dyDescent="0.25"/>
    <row r="7489" customFormat="1" x14ac:dyDescent="0.25"/>
    <row r="7490" customFormat="1" x14ac:dyDescent="0.25"/>
    <row r="7491" customFormat="1" x14ac:dyDescent="0.25"/>
    <row r="7492" customFormat="1" x14ac:dyDescent="0.25"/>
    <row r="7493" customFormat="1" x14ac:dyDescent="0.25"/>
    <row r="7494" customFormat="1" x14ac:dyDescent="0.25"/>
    <row r="7495" customFormat="1" x14ac:dyDescent="0.25"/>
    <row r="7496" customFormat="1" x14ac:dyDescent="0.25"/>
    <row r="7497" customFormat="1" x14ac:dyDescent="0.25"/>
    <row r="7498" customFormat="1" x14ac:dyDescent="0.25"/>
    <row r="7499" customFormat="1" x14ac:dyDescent="0.25"/>
    <row r="7500" customFormat="1" x14ac:dyDescent="0.25"/>
    <row r="7501" customFormat="1" x14ac:dyDescent="0.25"/>
    <row r="7502" customFormat="1" x14ac:dyDescent="0.25"/>
    <row r="7503" customFormat="1" x14ac:dyDescent="0.25"/>
    <row r="7504" customFormat="1" x14ac:dyDescent="0.25"/>
    <row r="7505" customFormat="1" x14ac:dyDescent="0.25"/>
    <row r="7506" customFormat="1" x14ac:dyDescent="0.25"/>
    <row r="7507" customFormat="1" x14ac:dyDescent="0.25"/>
    <row r="7508" customFormat="1" x14ac:dyDescent="0.25"/>
    <row r="7509" customFormat="1" x14ac:dyDescent="0.25"/>
    <row r="7510" customFormat="1" x14ac:dyDescent="0.25"/>
    <row r="7511" customFormat="1" x14ac:dyDescent="0.25"/>
    <row r="7512" customFormat="1" x14ac:dyDescent="0.25"/>
    <row r="7513" customFormat="1" x14ac:dyDescent="0.25"/>
    <row r="7514" customFormat="1" x14ac:dyDescent="0.25"/>
    <row r="7515" customFormat="1" x14ac:dyDescent="0.25"/>
    <row r="7516" customFormat="1" x14ac:dyDescent="0.25"/>
    <row r="7517" customFormat="1" x14ac:dyDescent="0.25"/>
    <row r="7518" customFormat="1" x14ac:dyDescent="0.25"/>
    <row r="7519" customFormat="1" x14ac:dyDescent="0.25"/>
    <row r="7520" customFormat="1" x14ac:dyDescent="0.25"/>
    <row r="7521" customFormat="1" x14ac:dyDescent="0.25"/>
    <row r="7522" customFormat="1" x14ac:dyDescent="0.25"/>
    <row r="7523" customFormat="1" x14ac:dyDescent="0.25"/>
    <row r="7524" customFormat="1" x14ac:dyDescent="0.25"/>
    <row r="7525" customFormat="1" x14ac:dyDescent="0.25"/>
    <row r="7526" customFormat="1" x14ac:dyDescent="0.25"/>
    <row r="7527" customFormat="1" x14ac:dyDescent="0.25"/>
    <row r="7528" customFormat="1" x14ac:dyDescent="0.25"/>
    <row r="7529" customFormat="1" x14ac:dyDescent="0.25"/>
    <row r="7530" customFormat="1" x14ac:dyDescent="0.25"/>
    <row r="7531" customFormat="1" x14ac:dyDescent="0.25"/>
    <row r="7532" customFormat="1" x14ac:dyDescent="0.25"/>
    <row r="7533" customFormat="1" x14ac:dyDescent="0.25"/>
    <row r="7534" customFormat="1" x14ac:dyDescent="0.25"/>
    <row r="7535" customFormat="1" x14ac:dyDescent="0.25"/>
    <row r="7536" customFormat="1" x14ac:dyDescent="0.25"/>
    <row r="7537" customFormat="1" x14ac:dyDescent="0.25"/>
    <row r="7538" customFormat="1" x14ac:dyDescent="0.25"/>
    <row r="7539" customFormat="1" x14ac:dyDescent="0.25"/>
    <row r="7540" customFormat="1" x14ac:dyDescent="0.25"/>
    <row r="7541" customFormat="1" x14ac:dyDescent="0.25"/>
    <row r="7542" customFormat="1" x14ac:dyDescent="0.25"/>
    <row r="7543" customFormat="1" x14ac:dyDescent="0.25"/>
    <row r="7544" customFormat="1" x14ac:dyDescent="0.25"/>
    <row r="7545" customFormat="1" x14ac:dyDescent="0.25"/>
    <row r="7546" customFormat="1" x14ac:dyDescent="0.25"/>
    <row r="7547" customFormat="1" x14ac:dyDescent="0.25"/>
    <row r="7548" customFormat="1" x14ac:dyDescent="0.25"/>
    <row r="7549" customFormat="1" x14ac:dyDescent="0.25"/>
    <row r="7550" customFormat="1" x14ac:dyDescent="0.25"/>
    <row r="7551" customFormat="1" x14ac:dyDescent="0.25"/>
    <row r="7552" customFormat="1" x14ac:dyDescent="0.25"/>
    <row r="7553" customFormat="1" x14ac:dyDescent="0.25"/>
    <row r="7554" customFormat="1" x14ac:dyDescent="0.25"/>
    <row r="7555" customFormat="1" x14ac:dyDescent="0.25"/>
    <row r="7556" customFormat="1" x14ac:dyDescent="0.25"/>
    <row r="7557" customFormat="1" x14ac:dyDescent="0.25"/>
    <row r="7558" customFormat="1" x14ac:dyDescent="0.25"/>
    <row r="7559" customFormat="1" x14ac:dyDescent="0.25"/>
    <row r="7560" customFormat="1" x14ac:dyDescent="0.25"/>
    <row r="7561" customFormat="1" x14ac:dyDescent="0.25"/>
    <row r="7562" customFormat="1" x14ac:dyDescent="0.25"/>
    <row r="7563" customFormat="1" x14ac:dyDescent="0.25"/>
    <row r="7564" customFormat="1" x14ac:dyDescent="0.25"/>
    <row r="7565" customFormat="1" x14ac:dyDescent="0.25"/>
    <row r="7566" customFormat="1" x14ac:dyDescent="0.25"/>
    <row r="7567" customFormat="1" x14ac:dyDescent="0.25"/>
    <row r="7568" customFormat="1" x14ac:dyDescent="0.25"/>
    <row r="7569" customFormat="1" x14ac:dyDescent="0.25"/>
    <row r="7570" customFormat="1" x14ac:dyDescent="0.25"/>
    <row r="7571" customFormat="1" x14ac:dyDescent="0.25"/>
    <row r="7572" customFormat="1" x14ac:dyDescent="0.25"/>
    <row r="7573" customFormat="1" x14ac:dyDescent="0.25"/>
    <row r="7574" customFormat="1" x14ac:dyDescent="0.25"/>
    <row r="7575" customFormat="1" x14ac:dyDescent="0.25"/>
    <row r="7576" customFormat="1" x14ac:dyDescent="0.25"/>
    <row r="7577" customFormat="1" x14ac:dyDescent="0.25"/>
    <row r="7578" customFormat="1" x14ac:dyDescent="0.25"/>
    <row r="7579" customFormat="1" x14ac:dyDescent="0.25"/>
    <row r="7580" customFormat="1" x14ac:dyDescent="0.25"/>
    <row r="7581" customFormat="1" x14ac:dyDescent="0.25"/>
    <row r="7582" customFormat="1" x14ac:dyDescent="0.25"/>
    <row r="7583" customFormat="1" x14ac:dyDescent="0.25"/>
    <row r="7584" customFormat="1" x14ac:dyDescent="0.25"/>
    <row r="7585" customFormat="1" x14ac:dyDescent="0.25"/>
    <row r="7586" customFormat="1" x14ac:dyDescent="0.25"/>
    <row r="7587" customFormat="1" x14ac:dyDescent="0.25"/>
    <row r="7588" customFormat="1" x14ac:dyDescent="0.25"/>
    <row r="7589" customFormat="1" x14ac:dyDescent="0.25"/>
    <row r="7590" customFormat="1" x14ac:dyDescent="0.25"/>
    <row r="7591" customFormat="1" x14ac:dyDescent="0.25"/>
    <row r="7592" customFormat="1" x14ac:dyDescent="0.25"/>
    <row r="7593" customFormat="1" x14ac:dyDescent="0.25"/>
    <row r="7594" customFormat="1" x14ac:dyDescent="0.25"/>
    <row r="7595" customFormat="1" x14ac:dyDescent="0.25"/>
    <row r="7596" customFormat="1" x14ac:dyDescent="0.25"/>
    <row r="7597" customFormat="1" x14ac:dyDescent="0.25"/>
    <row r="7598" customFormat="1" x14ac:dyDescent="0.25"/>
    <row r="7599" customFormat="1" x14ac:dyDescent="0.25"/>
    <row r="7600" customFormat="1" x14ac:dyDescent="0.25"/>
    <row r="7601" customFormat="1" x14ac:dyDescent="0.25"/>
    <row r="7602" customFormat="1" x14ac:dyDescent="0.25"/>
    <row r="7603" customFormat="1" x14ac:dyDescent="0.25"/>
    <row r="7604" customFormat="1" x14ac:dyDescent="0.25"/>
    <row r="7605" customFormat="1" x14ac:dyDescent="0.25"/>
    <row r="7606" customFormat="1" x14ac:dyDescent="0.25"/>
    <row r="7607" customFormat="1" x14ac:dyDescent="0.25"/>
    <row r="7608" customFormat="1" x14ac:dyDescent="0.25"/>
    <row r="7609" customFormat="1" x14ac:dyDescent="0.25"/>
    <row r="7610" customFormat="1" x14ac:dyDescent="0.25"/>
    <row r="7611" customFormat="1" x14ac:dyDescent="0.25"/>
    <row r="7612" customFormat="1" x14ac:dyDescent="0.25"/>
    <row r="7613" customFormat="1" x14ac:dyDescent="0.25"/>
    <row r="7614" customFormat="1" x14ac:dyDescent="0.25"/>
    <row r="7615" customFormat="1" x14ac:dyDescent="0.25"/>
    <row r="7616" customFormat="1" x14ac:dyDescent="0.25"/>
    <row r="7617" customFormat="1" x14ac:dyDescent="0.25"/>
    <row r="7618" customFormat="1" x14ac:dyDescent="0.25"/>
    <row r="7619" customFormat="1" x14ac:dyDescent="0.25"/>
    <row r="7620" customFormat="1" x14ac:dyDescent="0.25"/>
    <row r="7621" customFormat="1" x14ac:dyDescent="0.25"/>
    <row r="7622" customFormat="1" x14ac:dyDescent="0.25"/>
    <row r="7623" customFormat="1" x14ac:dyDescent="0.25"/>
    <row r="7624" customFormat="1" x14ac:dyDescent="0.25"/>
    <row r="7625" customFormat="1" x14ac:dyDescent="0.25"/>
    <row r="7626" customFormat="1" x14ac:dyDescent="0.25"/>
    <row r="7627" customFormat="1" x14ac:dyDescent="0.25"/>
    <row r="7628" customFormat="1" x14ac:dyDescent="0.25"/>
    <row r="7629" customFormat="1" x14ac:dyDescent="0.25"/>
    <row r="7630" customFormat="1" x14ac:dyDescent="0.25"/>
    <row r="7631" customFormat="1" x14ac:dyDescent="0.25"/>
    <row r="7632" customFormat="1" x14ac:dyDescent="0.25"/>
    <row r="7633" customFormat="1" x14ac:dyDescent="0.25"/>
    <row r="7634" customFormat="1" x14ac:dyDescent="0.25"/>
    <row r="7635" customFormat="1" x14ac:dyDescent="0.25"/>
    <row r="7636" customFormat="1" x14ac:dyDescent="0.25"/>
    <row r="7637" customFormat="1" x14ac:dyDescent="0.25"/>
    <row r="7638" customFormat="1" x14ac:dyDescent="0.25"/>
    <row r="7639" customFormat="1" x14ac:dyDescent="0.25"/>
    <row r="7640" customFormat="1" x14ac:dyDescent="0.25"/>
    <row r="7641" customFormat="1" x14ac:dyDescent="0.25"/>
    <row r="7642" customFormat="1" x14ac:dyDescent="0.25"/>
    <row r="7643" customFormat="1" x14ac:dyDescent="0.25"/>
    <row r="7644" customFormat="1" x14ac:dyDescent="0.25"/>
    <row r="7645" customFormat="1" x14ac:dyDescent="0.25"/>
    <row r="7646" customFormat="1" x14ac:dyDescent="0.25"/>
    <row r="7647" customFormat="1" x14ac:dyDescent="0.25"/>
    <row r="7648" customFormat="1" x14ac:dyDescent="0.25"/>
    <row r="7649" customFormat="1" x14ac:dyDescent="0.25"/>
    <row r="7650" customFormat="1" x14ac:dyDescent="0.25"/>
    <row r="7651" customFormat="1" x14ac:dyDescent="0.25"/>
    <row r="7652" customFormat="1" x14ac:dyDescent="0.25"/>
    <row r="7653" customFormat="1" x14ac:dyDescent="0.25"/>
    <row r="7654" customFormat="1" x14ac:dyDescent="0.25"/>
    <row r="7655" customFormat="1" x14ac:dyDescent="0.25"/>
    <row r="7656" customFormat="1" x14ac:dyDescent="0.25"/>
    <row r="7657" customFormat="1" x14ac:dyDescent="0.25"/>
    <row r="7658" customFormat="1" x14ac:dyDescent="0.25"/>
    <row r="7659" customFormat="1" x14ac:dyDescent="0.25"/>
    <row r="7660" customFormat="1" x14ac:dyDescent="0.25"/>
    <row r="7661" customFormat="1" x14ac:dyDescent="0.25"/>
    <row r="7662" customFormat="1" x14ac:dyDescent="0.25"/>
    <row r="7663" customFormat="1" x14ac:dyDescent="0.25"/>
    <row r="7664" customFormat="1" x14ac:dyDescent="0.25"/>
    <row r="7665" customFormat="1" x14ac:dyDescent="0.25"/>
    <row r="7666" customFormat="1" x14ac:dyDescent="0.25"/>
    <row r="7667" customFormat="1" x14ac:dyDescent="0.25"/>
    <row r="7668" customFormat="1" x14ac:dyDescent="0.25"/>
    <row r="7669" customFormat="1" x14ac:dyDescent="0.25"/>
    <row r="7670" customFormat="1" x14ac:dyDescent="0.25"/>
    <row r="7671" customFormat="1" x14ac:dyDescent="0.25"/>
    <row r="7672" customFormat="1" x14ac:dyDescent="0.25"/>
    <row r="7673" customFormat="1" x14ac:dyDescent="0.25"/>
    <row r="7674" customFormat="1" x14ac:dyDescent="0.25"/>
    <row r="7675" customFormat="1" x14ac:dyDescent="0.25"/>
    <row r="7676" customFormat="1" x14ac:dyDescent="0.25"/>
    <row r="7677" customFormat="1" x14ac:dyDescent="0.25"/>
    <row r="7678" customFormat="1" x14ac:dyDescent="0.25"/>
    <row r="7679" customFormat="1" x14ac:dyDescent="0.25"/>
    <row r="7680" customFormat="1" x14ac:dyDescent="0.25"/>
    <row r="7681" customFormat="1" x14ac:dyDescent="0.25"/>
    <row r="7682" customFormat="1" x14ac:dyDescent="0.25"/>
    <row r="7683" customFormat="1" x14ac:dyDescent="0.25"/>
    <row r="7684" customFormat="1" x14ac:dyDescent="0.25"/>
    <row r="7685" customFormat="1" x14ac:dyDescent="0.25"/>
    <row r="7686" customFormat="1" x14ac:dyDescent="0.25"/>
    <row r="7687" customFormat="1" x14ac:dyDescent="0.25"/>
    <row r="7688" customFormat="1" x14ac:dyDescent="0.25"/>
    <row r="7689" customFormat="1" x14ac:dyDescent="0.25"/>
    <row r="7690" customFormat="1" x14ac:dyDescent="0.25"/>
    <row r="7691" customFormat="1" x14ac:dyDescent="0.25"/>
    <row r="7692" customFormat="1" x14ac:dyDescent="0.25"/>
    <row r="7693" customFormat="1" x14ac:dyDescent="0.25"/>
    <row r="7694" customFormat="1" x14ac:dyDescent="0.25"/>
    <row r="7695" customFormat="1" x14ac:dyDescent="0.25"/>
    <row r="7696" customFormat="1" x14ac:dyDescent="0.25"/>
    <row r="7697" customFormat="1" x14ac:dyDescent="0.25"/>
    <row r="7698" customFormat="1" x14ac:dyDescent="0.25"/>
    <row r="7699" customFormat="1" x14ac:dyDescent="0.25"/>
    <row r="7700" customFormat="1" x14ac:dyDescent="0.25"/>
    <row r="7701" customFormat="1" x14ac:dyDescent="0.25"/>
    <row r="7702" customFormat="1" x14ac:dyDescent="0.25"/>
    <row r="7703" customFormat="1" x14ac:dyDescent="0.25"/>
    <row r="7704" customFormat="1" x14ac:dyDescent="0.25"/>
    <row r="7705" customFormat="1" x14ac:dyDescent="0.25"/>
    <row r="7706" customFormat="1" x14ac:dyDescent="0.25"/>
    <row r="7707" customFormat="1" x14ac:dyDescent="0.25"/>
    <row r="7708" customFormat="1" x14ac:dyDescent="0.25"/>
    <row r="7709" customFormat="1" x14ac:dyDescent="0.25"/>
    <row r="7710" customFormat="1" x14ac:dyDescent="0.25"/>
    <row r="7711" customFormat="1" x14ac:dyDescent="0.25"/>
    <row r="7712" customFormat="1" x14ac:dyDescent="0.25"/>
    <row r="7713" customFormat="1" x14ac:dyDescent="0.25"/>
    <row r="7714" customFormat="1" x14ac:dyDescent="0.25"/>
    <row r="7715" customFormat="1" x14ac:dyDescent="0.25"/>
    <row r="7716" customFormat="1" x14ac:dyDescent="0.25"/>
    <row r="7717" customFormat="1" x14ac:dyDescent="0.25"/>
    <row r="7718" customFormat="1" x14ac:dyDescent="0.25"/>
    <row r="7719" customFormat="1" x14ac:dyDescent="0.25"/>
    <row r="7720" customFormat="1" x14ac:dyDescent="0.25"/>
    <row r="7721" customFormat="1" x14ac:dyDescent="0.25"/>
    <row r="7722" customFormat="1" x14ac:dyDescent="0.25"/>
    <row r="7723" customFormat="1" x14ac:dyDescent="0.25"/>
    <row r="7724" customFormat="1" x14ac:dyDescent="0.25"/>
    <row r="7725" customFormat="1" x14ac:dyDescent="0.25"/>
    <row r="7726" customFormat="1" x14ac:dyDescent="0.25"/>
    <row r="7727" customFormat="1" x14ac:dyDescent="0.25"/>
    <row r="7728" customFormat="1" x14ac:dyDescent="0.25"/>
    <row r="7729" customFormat="1" x14ac:dyDescent="0.25"/>
    <row r="7730" customFormat="1" x14ac:dyDescent="0.25"/>
    <row r="7731" customFormat="1" x14ac:dyDescent="0.25"/>
    <row r="7732" customFormat="1" x14ac:dyDescent="0.25"/>
    <row r="7733" customFormat="1" x14ac:dyDescent="0.25"/>
    <row r="7734" customFormat="1" x14ac:dyDescent="0.25"/>
    <row r="7735" customFormat="1" x14ac:dyDescent="0.25"/>
    <row r="7736" customFormat="1" x14ac:dyDescent="0.25"/>
    <row r="7737" customFormat="1" x14ac:dyDescent="0.25"/>
    <row r="7738" customFormat="1" x14ac:dyDescent="0.25"/>
    <row r="7739" customFormat="1" x14ac:dyDescent="0.25"/>
    <row r="7740" customFormat="1" x14ac:dyDescent="0.25"/>
    <row r="7741" customFormat="1" x14ac:dyDescent="0.25"/>
    <row r="7742" customFormat="1" x14ac:dyDescent="0.25"/>
    <row r="7743" customFormat="1" x14ac:dyDescent="0.25"/>
    <row r="7744" customFormat="1" x14ac:dyDescent="0.25"/>
    <row r="7745" customFormat="1" x14ac:dyDescent="0.25"/>
    <row r="7746" customFormat="1" x14ac:dyDescent="0.25"/>
    <row r="7747" customFormat="1" x14ac:dyDescent="0.25"/>
    <row r="7748" customFormat="1" x14ac:dyDescent="0.25"/>
    <row r="7749" customFormat="1" x14ac:dyDescent="0.25"/>
    <row r="7750" customFormat="1" x14ac:dyDescent="0.25"/>
    <row r="7751" customFormat="1" x14ac:dyDescent="0.25"/>
    <row r="7752" customFormat="1" x14ac:dyDescent="0.25"/>
    <row r="7753" customFormat="1" x14ac:dyDescent="0.25"/>
    <row r="7754" customFormat="1" x14ac:dyDescent="0.25"/>
    <row r="7755" customFormat="1" x14ac:dyDescent="0.25"/>
    <row r="7756" customFormat="1" x14ac:dyDescent="0.25"/>
    <row r="7757" customFormat="1" x14ac:dyDescent="0.25"/>
    <row r="7758" customFormat="1" x14ac:dyDescent="0.25"/>
    <row r="7759" customFormat="1" x14ac:dyDescent="0.25"/>
    <row r="7760" customFormat="1" x14ac:dyDescent="0.25"/>
    <row r="7761" customFormat="1" x14ac:dyDescent="0.25"/>
    <row r="7762" customFormat="1" x14ac:dyDescent="0.25"/>
    <row r="7763" customFormat="1" x14ac:dyDescent="0.25"/>
    <row r="7764" customFormat="1" x14ac:dyDescent="0.25"/>
    <row r="7765" customFormat="1" x14ac:dyDescent="0.25"/>
    <row r="7766" customFormat="1" x14ac:dyDescent="0.25"/>
    <row r="7767" customFormat="1" x14ac:dyDescent="0.25"/>
    <row r="7768" customFormat="1" x14ac:dyDescent="0.25"/>
    <row r="7769" customFormat="1" x14ac:dyDescent="0.25"/>
    <row r="7770" customFormat="1" x14ac:dyDescent="0.25"/>
    <row r="7771" customFormat="1" x14ac:dyDescent="0.25"/>
    <row r="7772" customFormat="1" x14ac:dyDescent="0.25"/>
    <row r="7773" customFormat="1" x14ac:dyDescent="0.25"/>
    <row r="7774" customFormat="1" x14ac:dyDescent="0.25"/>
    <row r="7775" customFormat="1" x14ac:dyDescent="0.25"/>
    <row r="7776" customFormat="1" x14ac:dyDescent="0.25"/>
    <row r="7777" customFormat="1" x14ac:dyDescent="0.25"/>
    <row r="7778" customFormat="1" x14ac:dyDescent="0.25"/>
    <row r="7779" customFormat="1" x14ac:dyDescent="0.25"/>
    <row r="7780" customFormat="1" x14ac:dyDescent="0.25"/>
    <row r="7781" customFormat="1" x14ac:dyDescent="0.25"/>
    <row r="7782" customFormat="1" x14ac:dyDescent="0.25"/>
    <row r="7783" customFormat="1" x14ac:dyDescent="0.25"/>
    <row r="7784" customFormat="1" x14ac:dyDescent="0.25"/>
    <row r="7785" customFormat="1" x14ac:dyDescent="0.25"/>
    <row r="7786" customFormat="1" x14ac:dyDescent="0.25"/>
    <row r="7787" customFormat="1" x14ac:dyDescent="0.25"/>
    <row r="7788" customFormat="1" x14ac:dyDescent="0.25"/>
    <row r="7789" customFormat="1" x14ac:dyDescent="0.25"/>
    <row r="7790" customFormat="1" x14ac:dyDescent="0.25"/>
    <row r="7791" customFormat="1" x14ac:dyDescent="0.25"/>
    <row r="7792" customFormat="1" x14ac:dyDescent="0.25"/>
    <row r="7793" customFormat="1" x14ac:dyDescent="0.25"/>
    <row r="7794" customFormat="1" x14ac:dyDescent="0.25"/>
    <row r="7795" customFormat="1" x14ac:dyDescent="0.25"/>
    <row r="7796" customFormat="1" x14ac:dyDescent="0.25"/>
    <row r="7797" customFormat="1" x14ac:dyDescent="0.25"/>
    <row r="7798" customFormat="1" x14ac:dyDescent="0.25"/>
    <row r="7799" customFormat="1" x14ac:dyDescent="0.25"/>
    <row r="7800" customFormat="1" x14ac:dyDescent="0.25"/>
    <row r="7801" customFormat="1" x14ac:dyDescent="0.25"/>
    <row r="7802" customFormat="1" x14ac:dyDescent="0.25"/>
    <row r="7803" customFormat="1" x14ac:dyDescent="0.25"/>
    <row r="7804" customFormat="1" x14ac:dyDescent="0.25"/>
    <row r="7805" customFormat="1" x14ac:dyDescent="0.25"/>
    <row r="7806" customFormat="1" x14ac:dyDescent="0.25"/>
    <row r="7807" customFormat="1" x14ac:dyDescent="0.25"/>
    <row r="7808" customFormat="1" x14ac:dyDescent="0.25"/>
    <row r="7809" customFormat="1" x14ac:dyDescent="0.25"/>
    <row r="7810" customFormat="1" x14ac:dyDescent="0.25"/>
    <row r="7811" customFormat="1" x14ac:dyDescent="0.25"/>
    <row r="7812" customFormat="1" x14ac:dyDescent="0.25"/>
    <row r="7813" customFormat="1" x14ac:dyDescent="0.25"/>
    <row r="7814" customFormat="1" x14ac:dyDescent="0.25"/>
    <row r="7815" customFormat="1" x14ac:dyDescent="0.25"/>
    <row r="7816" customFormat="1" x14ac:dyDescent="0.25"/>
    <row r="7817" customFormat="1" x14ac:dyDescent="0.25"/>
    <row r="7818" customFormat="1" x14ac:dyDescent="0.25"/>
    <row r="7819" customFormat="1" x14ac:dyDescent="0.25"/>
    <row r="7820" customFormat="1" x14ac:dyDescent="0.25"/>
    <row r="7821" customFormat="1" x14ac:dyDescent="0.25"/>
    <row r="7822" customFormat="1" x14ac:dyDescent="0.25"/>
    <row r="7823" customFormat="1" x14ac:dyDescent="0.25"/>
    <row r="7824" customFormat="1" x14ac:dyDescent="0.25"/>
    <row r="7825" customFormat="1" x14ac:dyDescent="0.25"/>
    <row r="7826" customFormat="1" x14ac:dyDescent="0.25"/>
    <row r="7827" customFormat="1" x14ac:dyDescent="0.25"/>
    <row r="7828" customFormat="1" x14ac:dyDescent="0.25"/>
    <row r="7829" customFormat="1" x14ac:dyDescent="0.25"/>
    <row r="7830" customFormat="1" x14ac:dyDescent="0.25"/>
    <row r="7831" customFormat="1" x14ac:dyDescent="0.25"/>
    <row r="7832" customFormat="1" x14ac:dyDescent="0.25"/>
    <row r="7833" customFormat="1" x14ac:dyDescent="0.25"/>
    <row r="7834" customFormat="1" x14ac:dyDescent="0.25"/>
    <row r="7835" customFormat="1" x14ac:dyDescent="0.25"/>
    <row r="7836" customFormat="1" x14ac:dyDescent="0.25"/>
    <row r="7837" customFormat="1" x14ac:dyDescent="0.25"/>
    <row r="7838" customFormat="1" x14ac:dyDescent="0.25"/>
    <row r="7839" customFormat="1" x14ac:dyDescent="0.25"/>
    <row r="7840" customFormat="1" x14ac:dyDescent="0.25"/>
    <row r="7841" customFormat="1" x14ac:dyDescent="0.25"/>
    <row r="7842" customFormat="1" x14ac:dyDescent="0.25"/>
    <row r="7843" customFormat="1" x14ac:dyDescent="0.25"/>
    <row r="7844" customFormat="1" x14ac:dyDescent="0.25"/>
    <row r="7845" customFormat="1" x14ac:dyDescent="0.25"/>
    <row r="7846" customFormat="1" x14ac:dyDescent="0.25"/>
    <row r="7847" customFormat="1" x14ac:dyDescent="0.25"/>
    <row r="7848" customFormat="1" x14ac:dyDescent="0.25"/>
    <row r="7849" customFormat="1" x14ac:dyDescent="0.25"/>
    <row r="7850" customFormat="1" x14ac:dyDescent="0.25"/>
    <row r="7851" customFormat="1" x14ac:dyDescent="0.25"/>
    <row r="7852" customFormat="1" x14ac:dyDescent="0.25"/>
    <row r="7853" customFormat="1" x14ac:dyDescent="0.25"/>
    <row r="7854" customFormat="1" x14ac:dyDescent="0.25"/>
    <row r="7855" customFormat="1" x14ac:dyDescent="0.25"/>
    <row r="7856" customFormat="1" x14ac:dyDescent="0.25"/>
    <row r="7857" customFormat="1" x14ac:dyDescent="0.25"/>
    <row r="7858" customFormat="1" x14ac:dyDescent="0.25"/>
    <row r="7859" customFormat="1" x14ac:dyDescent="0.25"/>
    <row r="7860" customFormat="1" x14ac:dyDescent="0.25"/>
    <row r="7861" customFormat="1" x14ac:dyDescent="0.25"/>
    <row r="7862" customFormat="1" x14ac:dyDescent="0.25"/>
    <row r="7863" customFormat="1" x14ac:dyDescent="0.25"/>
    <row r="7864" customFormat="1" x14ac:dyDescent="0.25"/>
    <row r="7865" customFormat="1" x14ac:dyDescent="0.25"/>
    <row r="7866" customFormat="1" x14ac:dyDescent="0.25"/>
    <row r="7867" customFormat="1" x14ac:dyDescent="0.25"/>
    <row r="7868" customFormat="1" x14ac:dyDescent="0.25"/>
    <row r="7869" customFormat="1" x14ac:dyDescent="0.25"/>
    <row r="7870" customFormat="1" x14ac:dyDescent="0.25"/>
    <row r="7871" customFormat="1" x14ac:dyDescent="0.25"/>
    <row r="7872" customFormat="1" x14ac:dyDescent="0.25"/>
    <row r="7873" customFormat="1" x14ac:dyDescent="0.25"/>
    <row r="7874" customFormat="1" x14ac:dyDescent="0.25"/>
    <row r="7875" customFormat="1" x14ac:dyDescent="0.25"/>
    <row r="7876" customFormat="1" x14ac:dyDescent="0.25"/>
    <row r="7877" customFormat="1" x14ac:dyDescent="0.25"/>
    <row r="7878" customFormat="1" x14ac:dyDescent="0.25"/>
    <row r="7879" customFormat="1" x14ac:dyDescent="0.25"/>
    <row r="7880" customFormat="1" x14ac:dyDescent="0.25"/>
    <row r="7881" customFormat="1" x14ac:dyDescent="0.25"/>
    <row r="7882" customFormat="1" x14ac:dyDescent="0.25"/>
    <row r="7883" customFormat="1" x14ac:dyDescent="0.25"/>
    <row r="7884" customFormat="1" x14ac:dyDescent="0.25"/>
    <row r="7885" customFormat="1" x14ac:dyDescent="0.25"/>
    <row r="7886" customFormat="1" x14ac:dyDescent="0.25"/>
    <row r="7887" customFormat="1" x14ac:dyDescent="0.25"/>
    <row r="7888" customFormat="1" x14ac:dyDescent="0.25"/>
    <row r="7889" customFormat="1" x14ac:dyDescent="0.25"/>
    <row r="7890" customFormat="1" x14ac:dyDescent="0.25"/>
    <row r="7891" customFormat="1" x14ac:dyDescent="0.25"/>
    <row r="7892" customFormat="1" x14ac:dyDescent="0.25"/>
    <row r="7893" customFormat="1" x14ac:dyDescent="0.25"/>
    <row r="7894" customFormat="1" x14ac:dyDescent="0.25"/>
    <row r="7895" customFormat="1" x14ac:dyDescent="0.25"/>
    <row r="7896" customFormat="1" x14ac:dyDescent="0.25"/>
    <row r="7897" customFormat="1" x14ac:dyDescent="0.25"/>
    <row r="7898" customFormat="1" x14ac:dyDescent="0.25"/>
    <row r="7899" customFormat="1" x14ac:dyDescent="0.25"/>
    <row r="7900" customFormat="1" x14ac:dyDescent="0.25"/>
    <row r="7901" customFormat="1" x14ac:dyDescent="0.25"/>
    <row r="7902" customFormat="1" x14ac:dyDescent="0.25"/>
    <row r="7903" customFormat="1" x14ac:dyDescent="0.25"/>
    <row r="7904" customFormat="1" x14ac:dyDescent="0.25"/>
    <row r="7905" customFormat="1" x14ac:dyDescent="0.25"/>
    <row r="7906" customFormat="1" x14ac:dyDescent="0.25"/>
    <row r="7907" customFormat="1" x14ac:dyDescent="0.25"/>
    <row r="7908" customFormat="1" x14ac:dyDescent="0.25"/>
    <row r="7909" customFormat="1" x14ac:dyDescent="0.25"/>
    <row r="7910" customFormat="1" x14ac:dyDescent="0.25"/>
    <row r="7911" customFormat="1" x14ac:dyDescent="0.25"/>
    <row r="7912" customFormat="1" x14ac:dyDescent="0.25"/>
    <row r="7913" customFormat="1" x14ac:dyDescent="0.25"/>
    <row r="7914" customFormat="1" x14ac:dyDescent="0.25"/>
    <row r="7915" customFormat="1" x14ac:dyDescent="0.25"/>
    <row r="7916" customFormat="1" x14ac:dyDescent="0.25"/>
    <row r="7917" customFormat="1" x14ac:dyDescent="0.25"/>
    <row r="7918" customFormat="1" x14ac:dyDescent="0.25"/>
    <row r="7919" customFormat="1" x14ac:dyDescent="0.25"/>
    <row r="7920" customFormat="1" x14ac:dyDescent="0.25"/>
    <row r="7921" customFormat="1" x14ac:dyDescent="0.25"/>
    <row r="7922" customFormat="1" x14ac:dyDescent="0.25"/>
    <row r="7923" customFormat="1" x14ac:dyDescent="0.25"/>
    <row r="7924" customFormat="1" x14ac:dyDescent="0.25"/>
    <row r="7925" customFormat="1" x14ac:dyDescent="0.25"/>
    <row r="7926" customFormat="1" x14ac:dyDescent="0.25"/>
    <row r="7927" customFormat="1" x14ac:dyDescent="0.25"/>
    <row r="7928" customFormat="1" x14ac:dyDescent="0.25"/>
    <row r="7929" customFormat="1" x14ac:dyDescent="0.25"/>
    <row r="7930" customFormat="1" x14ac:dyDescent="0.25"/>
    <row r="7931" customFormat="1" x14ac:dyDescent="0.25"/>
    <row r="7932" customFormat="1" x14ac:dyDescent="0.25"/>
    <row r="7933" customFormat="1" x14ac:dyDescent="0.25"/>
    <row r="7934" customFormat="1" x14ac:dyDescent="0.25"/>
    <row r="7935" customFormat="1" x14ac:dyDescent="0.25"/>
    <row r="7936" customFormat="1" x14ac:dyDescent="0.25"/>
    <row r="7937" customFormat="1" x14ac:dyDescent="0.25"/>
    <row r="7938" customFormat="1" x14ac:dyDescent="0.25"/>
    <row r="7939" customFormat="1" x14ac:dyDescent="0.25"/>
    <row r="7940" customFormat="1" x14ac:dyDescent="0.25"/>
    <row r="7941" customFormat="1" x14ac:dyDescent="0.25"/>
    <row r="7942" customFormat="1" x14ac:dyDescent="0.25"/>
    <row r="7943" customFormat="1" x14ac:dyDescent="0.25"/>
    <row r="7944" customFormat="1" x14ac:dyDescent="0.25"/>
    <row r="7945" customFormat="1" x14ac:dyDescent="0.25"/>
    <row r="7946" customFormat="1" x14ac:dyDescent="0.25"/>
    <row r="7947" customFormat="1" x14ac:dyDescent="0.25"/>
    <row r="7948" customFormat="1" x14ac:dyDescent="0.25"/>
    <row r="7949" customFormat="1" x14ac:dyDescent="0.25"/>
    <row r="7950" customFormat="1" x14ac:dyDescent="0.25"/>
    <row r="7951" customFormat="1" x14ac:dyDescent="0.25"/>
    <row r="7952" customFormat="1" x14ac:dyDescent="0.25"/>
    <row r="7953" customFormat="1" x14ac:dyDescent="0.25"/>
    <row r="7954" customFormat="1" x14ac:dyDescent="0.25"/>
    <row r="7955" customFormat="1" x14ac:dyDescent="0.25"/>
    <row r="7956" customFormat="1" x14ac:dyDescent="0.25"/>
    <row r="7957" customFormat="1" x14ac:dyDescent="0.25"/>
    <row r="7958" customFormat="1" x14ac:dyDescent="0.25"/>
    <row r="7959" customFormat="1" x14ac:dyDescent="0.25"/>
    <row r="7960" customFormat="1" x14ac:dyDescent="0.25"/>
    <row r="7961" customFormat="1" x14ac:dyDescent="0.25"/>
    <row r="7962" customFormat="1" x14ac:dyDescent="0.25"/>
    <row r="7963" customFormat="1" x14ac:dyDescent="0.25"/>
    <row r="7964" customFormat="1" x14ac:dyDescent="0.25"/>
    <row r="7965" customFormat="1" x14ac:dyDescent="0.25"/>
    <row r="7966" customFormat="1" x14ac:dyDescent="0.25"/>
    <row r="7967" customFormat="1" x14ac:dyDescent="0.25"/>
    <row r="7968" customFormat="1" x14ac:dyDescent="0.25"/>
    <row r="7969" customFormat="1" x14ac:dyDescent="0.25"/>
    <row r="7970" customFormat="1" x14ac:dyDescent="0.25"/>
    <row r="7971" customFormat="1" x14ac:dyDescent="0.25"/>
    <row r="7972" customFormat="1" x14ac:dyDescent="0.25"/>
    <row r="7973" customFormat="1" x14ac:dyDescent="0.25"/>
    <row r="7974" customFormat="1" x14ac:dyDescent="0.25"/>
    <row r="7975" customFormat="1" x14ac:dyDescent="0.25"/>
    <row r="7976" customFormat="1" x14ac:dyDescent="0.25"/>
    <row r="7977" customFormat="1" x14ac:dyDescent="0.25"/>
    <row r="7978" customFormat="1" x14ac:dyDescent="0.25"/>
    <row r="7979" customFormat="1" x14ac:dyDescent="0.25"/>
    <row r="7980" customFormat="1" x14ac:dyDescent="0.25"/>
    <row r="7981" customFormat="1" x14ac:dyDescent="0.25"/>
    <row r="7982" customFormat="1" x14ac:dyDescent="0.25"/>
    <row r="7983" customFormat="1" x14ac:dyDescent="0.25"/>
    <row r="7984" customFormat="1" x14ac:dyDescent="0.25"/>
    <row r="7985" customFormat="1" x14ac:dyDescent="0.25"/>
    <row r="7986" customFormat="1" x14ac:dyDescent="0.25"/>
    <row r="7987" customFormat="1" x14ac:dyDescent="0.25"/>
    <row r="7988" customFormat="1" x14ac:dyDescent="0.25"/>
    <row r="7989" customFormat="1" x14ac:dyDescent="0.25"/>
    <row r="7990" customFormat="1" x14ac:dyDescent="0.25"/>
    <row r="7991" customFormat="1" x14ac:dyDescent="0.25"/>
    <row r="7992" customFormat="1" x14ac:dyDescent="0.25"/>
    <row r="7993" customFormat="1" x14ac:dyDescent="0.25"/>
    <row r="7994" customFormat="1" x14ac:dyDescent="0.25"/>
    <row r="7995" customFormat="1" x14ac:dyDescent="0.25"/>
    <row r="7996" customFormat="1" x14ac:dyDescent="0.25"/>
    <row r="7997" customFormat="1" x14ac:dyDescent="0.25"/>
    <row r="7998" customFormat="1" x14ac:dyDescent="0.25"/>
    <row r="7999" customFormat="1" x14ac:dyDescent="0.25"/>
    <row r="8000" customFormat="1" x14ac:dyDescent="0.25"/>
    <row r="8001" customFormat="1" x14ac:dyDescent="0.25"/>
    <row r="8002" customFormat="1" x14ac:dyDescent="0.25"/>
    <row r="8003" customFormat="1" x14ac:dyDescent="0.25"/>
    <row r="8004" customFormat="1" x14ac:dyDescent="0.25"/>
    <row r="8005" customFormat="1" x14ac:dyDescent="0.25"/>
    <row r="8006" customFormat="1" x14ac:dyDescent="0.25"/>
    <row r="8007" customFormat="1" x14ac:dyDescent="0.25"/>
    <row r="8008" customFormat="1" x14ac:dyDescent="0.25"/>
    <row r="8009" customFormat="1" x14ac:dyDescent="0.25"/>
    <row r="8010" customFormat="1" x14ac:dyDescent="0.25"/>
    <row r="8011" customFormat="1" x14ac:dyDescent="0.25"/>
    <row r="8012" customFormat="1" x14ac:dyDescent="0.25"/>
    <row r="8013" customFormat="1" x14ac:dyDescent="0.25"/>
    <row r="8014" customFormat="1" x14ac:dyDescent="0.25"/>
    <row r="8015" customFormat="1" x14ac:dyDescent="0.25"/>
    <row r="8016" customFormat="1" x14ac:dyDescent="0.25"/>
    <row r="8017" customFormat="1" x14ac:dyDescent="0.25"/>
    <row r="8018" customFormat="1" x14ac:dyDescent="0.25"/>
    <row r="8019" customFormat="1" x14ac:dyDescent="0.25"/>
    <row r="8020" customFormat="1" x14ac:dyDescent="0.25"/>
    <row r="8021" customFormat="1" x14ac:dyDescent="0.25"/>
    <row r="8022" customFormat="1" x14ac:dyDescent="0.25"/>
    <row r="8023" customFormat="1" x14ac:dyDescent="0.25"/>
    <row r="8024" customFormat="1" x14ac:dyDescent="0.25"/>
    <row r="8025" customFormat="1" x14ac:dyDescent="0.25"/>
    <row r="8026" customFormat="1" x14ac:dyDescent="0.25"/>
    <row r="8027" customFormat="1" x14ac:dyDescent="0.25"/>
    <row r="8028" customFormat="1" x14ac:dyDescent="0.25"/>
    <row r="8029" customFormat="1" x14ac:dyDescent="0.25"/>
    <row r="8030" customFormat="1" x14ac:dyDescent="0.25"/>
    <row r="8031" customFormat="1" x14ac:dyDescent="0.25"/>
    <row r="8032" customFormat="1" x14ac:dyDescent="0.25"/>
    <row r="8033" customFormat="1" x14ac:dyDescent="0.25"/>
    <row r="8034" customFormat="1" x14ac:dyDescent="0.25"/>
    <row r="8035" customFormat="1" x14ac:dyDescent="0.25"/>
    <row r="8036" customFormat="1" x14ac:dyDescent="0.25"/>
    <row r="8037" customFormat="1" x14ac:dyDescent="0.25"/>
    <row r="8038" customFormat="1" x14ac:dyDescent="0.25"/>
    <row r="8039" customFormat="1" x14ac:dyDescent="0.25"/>
    <row r="8040" customFormat="1" x14ac:dyDescent="0.25"/>
    <row r="8041" customFormat="1" x14ac:dyDescent="0.25"/>
    <row r="8042" customFormat="1" x14ac:dyDescent="0.25"/>
    <row r="8043" customFormat="1" x14ac:dyDescent="0.25"/>
    <row r="8044" customFormat="1" x14ac:dyDescent="0.25"/>
    <row r="8045" customFormat="1" x14ac:dyDescent="0.25"/>
    <row r="8046" customFormat="1" x14ac:dyDescent="0.25"/>
    <row r="8047" customFormat="1" x14ac:dyDescent="0.25"/>
    <row r="8048" customFormat="1" x14ac:dyDescent="0.25"/>
    <row r="8049" customFormat="1" x14ac:dyDescent="0.25"/>
    <row r="8050" customFormat="1" x14ac:dyDescent="0.25"/>
    <row r="8051" customFormat="1" x14ac:dyDescent="0.25"/>
    <row r="8052" customFormat="1" x14ac:dyDescent="0.25"/>
    <row r="8053" customFormat="1" x14ac:dyDescent="0.25"/>
    <row r="8054" customFormat="1" x14ac:dyDescent="0.25"/>
    <row r="8055" customFormat="1" x14ac:dyDescent="0.25"/>
    <row r="8056" customFormat="1" x14ac:dyDescent="0.25"/>
    <row r="8057" customFormat="1" x14ac:dyDescent="0.25"/>
    <row r="8058" customFormat="1" x14ac:dyDescent="0.25"/>
    <row r="8059" customFormat="1" x14ac:dyDescent="0.25"/>
    <row r="8060" customFormat="1" x14ac:dyDescent="0.25"/>
    <row r="8061" customFormat="1" x14ac:dyDescent="0.25"/>
    <row r="8062" customFormat="1" x14ac:dyDescent="0.25"/>
    <row r="8063" customFormat="1" x14ac:dyDescent="0.25"/>
    <row r="8064" customFormat="1" x14ac:dyDescent="0.25"/>
    <row r="8065" customFormat="1" x14ac:dyDescent="0.25"/>
    <row r="8066" customFormat="1" x14ac:dyDescent="0.25"/>
    <row r="8067" customFormat="1" x14ac:dyDescent="0.25"/>
    <row r="8068" customFormat="1" x14ac:dyDescent="0.25"/>
    <row r="8069" customFormat="1" x14ac:dyDescent="0.25"/>
    <row r="8070" customFormat="1" x14ac:dyDescent="0.25"/>
    <row r="8071" customFormat="1" x14ac:dyDescent="0.25"/>
    <row r="8072" customFormat="1" x14ac:dyDescent="0.25"/>
    <row r="8073" customFormat="1" x14ac:dyDescent="0.25"/>
    <row r="8074" customFormat="1" x14ac:dyDescent="0.25"/>
    <row r="8075" customFormat="1" x14ac:dyDescent="0.25"/>
    <row r="8076" customFormat="1" x14ac:dyDescent="0.25"/>
    <row r="8077" customFormat="1" x14ac:dyDescent="0.25"/>
    <row r="8078" customFormat="1" x14ac:dyDescent="0.25"/>
    <row r="8079" customFormat="1" x14ac:dyDescent="0.25"/>
    <row r="8080" customFormat="1" x14ac:dyDescent="0.25"/>
    <row r="8081" customFormat="1" x14ac:dyDescent="0.25"/>
    <row r="8082" customFormat="1" x14ac:dyDescent="0.25"/>
    <row r="8083" customFormat="1" x14ac:dyDescent="0.25"/>
    <row r="8084" customFormat="1" x14ac:dyDescent="0.25"/>
    <row r="8085" customFormat="1" x14ac:dyDescent="0.25"/>
    <row r="8086" customFormat="1" x14ac:dyDescent="0.25"/>
    <row r="8087" customFormat="1" x14ac:dyDescent="0.25"/>
    <row r="8088" customFormat="1" x14ac:dyDescent="0.25"/>
    <row r="8089" customFormat="1" x14ac:dyDescent="0.25"/>
    <row r="8090" customFormat="1" x14ac:dyDescent="0.25"/>
    <row r="8091" customFormat="1" x14ac:dyDescent="0.25"/>
    <row r="8092" customFormat="1" x14ac:dyDescent="0.25"/>
    <row r="8093" customFormat="1" x14ac:dyDescent="0.25"/>
    <row r="8094" customFormat="1" x14ac:dyDescent="0.25"/>
    <row r="8095" customFormat="1" x14ac:dyDescent="0.25"/>
    <row r="8096" customFormat="1" x14ac:dyDescent="0.25"/>
    <row r="8097" customFormat="1" x14ac:dyDescent="0.25"/>
    <row r="8098" customFormat="1" x14ac:dyDescent="0.25"/>
    <row r="8099" customFormat="1" x14ac:dyDescent="0.25"/>
    <row r="8100" customFormat="1" x14ac:dyDescent="0.25"/>
    <row r="8101" customFormat="1" x14ac:dyDescent="0.25"/>
    <row r="8102" customFormat="1" x14ac:dyDescent="0.25"/>
    <row r="8103" customFormat="1" x14ac:dyDescent="0.25"/>
    <row r="8104" customFormat="1" x14ac:dyDescent="0.25"/>
    <row r="8105" customFormat="1" x14ac:dyDescent="0.25"/>
    <row r="8106" customFormat="1" x14ac:dyDescent="0.25"/>
    <row r="8107" customFormat="1" x14ac:dyDescent="0.25"/>
    <row r="8108" customFormat="1" x14ac:dyDescent="0.25"/>
    <row r="8109" customFormat="1" x14ac:dyDescent="0.25"/>
    <row r="8110" customFormat="1" x14ac:dyDescent="0.25"/>
    <row r="8111" customFormat="1" x14ac:dyDescent="0.25"/>
    <row r="8112" customFormat="1" x14ac:dyDescent="0.25"/>
    <row r="8113" customFormat="1" x14ac:dyDescent="0.25"/>
    <row r="8114" customFormat="1" x14ac:dyDescent="0.25"/>
    <row r="8115" customFormat="1" x14ac:dyDescent="0.25"/>
    <row r="8116" customFormat="1" x14ac:dyDescent="0.25"/>
    <row r="8117" customFormat="1" x14ac:dyDescent="0.25"/>
    <row r="8118" customFormat="1" x14ac:dyDescent="0.25"/>
    <row r="8119" customFormat="1" x14ac:dyDescent="0.25"/>
    <row r="8120" customFormat="1" x14ac:dyDescent="0.25"/>
    <row r="8121" customFormat="1" x14ac:dyDescent="0.25"/>
    <row r="8122" customFormat="1" x14ac:dyDescent="0.25"/>
    <row r="8123" customFormat="1" x14ac:dyDescent="0.25"/>
    <row r="8124" customFormat="1" x14ac:dyDescent="0.25"/>
    <row r="8125" customFormat="1" x14ac:dyDescent="0.25"/>
    <row r="8126" customFormat="1" x14ac:dyDescent="0.25"/>
    <row r="8127" customFormat="1" x14ac:dyDescent="0.25"/>
    <row r="8128" customFormat="1" x14ac:dyDescent="0.25"/>
    <row r="8129" customFormat="1" x14ac:dyDescent="0.25"/>
    <row r="8130" customFormat="1" x14ac:dyDescent="0.25"/>
    <row r="8131" customFormat="1" x14ac:dyDescent="0.25"/>
    <row r="8132" customFormat="1" x14ac:dyDescent="0.25"/>
    <row r="8133" customFormat="1" x14ac:dyDescent="0.25"/>
    <row r="8134" customFormat="1" x14ac:dyDescent="0.25"/>
    <row r="8135" customFormat="1" x14ac:dyDescent="0.25"/>
    <row r="8136" customFormat="1" x14ac:dyDescent="0.25"/>
    <row r="8137" customFormat="1" x14ac:dyDescent="0.25"/>
    <row r="8138" customFormat="1" x14ac:dyDescent="0.25"/>
    <row r="8139" customFormat="1" x14ac:dyDescent="0.25"/>
    <row r="8140" customFormat="1" x14ac:dyDescent="0.25"/>
    <row r="8141" customFormat="1" x14ac:dyDescent="0.25"/>
    <row r="8142" customFormat="1" x14ac:dyDescent="0.25"/>
    <row r="8143" customFormat="1" x14ac:dyDescent="0.25"/>
    <row r="8144" customFormat="1" x14ac:dyDescent="0.25"/>
    <row r="8145" customFormat="1" x14ac:dyDescent="0.25"/>
    <row r="8146" customFormat="1" x14ac:dyDescent="0.25"/>
    <row r="8147" customFormat="1" x14ac:dyDescent="0.25"/>
    <row r="8148" customFormat="1" x14ac:dyDescent="0.25"/>
    <row r="8149" customFormat="1" x14ac:dyDescent="0.25"/>
    <row r="8150" customFormat="1" x14ac:dyDescent="0.25"/>
    <row r="8151" customFormat="1" x14ac:dyDescent="0.25"/>
    <row r="8152" customFormat="1" x14ac:dyDescent="0.25"/>
    <row r="8153" customFormat="1" x14ac:dyDescent="0.25"/>
    <row r="8154" customFormat="1" x14ac:dyDescent="0.25"/>
    <row r="8155" customFormat="1" x14ac:dyDescent="0.25"/>
    <row r="8156" customFormat="1" x14ac:dyDescent="0.25"/>
    <row r="8157" customFormat="1" x14ac:dyDescent="0.25"/>
    <row r="8158" customFormat="1" x14ac:dyDescent="0.25"/>
    <row r="8159" customFormat="1" x14ac:dyDescent="0.25"/>
    <row r="8160" customFormat="1" x14ac:dyDescent="0.25"/>
    <row r="8161" customFormat="1" x14ac:dyDescent="0.25"/>
    <row r="8162" customFormat="1" x14ac:dyDescent="0.25"/>
    <row r="8163" customFormat="1" x14ac:dyDescent="0.25"/>
    <row r="8164" customFormat="1" x14ac:dyDescent="0.25"/>
    <row r="8165" customFormat="1" x14ac:dyDescent="0.25"/>
    <row r="8166" customFormat="1" x14ac:dyDescent="0.25"/>
    <row r="8167" customFormat="1" x14ac:dyDescent="0.25"/>
    <row r="8168" customFormat="1" x14ac:dyDescent="0.25"/>
    <row r="8169" customFormat="1" x14ac:dyDescent="0.25"/>
    <row r="8170" customFormat="1" x14ac:dyDescent="0.25"/>
    <row r="8171" customFormat="1" x14ac:dyDescent="0.25"/>
    <row r="8172" customFormat="1" x14ac:dyDescent="0.25"/>
    <row r="8173" customFormat="1" x14ac:dyDescent="0.25"/>
    <row r="8174" customFormat="1" x14ac:dyDescent="0.25"/>
    <row r="8175" customFormat="1" x14ac:dyDescent="0.25"/>
    <row r="8176" customFormat="1" x14ac:dyDescent="0.25"/>
    <row r="8177" customFormat="1" x14ac:dyDescent="0.25"/>
    <row r="8178" customFormat="1" x14ac:dyDescent="0.25"/>
    <row r="8179" customFormat="1" x14ac:dyDescent="0.25"/>
    <row r="8180" customFormat="1" x14ac:dyDescent="0.25"/>
    <row r="8181" customFormat="1" x14ac:dyDescent="0.25"/>
    <row r="8182" customFormat="1" x14ac:dyDescent="0.25"/>
    <row r="8183" customFormat="1" x14ac:dyDescent="0.25"/>
    <row r="8184" customFormat="1" x14ac:dyDescent="0.25"/>
    <row r="8185" customFormat="1" x14ac:dyDescent="0.25"/>
    <row r="8186" customFormat="1" x14ac:dyDescent="0.25"/>
    <row r="8187" customFormat="1" x14ac:dyDescent="0.25"/>
    <row r="8188" customFormat="1" x14ac:dyDescent="0.25"/>
    <row r="8189" customFormat="1" x14ac:dyDescent="0.25"/>
    <row r="8190" customFormat="1" x14ac:dyDescent="0.25"/>
    <row r="8191" customFormat="1" x14ac:dyDescent="0.25"/>
    <row r="8192" customFormat="1" x14ac:dyDescent="0.25"/>
    <row r="8193" customFormat="1" x14ac:dyDescent="0.25"/>
    <row r="8194" customFormat="1" x14ac:dyDescent="0.25"/>
    <row r="8195" customFormat="1" x14ac:dyDescent="0.25"/>
    <row r="8196" customFormat="1" x14ac:dyDescent="0.25"/>
    <row r="8197" customFormat="1" x14ac:dyDescent="0.25"/>
    <row r="8198" customFormat="1" x14ac:dyDescent="0.25"/>
    <row r="8199" customFormat="1" x14ac:dyDescent="0.25"/>
    <row r="8200" customFormat="1" x14ac:dyDescent="0.25"/>
    <row r="8201" customFormat="1" x14ac:dyDescent="0.25"/>
    <row r="8202" customFormat="1" x14ac:dyDescent="0.25"/>
    <row r="8203" customFormat="1" x14ac:dyDescent="0.25"/>
    <row r="8204" customFormat="1" x14ac:dyDescent="0.25"/>
    <row r="8205" customFormat="1" x14ac:dyDescent="0.25"/>
    <row r="8206" customFormat="1" x14ac:dyDescent="0.25"/>
    <row r="8207" customFormat="1" x14ac:dyDescent="0.25"/>
    <row r="8208" customFormat="1" x14ac:dyDescent="0.25"/>
    <row r="8209" customFormat="1" x14ac:dyDescent="0.25"/>
    <row r="8210" customFormat="1" x14ac:dyDescent="0.25"/>
    <row r="8211" customFormat="1" x14ac:dyDescent="0.25"/>
    <row r="8212" customFormat="1" x14ac:dyDescent="0.25"/>
    <row r="8213" customFormat="1" x14ac:dyDescent="0.25"/>
    <row r="8214" customFormat="1" x14ac:dyDescent="0.25"/>
    <row r="8215" customFormat="1" x14ac:dyDescent="0.25"/>
    <row r="8216" customFormat="1" x14ac:dyDescent="0.25"/>
    <row r="8217" customFormat="1" x14ac:dyDescent="0.25"/>
    <row r="8218" customFormat="1" x14ac:dyDescent="0.25"/>
    <row r="8219" customFormat="1" x14ac:dyDescent="0.25"/>
    <row r="8220" customFormat="1" x14ac:dyDescent="0.25"/>
    <row r="8221" customFormat="1" x14ac:dyDescent="0.25"/>
    <row r="8222" customFormat="1" x14ac:dyDescent="0.25"/>
    <row r="8223" customFormat="1" x14ac:dyDescent="0.25"/>
    <row r="8224" customFormat="1" x14ac:dyDescent="0.25"/>
    <row r="8225" customFormat="1" x14ac:dyDescent="0.25"/>
    <row r="8226" customFormat="1" x14ac:dyDescent="0.25"/>
    <row r="8227" customFormat="1" x14ac:dyDescent="0.25"/>
    <row r="8228" customFormat="1" x14ac:dyDescent="0.25"/>
    <row r="8229" customFormat="1" x14ac:dyDescent="0.25"/>
    <row r="8230" customFormat="1" x14ac:dyDescent="0.25"/>
    <row r="8231" customFormat="1" x14ac:dyDescent="0.25"/>
    <row r="8232" customFormat="1" x14ac:dyDescent="0.25"/>
    <row r="8233" customFormat="1" x14ac:dyDescent="0.25"/>
    <row r="8234" customFormat="1" x14ac:dyDescent="0.25"/>
    <row r="8235" customFormat="1" x14ac:dyDescent="0.25"/>
    <row r="8236" customFormat="1" x14ac:dyDescent="0.25"/>
    <row r="8237" customFormat="1" x14ac:dyDescent="0.25"/>
    <row r="8238" customFormat="1" x14ac:dyDescent="0.25"/>
    <row r="8239" customFormat="1" x14ac:dyDescent="0.25"/>
    <row r="8240" customFormat="1" x14ac:dyDescent="0.25"/>
    <row r="8241" customFormat="1" x14ac:dyDescent="0.25"/>
    <row r="8242" customFormat="1" x14ac:dyDescent="0.25"/>
    <row r="8243" customFormat="1" x14ac:dyDescent="0.25"/>
    <row r="8244" customFormat="1" x14ac:dyDescent="0.25"/>
    <row r="8245" customFormat="1" x14ac:dyDescent="0.25"/>
    <row r="8246" customFormat="1" x14ac:dyDescent="0.25"/>
    <row r="8247" customFormat="1" x14ac:dyDescent="0.25"/>
    <row r="8248" customFormat="1" x14ac:dyDescent="0.25"/>
    <row r="8249" customFormat="1" x14ac:dyDescent="0.25"/>
    <row r="8250" customFormat="1" x14ac:dyDescent="0.25"/>
    <row r="8251" customFormat="1" x14ac:dyDescent="0.25"/>
    <row r="8252" customFormat="1" x14ac:dyDescent="0.25"/>
    <row r="8253" customFormat="1" x14ac:dyDescent="0.25"/>
    <row r="8254" customFormat="1" x14ac:dyDescent="0.25"/>
    <row r="8255" customFormat="1" x14ac:dyDescent="0.25"/>
    <row r="8256" customFormat="1" x14ac:dyDescent="0.25"/>
    <row r="8257" customFormat="1" x14ac:dyDescent="0.25"/>
    <row r="8258" customFormat="1" x14ac:dyDescent="0.25"/>
    <row r="8259" customFormat="1" x14ac:dyDescent="0.25"/>
    <row r="8260" customFormat="1" x14ac:dyDescent="0.25"/>
    <row r="8261" customFormat="1" x14ac:dyDescent="0.25"/>
    <row r="8262" customFormat="1" x14ac:dyDescent="0.25"/>
    <row r="8263" customFormat="1" x14ac:dyDescent="0.25"/>
    <row r="8264" customFormat="1" x14ac:dyDescent="0.25"/>
    <row r="8265" customFormat="1" x14ac:dyDescent="0.25"/>
    <row r="8266" customFormat="1" x14ac:dyDescent="0.25"/>
    <row r="8267" customFormat="1" x14ac:dyDescent="0.25"/>
    <row r="8268" customFormat="1" x14ac:dyDescent="0.25"/>
    <row r="8269" customFormat="1" x14ac:dyDescent="0.25"/>
    <row r="8270" customFormat="1" x14ac:dyDescent="0.25"/>
    <row r="8271" customFormat="1" x14ac:dyDescent="0.25"/>
    <row r="8272" customFormat="1" x14ac:dyDescent="0.25"/>
    <row r="8273" customFormat="1" x14ac:dyDescent="0.25"/>
    <row r="8274" customFormat="1" x14ac:dyDescent="0.25"/>
    <row r="8275" customFormat="1" x14ac:dyDescent="0.25"/>
    <row r="8276" customFormat="1" x14ac:dyDescent="0.25"/>
    <row r="8277" customFormat="1" x14ac:dyDescent="0.25"/>
    <row r="8278" customFormat="1" x14ac:dyDescent="0.25"/>
    <row r="8279" customFormat="1" x14ac:dyDescent="0.25"/>
    <row r="8280" customFormat="1" x14ac:dyDescent="0.25"/>
    <row r="8281" customFormat="1" x14ac:dyDescent="0.25"/>
    <row r="8282" customFormat="1" x14ac:dyDescent="0.25"/>
    <row r="8283" customFormat="1" x14ac:dyDescent="0.25"/>
    <row r="8284" customFormat="1" x14ac:dyDescent="0.25"/>
    <row r="8285" customFormat="1" x14ac:dyDescent="0.25"/>
    <row r="8286" customFormat="1" x14ac:dyDescent="0.25"/>
    <row r="8287" customFormat="1" x14ac:dyDescent="0.25"/>
    <row r="8288" customFormat="1" x14ac:dyDescent="0.25"/>
    <row r="8289" customFormat="1" x14ac:dyDescent="0.25"/>
    <row r="8290" customFormat="1" x14ac:dyDescent="0.25"/>
    <row r="8291" customFormat="1" x14ac:dyDescent="0.25"/>
    <row r="8292" customFormat="1" x14ac:dyDescent="0.25"/>
    <row r="8293" customFormat="1" x14ac:dyDescent="0.25"/>
    <row r="8294" customFormat="1" x14ac:dyDescent="0.25"/>
    <row r="8295" customFormat="1" x14ac:dyDescent="0.25"/>
    <row r="8296" customFormat="1" x14ac:dyDescent="0.25"/>
    <row r="8297" customFormat="1" x14ac:dyDescent="0.25"/>
    <row r="8298" customFormat="1" x14ac:dyDescent="0.25"/>
    <row r="8299" customFormat="1" x14ac:dyDescent="0.25"/>
    <row r="8300" customFormat="1" x14ac:dyDescent="0.25"/>
    <row r="8301" customFormat="1" x14ac:dyDescent="0.25"/>
    <row r="8302" customFormat="1" x14ac:dyDescent="0.25"/>
    <row r="8303" customFormat="1" x14ac:dyDescent="0.25"/>
    <row r="8304" customFormat="1" x14ac:dyDescent="0.25"/>
    <row r="8305" customFormat="1" x14ac:dyDescent="0.25"/>
    <row r="8306" customFormat="1" x14ac:dyDescent="0.25"/>
    <row r="8307" customFormat="1" x14ac:dyDescent="0.25"/>
    <row r="8308" customFormat="1" x14ac:dyDescent="0.25"/>
    <row r="8309" customFormat="1" x14ac:dyDescent="0.25"/>
    <row r="8310" customFormat="1" x14ac:dyDescent="0.25"/>
    <row r="8311" customFormat="1" x14ac:dyDescent="0.25"/>
    <row r="8312" customFormat="1" x14ac:dyDescent="0.25"/>
    <row r="8313" customFormat="1" x14ac:dyDescent="0.25"/>
    <row r="8314" customFormat="1" x14ac:dyDescent="0.25"/>
    <row r="8315" customFormat="1" x14ac:dyDescent="0.25"/>
    <row r="8316" customFormat="1" x14ac:dyDescent="0.25"/>
    <row r="8317" customFormat="1" x14ac:dyDescent="0.25"/>
    <row r="8318" customFormat="1" x14ac:dyDescent="0.25"/>
    <row r="8319" customFormat="1" x14ac:dyDescent="0.25"/>
    <row r="8320" customFormat="1" x14ac:dyDescent="0.25"/>
    <row r="8321" customFormat="1" x14ac:dyDescent="0.25"/>
    <row r="8322" customFormat="1" x14ac:dyDescent="0.25"/>
    <row r="8323" customFormat="1" x14ac:dyDescent="0.25"/>
    <row r="8324" customFormat="1" x14ac:dyDescent="0.25"/>
    <row r="8325" customFormat="1" x14ac:dyDescent="0.25"/>
    <row r="8326" customFormat="1" x14ac:dyDescent="0.25"/>
    <row r="8327" customFormat="1" x14ac:dyDescent="0.25"/>
    <row r="8328" customFormat="1" x14ac:dyDescent="0.25"/>
    <row r="8329" customFormat="1" x14ac:dyDescent="0.25"/>
    <row r="8330" customFormat="1" x14ac:dyDescent="0.25"/>
    <row r="8331" customFormat="1" x14ac:dyDescent="0.25"/>
    <row r="8332" customFormat="1" x14ac:dyDescent="0.25"/>
    <row r="8333" customFormat="1" x14ac:dyDescent="0.25"/>
    <row r="8334" customFormat="1" x14ac:dyDescent="0.25"/>
    <row r="8335" customFormat="1" x14ac:dyDescent="0.25"/>
    <row r="8336" customFormat="1" x14ac:dyDescent="0.25"/>
    <row r="8337" customFormat="1" x14ac:dyDescent="0.25"/>
    <row r="8338" customFormat="1" x14ac:dyDescent="0.25"/>
    <row r="8339" customFormat="1" x14ac:dyDescent="0.25"/>
    <row r="8340" customFormat="1" x14ac:dyDescent="0.25"/>
    <row r="8341" customFormat="1" x14ac:dyDescent="0.25"/>
    <row r="8342" customFormat="1" x14ac:dyDescent="0.25"/>
    <row r="8343" customFormat="1" x14ac:dyDescent="0.25"/>
    <row r="8344" customFormat="1" x14ac:dyDescent="0.25"/>
    <row r="8345" customFormat="1" x14ac:dyDescent="0.25"/>
    <row r="8346" customFormat="1" x14ac:dyDescent="0.25"/>
    <row r="8347" customFormat="1" x14ac:dyDescent="0.25"/>
    <row r="8348" customFormat="1" x14ac:dyDescent="0.25"/>
    <row r="8349" customFormat="1" x14ac:dyDescent="0.25"/>
    <row r="8350" customFormat="1" x14ac:dyDescent="0.25"/>
    <row r="8351" customFormat="1" x14ac:dyDescent="0.25"/>
    <row r="8352" customFormat="1" x14ac:dyDescent="0.25"/>
    <row r="8353" customFormat="1" x14ac:dyDescent="0.25"/>
    <row r="8354" customFormat="1" x14ac:dyDescent="0.25"/>
    <row r="8355" customFormat="1" x14ac:dyDescent="0.25"/>
    <row r="8356" customFormat="1" x14ac:dyDescent="0.25"/>
    <row r="8357" customFormat="1" x14ac:dyDescent="0.25"/>
    <row r="8358" customFormat="1" x14ac:dyDescent="0.25"/>
    <row r="8359" customFormat="1" x14ac:dyDescent="0.25"/>
    <row r="8360" customFormat="1" x14ac:dyDescent="0.25"/>
    <row r="8361" customFormat="1" x14ac:dyDescent="0.25"/>
    <row r="8362" customFormat="1" x14ac:dyDescent="0.25"/>
    <row r="8363" customFormat="1" x14ac:dyDescent="0.25"/>
    <row r="8364" customFormat="1" x14ac:dyDescent="0.25"/>
    <row r="8365" customFormat="1" x14ac:dyDescent="0.25"/>
    <row r="8366" customFormat="1" x14ac:dyDescent="0.25"/>
    <row r="8367" customFormat="1" x14ac:dyDescent="0.25"/>
    <row r="8368" customFormat="1" x14ac:dyDescent="0.25"/>
    <row r="8369" customFormat="1" x14ac:dyDescent="0.25"/>
    <row r="8370" customFormat="1" x14ac:dyDescent="0.25"/>
    <row r="8371" customFormat="1" x14ac:dyDescent="0.25"/>
    <row r="8372" customFormat="1" x14ac:dyDescent="0.25"/>
    <row r="8373" customFormat="1" x14ac:dyDescent="0.25"/>
    <row r="8374" customFormat="1" x14ac:dyDescent="0.25"/>
    <row r="8375" customFormat="1" x14ac:dyDescent="0.25"/>
    <row r="8376" customFormat="1" x14ac:dyDescent="0.25"/>
    <row r="8377" customFormat="1" x14ac:dyDescent="0.25"/>
    <row r="8378" customFormat="1" x14ac:dyDescent="0.25"/>
    <row r="8379" customFormat="1" x14ac:dyDescent="0.25"/>
    <row r="8380" customFormat="1" x14ac:dyDescent="0.25"/>
    <row r="8381" customFormat="1" x14ac:dyDescent="0.25"/>
    <row r="8382" customFormat="1" x14ac:dyDescent="0.25"/>
    <row r="8383" customFormat="1" x14ac:dyDescent="0.25"/>
    <row r="8384" customFormat="1" x14ac:dyDescent="0.25"/>
    <row r="8385" customFormat="1" x14ac:dyDescent="0.25"/>
    <row r="8386" customFormat="1" x14ac:dyDescent="0.25"/>
    <row r="8387" customFormat="1" x14ac:dyDescent="0.25"/>
    <row r="8388" customFormat="1" x14ac:dyDescent="0.25"/>
    <row r="8389" customFormat="1" x14ac:dyDescent="0.25"/>
    <row r="8390" customFormat="1" x14ac:dyDescent="0.25"/>
    <row r="8391" customFormat="1" x14ac:dyDescent="0.25"/>
    <row r="8392" customFormat="1" x14ac:dyDescent="0.25"/>
    <row r="8393" customFormat="1" x14ac:dyDescent="0.25"/>
    <row r="8394" customFormat="1" x14ac:dyDescent="0.25"/>
    <row r="8395" customFormat="1" x14ac:dyDescent="0.25"/>
    <row r="8396" customFormat="1" x14ac:dyDescent="0.25"/>
    <row r="8397" customFormat="1" x14ac:dyDescent="0.25"/>
    <row r="8398" customFormat="1" x14ac:dyDescent="0.25"/>
    <row r="8399" customFormat="1" x14ac:dyDescent="0.25"/>
    <row r="8400" customFormat="1" x14ac:dyDescent="0.25"/>
    <row r="8401" customFormat="1" x14ac:dyDescent="0.25"/>
    <row r="8402" customFormat="1" x14ac:dyDescent="0.25"/>
    <row r="8403" customFormat="1" x14ac:dyDescent="0.25"/>
    <row r="8404" customFormat="1" x14ac:dyDescent="0.25"/>
    <row r="8405" customFormat="1" x14ac:dyDescent="0.25"/>
    <row r="8406" customFormat="1" x14ac:dyDescent="0.25"/>
    <row r="8407" customFormat="1" x14ac:dyDescent="0.25"/>
    <row r="8408" customFormat="1" x14ac:dyDescent="0.25"/>
    <row r="8409" customFormat="1" x14ac:dyDescent="0.25"/>
    <row r="8410" customFormat="1" x14ac:dyDescent="0.25"/>
    <row r="8411" customFormat="1" x14ac:dyDescent="0.25"/>
    <row r="8412" customFormat="1" x14ac:dyDescent="0.25"/>
    <row r="8413" customFormat="1" x14ac:dyDescent="0.25"/>
    <row r="8414" customFormat="1" x14ac:dyDescent="0.25"/>
    <row r="8415" customFormat="1" x14ac:dyDescent="0.25"/>
    <row r="8416" customFormat="1" x14ac:dyDescent="0.25"/>
    <row r="8417" customFormat="1" x14ac:dyDescent="0.25"/>
    <row r="8418" customFormat="1" x14ac:dyDescent="0.25"/>
    <row r="8419" customFormat="1" x14ac:dyDescent="0.25"/>
    <row r="8420" customFormat="1" x14ac:dyDescent="0.25"/>
    <row r="8421" customFormat="1" x14ac:dyDescent="0.25"/>
    <row r="8422" customFormat="1" x14ac:dyDescent="0.25"/>
    <row r="8423" customFormat="1" x14ac:dyDescent="0.25"/>
    <row r="8424" customFormat="1" x14ac:dyDescent="0.25"/>
    <row r="8425" customFormat="1" x14ac:dyDescent="0.25"/>
    <row r="8426" customFormat="1" x14ac:dyDescent="0.25"/>
    <row r="8427" customFormat="1" x14ac:dyDescent="0.25"/>
    <row r="8428" customFormat="1" x14ac:dyDescent="0.25"/>
    <row r="8429" customFormat="1" x14ac:dyDescent="0.25"/>
    <row r="8430" customFormat="1" x14ac:dyDescent="0.25"/>
    <row r="8431" customFormat="1" x14ac:dyDescent="0.25"/>
    <row r="8432" customFormat="1" x14ac:dyDescent="0.25"/>
    <row r="8433" customFormat="1" x14ac:dyDescent="0.25"/>
    <row r="8434" customFormat="1" x14ac:dyDescent="0.25"/>
    <row r="8435" customFormat="1" x14ac:dyDescent="0.25"/>
    <row r="8436" customFormat="1" x14ac:dyDescent="0.25"/>
    <row r="8437" customFormat="1" x14ac:dyDescent="0.25"/>
    <row r="8438" customFormat="1" x14ac:dyDescent="0.25"/>
    <row r="8439" customFormat="1" x14ac:dyDescent="0.25"/>
    <row r="8440" customFormat="1" x14ac:dyDescent="0.25"/>
    <row r="8441" customFormat="1" x14ac:dyDescent="0.25"/>
    <row r="8442" customFormat="1" x14ac:dyDescent="0.25"/>
    <row r="8443" customFormat="1" x14ac:dyDescent="0.25"/>
    <row r="8444" customFormat="1" x14ac:dyDescent="0.25"/>
    <row r="8445" customFormat="1" x14ac:dyDescent="0.25"/>
    <row r="8446" customFormat="1" x14ac:dyDescent="0.25"/>
    <row r="8447" customFormat="1" x14ac:dyDescent="0.25"/>
    <row r="8448" customFormat="1" x14ac:dyDescent="0.25"/>
    <row r="8449" customFormat="1" x14ac:dyDescent="0.25"/>
    <row r="8450" customFormat="1" x14ac:dyDescent="0.25"/>
    <row r="8451" customFormat="1" x14ac:dyDescent="0.25"/>
    <row r="8452" customFormat="1" x14ac:dyDescent="0.25"/>
    <row r="8453" customFormat="1" x14ac:dyDescent="0.25"/>
    <row r="8454" customFormat="1" x14ac:dyDescent="0.25"/>
    <row r="8455" customFormat="1" x14ac:dyDescent="0.25"/>
    <row r="8456" customFormat="1" x14ac:dyDescent="0.25"/>
    <row r="8457" customFormat="1" x14ac:dyDescent="0.25"/>
    <row r="8458" customFormat="1" x14ac:dyDescent="0.25"/>
    <row r="8459" customFormat="1" x14ac:dyDescent="0.25"/>
    <row r="8460" customFormat="1" x14ac:dyDescent="0.25"/>
    <row r="8461" customFormat="1" x14ac:dyDescent="0.25"/>
    <row r="8462" customFormat="1" x14ac:dyDescent="0.25"/>
    <row r="8463" customFormat="1" x14ac:dyDescent="0.25"/>
    <row r="8464" customFormat="1" x14ac:dyDescent="0.25"/>
    <row r="8465" customFormat="1" x14ac:dyDescent="0.25"/>
    <row r="8466" customFormat="1" x14ac:dyDescent="0.25"/>
    <row r="8467" customFormat="1" x14ac:dyDescent="0.25"/>
    <row r="8468" customFormat="1" x14ac:dyDescent="0.25"/>
    <row r="8469" customFormat="1" x14ac:dyDescent="0.25"/>
    <row r="8470" customFormat="1" x14ac:dyDescent="0.25"/>
    <row r="8471" customFormat="1" x14ac:dyDescent="0.25"/>
    <row r="8472" customFormat="1" x14ac:dyDescent="0.25"/>
    <row r="8473" customFormat="1" x14ac:dyDescent="0.25"/>
    <row r="8474" customFormat="1" x14ac:dyDescent="0.25"/>
    <row r="8475" customFormat="1" x14ac:dyDescent="0.25"/>
    <row r="8476" customFormat="1" x14ac:dyDescent="0.25"/>
    <row r="8477" customFormat="1" x14ac:dyDescent="0.25"/>
    <row r="8478" customFormat="1" x14ac:dyDescent="0.25"/>
    <row r="8479" customFormat="1" x14ac:dyDescent="0.25"/>
    <row r="8480" customFormat="1" x14ac:dyDescent="0.25"/>
    <row r="8481" customFormat="1" x14ac:dyDescent="0.25"/>
    <row r="8482" customFormat="1" x14ac:dyDescent="0.25"/>
    <row r="8483" customFormat="1" x14ac:dyDescent="0.25"/>
    <row r="8484" customFormat="1" x14ac:dyDescent="0.25"/>
    <row r="8485" customFormat="1" x14ac:dyDescent="0.25"/>
    <row r="8486" customFormat="1" x14ac:dyDescent="0.25"/>
    <row r="8487" customFormat="1" x14ac:dyDescent="0.25"/>
    <row r="8488" customFormat="1" x14ac:dyDescent="0.25"/>
    <row r="8489" customFormat="1" x14ac:dyDescent="0.25"/>
    <row r="8490" customFormat="1" x14ac:dyDescent="0.25"/>
    <row r="8491" customFormat="1" x14ac:dyDescent="0.25"/>
    <row r="8492" customFormat="1" x14ac:dyDescent="0.25"/>
    <row r="8493" customFormat="1" x14ac:dyDescent="0.25"/>
    <row r="8494" customFormat="1" x14ac:dyDescent="0.25"/>
    <row r="8495" customFormat="1" x14ac:dyDescent="0.25"/>
    <row r="8496" customFormat="1" x14ac:dyDescent="0.25"/>
    <row r="8497" customFormat="1" x14ac:dyDescent="0.25"/>
    <row r="8498" customFormat="1" x14ac:dyDescent="0.25"/>
    <row r="8499" customFormat="1" x14ac:dyDescent="0.25"/>
    <row r="8500" customFormat="1" x14ac:dyDescent="0.25"/>
    <row r="8501" customFormat="1" x14ac:dyDescent="0.25"/>
    <row r="8502" customFormat="1" x14ac:dyDescent="0.25"/>
    <row r="8503" customFormat="1" x14ac:dyDescent="0.25"/>
    <row r="8504" customFormat="1" x14ac:dyDescent="0.25"/>
    <row r="8505" customFormat="1" x14ac:dyDescent="0.25"/>
    <row r="8506" customFormat="1" x14ac:dyDescent="0.25"/>
    <row r="8507" customFormat="1" x14ac:dyDescent="0.25"/>
    <row r="8508" customFormat="1" x14ac:dyDescent="0.25"/>
    <row r="8509" customFormat="1" x14ac:dyDescent="0.25"/>
    <row r="8510" customFormat="1" x14ac:dyDescent="0.25"/>
    <row r="8511" customFormat="1" x14ac:dyDescent="0.25"/>
    <row r="8512" customFormat="1" x14ac:dyDescent="0.25"/>
    <row r="8513" customFormat="1" x14ac:dyDescent="0.25"/>
    <row r="8514" customFormat="1" x14ac:dyDescent="0.25"/>
    <row r="8515" customFormat="1" x14ac:dyDescent="0.25"/>
    <row r="8516" customFormat="1" x14ac:dyDescent="0.25"/>
    <row r="8517" customFormat="1" x14ac:dyDescent="0.25"/>
    <row r="8518" customFormat="1" x14ac:dyDescent="0.25"/>
    <row r="8519" customFormat="1" x14ac:dyDescent="0.25"/>
    <row r="8520" customFormat="1" x14ac:dyDescent="0.25"/>
    <row r="8521" customFormat="1" x14ac:dyDescent="0.25"/>
    <row r="8522" customFormat="1" x14ac:dyDescent="0.25"/>
    <row r="8523" customFormat="1" x14ac:dyDescent="0.25"/>
    <row r="8524" customFormat="1" x14ac:dyDescent="0.25"/>
    <row r="8525" customFormat="1" x14ac:dyDescent="0.25"/>
    <row r="8526" customFormat="1" x14ac:dyDescent="0.25"/>
    <row r="8527" customFormat="1" x14ac:dyDescent="0.25"/>
    <row r="8528" customFormat="1" x14ac:dyDescent="0.25"/>
    <row r="8529" customFormat="1" x14ac:dyDescent="0.25"/>
    <row r="8530" customFormat="1" x14ac:dyDescent="0.25"/>
    <row r="8531" customFormat="1" x14ac:dyDescent="0.25"/>
    <row r="8532" customFormat="1" x14ac:dyDescent="0.25"/>
    <row r="8533" customFormat="1" x14ac:dyDescent="0.25"/>
    <row r="8534" customFormat="1" x14ac:dyDescent="0.25"/>
    <row r="8535" customFormat="1" x14ac:dyDescent="0.25"/>
    <row r="8536" customFormat="1" x14ac:dyDescent="0.25"/>
    <row r="8537" customFormat="1" x14ac:dyDescent="0.25"/>
    <row r="8538" customFormat="1" x14ac:dyDescent="0.25"/>
    <row r="8539" customFormat="1" x14ac:dyDescent="0.25"/>
    <row r="8540" customFormat="1" x14ac:dyDescent="0.25"/>
    <row r="8541" customFormat="1" x14ac:dyDescent="0.25"/>
    <row r="8542" customFormat="1" x14ac:dyDescent="0.25"/>
    <row r="8543" customFormat="1" x14ac:dyDescent="0.25"/>
    <row r="8544" customFormat="1" x14ac:dyDescent="0.25"/>
    <row r="8545" customFormat="1" x14ac:dyDescent="0.25"/>
    <row r="8546" customFormat="1" x14ac:dyDescent="0.25"/>
    <row r="8547" customFormat="1" x14ac:dyDescent="0.25"/>
    <row r="8548" customFormat="1" x14ac:dyDescent="0.25"/>
    <row r="8549" customFormat="1" x14ac:dyDescent="0.25"/>
    <row r="8550" customFormat="1" x14ac:dyDescent="0.25"/>
    <row r="8551" customFormat="1" x14ac:dyDescent="0.25"/>
    <row r="8552" customFormat="1" x14ac:dyDescent="0.25"/>
    <row r="8553" customFormat="1" x14ac:dyDescent="0.25"/>
    <row r="8554" customFormat="1" x14ac:dyDescent="0.25"/>
    <row r="8555" customFormat="1" x14ac:dyDescent="0.25"/>
    <row r="8556" customFormat="1" x14ac:dyDescent="0.25"/>
    <row r="8557" customFormat="1" x14ac:dyDescent="0.25"/>
    <row r="8558" customFormat="1" x14ac:dyDescent="0.25"/>
    <row r="8559" customFormat="1" x14ac:dyDescent="0.25"/>
    <row r="8560" customFormat="1" x14ac:dyDescent="0.25"/>
    <row r="8561" customFormat="1" x14ac:dyDescent="0.25"/>
    <row r="8562" customFormat="1" x14ac:dyDescent="0.25"/>
    <row r="8563" customFormat="1" x14ac:dyDescent="0.25"/>
    <row r="8564" customFormat="1" x14ac:dyDescent="0.25"/>
    <row r="8565" customFormat="1" x14ac:dyDescent="0.25"/>
    <row r="8566" customFormat="1" x14ac:dyDescent="0.25"/>
    <row r="8567" customFormat="1" x14ac:dyDescent="0.25"/>
    <row r="8568" customFormat="1" x14ac:dyDescent="0.25"/>
    <row r="8569" customFormat="1" x14ac:dyDescent="0.25"/>
    <row r="8570" customFormat="1" x14ac:dyDescent="0.25"/>
    <row r="8571" customFormat="1" x14ac:dyDescent="0.25"/>
    <row r="8572" customFormat="1" x14ac:dyDescent="0.25"/>
    <row r="8573" customFormat="1" x14ac:dyDescent="0.25"/>
    <row r="8574" customFormat="1" x14ac:dyDescent="0.25"/>
    <row r="8575" customFormat="1" x14ac:dyDescent="0.25"/>
    <row r="8576" customFormat="1" x14ac:dyDescent="0.25"/>
    <row r="8577" customFormat="1" x14ac:dyDescent="0.25"/>
    <row r="8578" customFormat="1" x14ac:dyDescent="0.25"/>
    <row r="8579" customFormat="1" x14ac:dyDescent="0.25"/>
    <row r="8580" customFormat="1" x14ac:dyDescent="0.25"/>
    <row r="8581" customFormat="1" x14ac:dyDescent="0.25"/>
    <row r="8582" customFormat="1" x14ac:dyDescent="0.25"/>
    <row r="8583" customFormat="1" x14ac:dyDescent="0.25"/>
    <row r="8584" customFormat="1" x14ac:dyDescent="0.25"/>
    <row r="8585" customFormat="1" x14ac:dyDescent="0.25"/>
    <row r="8586" customFormat="1" x14ac:dyDescent="0.25"/>
    <row r="8587" customFormat="1" x14ac:dyDescent="0.25"/>
    <row r="8588" customFormat="1" x14ac:dyDescent="0.25"/>
    <row r="8589" customFormat="1" x14ac:dyDescent="0.25"/>
    <row r="8590" customFormat="1" x14ac:dyDescent="0.25"/>
    <row r="8591" customFormat="1" x14ac:dyDescent="0.25"/>
    <row r="8592" customFormat="1" x14ac:dyDescent="0.25"/>
    <row r="8593" customFormat="1" x14ac:dyDescent="0.25"/>
    <row r="8594" customFormat="1" x14ac:dyDescent="0.25"/>
    <row r="8595" customFormat="1" x14ac:dyDescent="0.25"/>
    <row r="8596" customFormat="1" x14ac:dyDescent="0.25"/>
    <row r="8597" customFormat="1" x14ac:dyDescent="0.25"/>
    <row r="8598" customFormat="1" x14ac:dyDescent="0.25"/>
    <row r="8599" customFormat="1" x14ac:dyDescent="0.25"/>
    <row r="8600" customFormat="1" x14ac:dyDescent="0.25"/>
    <row r="8601" customFormat="1" x14ac:dyDescent="0.25"/>
    <row r="8602" customFormat="1" x14ac:dyDescent="0.25"/>
    <row r="8603" customFormat="1" x14ac:dyDescent="0.25"/>
    <row r="8604" customFormat="1" x14ac:dyDescent="0.25"/>
    <row r="8605" customFormat="1" x14ac:dyDescent="0.25"/>
    <row r="8606" customFormat="1" x14ac:dyDescent="0.25"/>
    <row r="8607" customFormat="1" x14ac:dyDescent="0.25"/>
    <row r="8608" customFormat="1" x14ac:dyDescent="0.25"/>
    <row r="8609" customFormat="1" x14ac:dyDescent="0.25"/>
    <row r="8610" customFormat="1" x14ac:dyDescent="0.25"/>
    <row r="8611" customFormat="1" x14ac:dyDescent="0.25"/>
    <row r="8612" customFormat="1" x14ac:dyDescent="0.25"/>
    <row r="8613" customFormat="1" x14ac:dyDescent="0.25"/>
    <row r="8614" customFormat="1" x14ac:dyDescent="0.25"/>
    <row r="8615" customFormat="1" x14ac:dyDescent="0.25"/>
    <row r="8616" customFormat="1" x14ac:dyDescent="0.25"/>
    <row r="8617" customFormat="1" x14ac:dyDescent="0.25"/>
    <row r="8618" customFormat="1" x14ac:dyDescent="0.25"/>
    <row r="8619" customFormat="1" x14ac:dyDescent="0.25"/>
    <row r="8620" customFormat="1" x14ac:dyDescent="0.25"/>
    <row r="8621" customFormat="1" x14ac:dyDescent="0.25"/>
    <row r="8622" customFormat="1" x14ac:dyDescent="0.25"/>
    <row r="8623" customFormat="1" x14ac:dyDescent="0.25"/>
    <row r="8624" customFormat="1" x14ac:dyDescent="0.25"/>
    <row r="8625" customFormat="1" x14ac:dyDescent="0.25"/>
    <row r="8626" customFormat="1" x14ac:dyDescent="0.25"/>
    <row r="8627" customFormat="1" x14ac:dyDescent="0.25"/>
    <row r="8628" customFormat="1" x14ac:dyDescent="0.25"/>
    <row r="8629" customFormat="1" x14ac:dyDescent="0.25"/>
    <row r="8630" customFormat="1" x14ac:dyDescent="0.25"/>
    <row r="8631" customFormat="1" x14ac:dyDescent="0.25"/>
    <row r="8632" customFormat="1" x14ac:dyDescent="0.25"/>
    <row r="8633" customFormat="1" x14ac:dyDescent="0.25"/>
    <row r="8634" customFormat="1" x14ac:dyDescent="0.25"/>
    <row r="8635" customFormat="1" x14ac:dyDescent="0.25"/>
    <row r="8636" customFormat="1" x14ac:dyDescent="0.25"/>
    <row r="8637" customFormat="1" x14ac:dyDescent="0.25"/>
    <row r="8638" customFormat="1" x14ac:dyDescent="0.25"/>
    <row r="8639" customFormat="1" x14ac:dyDescent="0.25"/>
    <row r="8640" customFormat="1" x14ac:dyDescent="0.25"/>
    <row r="8641" customFormat="1" x14ac:dyDescent="0.25"/>
    <row r="8642" customFormat="1" x14ac:dyDescent="0.25"/>
    <row r="8643" customFormat="1" x14ac:dyDescent="0.25"/>
    <row r="8644" customFormat="1" x14ac:dyDescent="0.25"/>
    <row r="8645" customFormat="1" x14ac:dyDescent="0.25"/>
    <row r="8646" customFormat="1" x14ac:dyDescent="0.25"/>
    <row r="8647" customFormat="1" x14ac:dyDescent="0.25"/>
    <row r="8648" customFormat="1" x14ac:dyDescent="0.25"/>
    <row r="8649" customFormat="1" x14ac:dyDescent="0.25"/>
    <row r="8650" customFormat="1" x14ac:dyDescent="0.25"/>
    <row r="8651" customFormat="1" x14ac:dyDescent="0.25"/>
    <row r="8652" customFormat="1" x14ac:dyDescent="0.25"/>
    <row r="8653" customFormat="1" x14ac:dyDescent="0.25"/>
    <row r="8654" customFormat="1" x14ac:dyDescent="0.25"/>
    <row r="8655" customFormat="1" x14ac:dyDescent="0.25"/>
    <row r="8656" customFormat="1" x14ac:dyDescent="0.25"/>
    <row r="8657" customFormat="1" x14ac:dyDescent="0.25"/>
    <row r="8658" customFormat="1" x14ac:dyDescent="0.25"/>
    <row r="8659" customFormat="1" x14ac:dyDescent="0.25"/>
    <row r="8660" customFormat="1" x14ac:dyDescent="0.25"/>
    <row r="8661" customFormat="1" x14ac:dyDescent="0.25"/>
    <row r="8662" customFormat="1" x14ac:dyDescent="0.25"/>
    <row r="8663" customFormat="1" x14ac:dyDescent="0.25"/>
    <row r="8664" customFormat="1" x14ac:dyDescent="0.25"/>
    <row r="8665" customFormat="1" x14ac:dyDescent="0.25"/>
    <row r="8666" customFormat="1" x14ac:dyDescent="0.25"/>
    <row r="8667" customFormat="1" x14ac:dyDescent="0.25"/>
    <row r="8668" customFormat="1" x14ac:dyDescent="0.25"/>
    <row r="8669" customFormat="1" x14ac:dyDescent="0.25"/>
    <row r="8670" customFormat="1" x14ac:dyDescent="0.25"/>
    <row r="8671" customFormat="1" x14ac:dyDescent="0.25"/>
    <row r="8672" customFormat="1" x14ac:dyDescent="0.25"/>
    <row r="8673" customFormat="1" x14ac:dyDescent="0.25"/>
    <row r="8674" customFormat="1" x14ac:dyDescent="0.25"/>
    <row r="8675" customFormat="1" x14ac:dyDescent="0.25"/>
    <row r="8676" customFormat="1" x14ac:dyDescent="0.25"/>
    <row r="8677" customFormat="1" x14ac:dyDescent="0.25"/>
    <row r="8678" customFormat="1" x14ac:dyDescent="0.25"/>
    <row r="8679" customFormat="1" x14ac:dyDescent="0.25"/>
    <row r="8680" customFormat="1" x14ac:dyDescent="0.25"/>
    <row r="8681" customFormat="1" x14ac:dyDescent="0.25"/>
    <row r="8682" customFormat="1" x14ac:dyDescent="0.25"/>
    <row r="8683" customFormat="1" x14ac:dyDescent="0.25"/>
    <row r="8684" customFormat="1" x14ac:dyDescent="0.25"/>
    <row r="8685" customFormat="1" x14ac:dyDescent="0.25"/>
    <row r="8686" customFormat="1" x14ac:dyDescent="0.25"/>
    <row r="8687" customFormat="1" x14ac:dyDescent="0.25"/>
    <row r="8688" customFormat="1" x14ac:dyDescent="0.25"/>
    <row r="8689" customFormat="1" x14ac:dyDescent="0.25"/>
    <row r="8690" customFormat="1" x14ac:dyDescent="0.25"/>
    <row r="8691" customFormat="1" x14ac:dyDescent="0.25"/>
    <row r="8692" customFormat="1" x14ac:dyDescent="0.25"/>
    <row r="8693" customFormat="1" x14ac:dyDescent="0.25"/>
    <row r="8694" customFormat="1" x14ac:dyDescent="0.25"/>
    <row r="8695" customFormat="1" x14ac:dyDescent="0.25"/>
    <row r="8696" customFormat="1" x14ac:dyDescent="0.25"/>
    <row r="8697" customFormat="1" x14ac:dyDescent="0.25"/>
    <row r="8698" customFormat="1" x14ac:dyDescent="0.25"/>
    <row r="8699" customFormat="1" x14ac:dyDescent="0.25"/>
    <row r="8700" customFormat="1" x14ac:dyDescent="0.25"/>
    <row r="8701" customFormat="1" x14ac:dyDescent="0.25"/>
    <row r="8702" customFormat="1" x14ac:dyDescent="0.25"/>
    <row r="8703" customFormat="1" x14ac:dyDescent="0.25"/>
    <row r="8704" customFormat="1" x14ac:dyDescent="0.25"/>
    <row r="8705" customFormat="1" x14ac:dyDescent="0.25"/>
    <row r="8706" customFormat="1" x14ac:dyDescent="0.25"/>
    <row r="8707" customFormat="1" x14ac:dyDescent="0.25"/>
    <row r="8708" customFormat="1" x14ac:dyDescent="0.25"/>
    <row r="8709" customFormat="1" x14ac:dyDescent="0.25"/>
    <row r="8710" customFormat="1" x14ac:dyDescent="0.25"/>
    <row r="8711" customFormat="1" x14ac:dyDescent="0.25"/>
    <row r="8712" customFormat="1" x14ac:dyDescent="0.25"/>
    <row r="8713" customFormat="1" x14ac:dyDescent="0.25"/>
    <row r="8714" customFormat="1" x14ac:dyDescent="0.25"/>
    <row r="8715" customFormat="1" x14ac:dyDescent="0.25"/>
    <row r="8716" customFormat="1" x14ac:dyDescent="0.25"/>
    <row r="8717" customFormat="1" x14ac:dyDescent="0.25"/>
    <row r="8718" customFormat="1" x14ac:dyDescent="0.25"/>
    <row r="8719" customFormat="1" x14ac:dyDescent="0.25"/>
    <row r="8720" customFormat="1" x14ac:dyDescent="0.25"/>
    <row r="8721" customFormat="1" x14ac:dyDescent="0.25"/>
    <row r="8722" customFormat="1" x14ac:dyDescent="0.25"/>
    <row r="8723" customFormat="1" x14ac:dyDescent="0.25"/>
    <row r="8724" customFormat="1" x14ac:dyDescent="0.25"/>
    <row r="8725" customFormat="1" x14ac:dyDescent="0.25"/>
    <row r="8726" customFormat="1" x14ac:dyDescent="0.25"/>
    <row r="8727" customFormat="1" x14ac:dyDescent="0.25"/>
    <row r="8728" customFormat="1" x14ac:dyDescent="0.25"/>
    <row r="8729" customFormat="1" x14ac:dyDescent="0.25"/>
    <row r="8730" customFormat="1" x14ac:dyDescent="0.25"/>
    <row r="8731" customFormat="1" x14ac:dyDescent="0.25"/>
    <row r="8732" customFormat="1" x14ac:dyDescent="0.25"/>
    <row r="8733" customFormat="1" x14ac:dyDescent="0.25"/>
    <row r="8734" customFormat="1" x14ac:dyDescent="0.25"/>
    <row r="8735" customFormat="1" x14ac:dyDescent="0.25"/>
    <row r="8736" customFormat="1" x14ac:dyDescent="0.25"/>
    <row r="8737" customFormat="1" x14ac:dyDescent="0.25"/>
    <row r="8738" customFormat="1" x14ac:dyDescent="0.25"/>
    <row r="8739" customFormat="1" x14ac:dyDescent="0.25"/>
    <row r="8740" customFormat="1" x14ac:dyDescent="0.25"/>
    <row r="8741" customFormat="1" x14ac:dyDescent="0.25"/>
    <row r="8742" customFormat="1" x14ac:dyDescent="0.25"/>
    <row r="8743" customFormat="1" x14ac:dyDescent="0.25"/>
    <row r="8744" customFormat="1" x14ac:dyDescent="0.25"/>
    <row r="8745" customFormat="1" x14ac:dyDescent="0.25"/>
    <row r="8746" customFormat="1" x14ac:dyDescent="0.25"/>
    <row r="8747" customFormat="1" x14ac:dyDescent="0.25"/>
    <row r="8748" customFormat="1" x14ac:dyDescent="0.25"/>
    <row r="8749" customFormat="1" x14ac:dyDescent="0.25"/>
    <row r="8750" customFormat="1" x14ac:dyDescent="0.25"/>
    <row r="8751" customFormat="1" x14ac:dyDescent="0.25"/>
    <row r="8752" customFormat="1" x14ac:dyDescent="0.25"/>
    <row r="8753" customFormat="1" x14ac:dyDescent="0.25"/>
    <row r="8754" customFormat="1" x14ac:dyDescent="0.25"/>
    <row r="8755" customFormat="1" x14ac:dyDescent="0.25"/>
    <row r="8756" customFormat="1" x14ac:dyDescent="0.25"/>
    <row r="8757" customFormat="1" x14ac:dyDescent="0.25"/>
    <row r="8758" customFormat="1" x14ac:dyDescent="0.25"/>
    <row r="8759" customFormat="1" x14ac:dyDescent="0.25"/>
    <row r="8760" customFormat="1" x14ac:dyDescent="0.25"/>
    <row r="8761" customFormat="1" x14ac:dyDescent="0.25"/>
    <row r="8762" customFormat="1" x14ac:dyDescent="0.25"/>
    <row r="8763" customFormat="1" x14ac:dyDescent="0.25"/>
    <row r="8764" customFormat="1" x14ac:dyDescent="0.25"/>
    <row r="8765" customFormat="1" x14ac:dyDescent="0.25"/>
    <row r="8766" customFormat="1" x14ac:dyDescent="0.25"/>
    <row r="8767" customFormat="1" x14ac:dyDescent="0.25"/>
    <row r="8768" customFormat="1" x14ac:dyDescent="0.25"/>
    <row r="8769" customFormat="1" x14ac:dyDescent="0.25"/>
    <row r="8770" customFormat="1" x14ac:dyDescent="0.25"/>
    <row r="8771" customFormat="1" x14ac:dyDescent="0.25"/>
    <row r="8772" customFormat="1" x14ac:dyDescent="0.25"/>
    <row r="8773" customFormat="1" x14ac:dyDescent="0.25"/>
    <row r="8774" customFormat="1" x14ac:dyDescent="0.25"/>
    <row r="8775" customFormat="1" x14ac:dyDescent="0.25"/>
    <row r="8776" customFormat="1" x14ac:dyDescent="0.25"/>
    <row r="8777" customFormat="1" x14ac:dyDescent="0.25"/>
    <row r="8778" customFormat="1" x14ac:dyDescent="0.25"/>
    <row r="8779" customFormat="1" x14ac:dyDescent="0.25"/>
    <row r="8780" customFormat="1" x14ac:dyDescent="0.25"/>
    <row r="8781" customFormat="1" x14ac:dyDescent="0.25"/>
    <row r="8782" customFormat="1" x14ac:dyDescent="0.25"/>
    <row r="8783" customFormat="1" x14ac:dyDescent="0.25"/>
    <row r="8784" customFormat="1" x14ac:dyDescent="0.25"/>
    <row r="8785" customFormat="1" x14ac:dyDescent="0.25"/>
    <row r="8786" customFormat="1" x14ac:dyDescent="0.25"/>
    <row r="8787" customFormat="1" x14ac:dyDescent="0.25"/>
    <row r="8788" customFormat="1" x14ac:dyDescent="0.25"/>
    <row r="8789" customFormat="1" x14ac:dyDescent="0.25"/>
    <row r="8790" customFormat="1" x14ac:dyDescent="0.25"/>
    <row r="8791" customFormat="1" x14ac:dyDescent="0.25"/>
    <row r="8792" customFormat="1" x14ac:dyDescent="0.25"/>
    <row r="8793" customFormat="1" x14ac:dyDescent="0.25"/>
    <row r="8794" customFormat="1" x14ac:dyDescent="0.25"/>
    <row r="8795" customFormat="1" x14ac:dyDescent="0.25"/>
    <row r="8796" customFormat="1" x14ac:dyDescent="0.25"/>
    <row r="8797" customFormat="1" x14ac:dyDescent="0.25"/>
    <row r="8798" customFormat="1" x14ac:dyDescent="0.25"/>
    <row r="8799" customFormat="1" x14ac:dyDescent="0.25"/>
    <row r="8800" customFormat="1" x14ac:dyDescent="0.25"/>
    <row r="8801" customFormat="1" x14ac:dyDescent="0.25"/>
    <row r="8802" customFormat="1" x14ac:dyDescent="0.25"/>
    <row r="8803" customFormat="1" x14ac:dyDescent="0.25"/>
    <row r="8804" customFormat="1" x14ac:dyDescent="0.25"/>
    <row r="8805" customFormat="1" x14ac:dyDescent="0.25"/>
    <row r="8806" customFormat="1" x14ac:dyDescent="0.25"/>
    <row r="8807" customFormat="1" x14ac:dyDescent="0.25"/>
    <row r="8808" customFormat="1" x14ac:dyDescent="0.25"/>
    <row r="8809" customFormat="1" x14ac:dyDescent="0.25"/>
    <row r="8810" customFormat="1" x14ac:dyDescent="0.25"/>
    <row r="8811" customFormat="1" x14ac:dyDescent="0.25"/>
    <row r="8812" customFormat="1" x14ac:dyDescent="0.25"/>
    <row r="8813" customFormat="1" x14ac:dyDescent="0.25"/>
    <row r="8814" customFormat="1" x14ac:dyDescent="0.25"/>
    <row r="8815" customFormat="1" x14ac:dyDescent="0.25"/>
    <row r="8816" customFormat="1" x14ac:dyDescent="0.25"/>
    <row r="8817" customFormat="1" x14ac:dyDescent="0.25"/>
    <row r="8818" customFormat="1" x14ac:dyDescent="0.25"/>
    <row r="8819" customFormat="1" x14ac:dyDescent="0.25"/>
    <row r="8820" customFormat="1" x14ac:dyDescent="0.25"/>
    <row r="8821" customFormat="1" x14ac:dyDescent="0.25"/>
    <row r="8822" customFormat="1" x14ac:dyDescent="0.25"/>
    <row r="8823" customFormat="1" x14ac:dyDescent="0.25"/>
    <row r="8824" customFormat="1" x14ac:dyDescent="0.25"/>
    <row r="8825" customFormat="1" x14ac:dyDescent="0.25"/>
    <row r="8826" customFormat="1" x14ac:dyDescent="0.25"/>
    <row r="8827" customFormat="1" x14ac:dyDescent="0.25"/>
    <row r="8828" customFormat="1" x14ac:dyDescent="0.25"/>
    <row r="8829" customFormat="1" x14ac:dyDescent="0.25"/>
    <row r="8830" customFormat="1" x14ac:dyDescent="0.25"/>
    <row r="8831" customFormat="1" x14ac:dyDescent="0.25"/>
    <row r="8832" customFormat="1" x14ac:dyDescent="0.25"/>
    <row r="8833" customFormat="1" x14ac:dyDescent="0.25"/>
    <row r="8834" customFormat="1" x14ac:dyDescent="0.25"/>
    <row r="8835" customFormat="1" x14ac:dyDescent="0.25"/>
    <row r="8836" customFormat="1" x14ac:dyDescent="0.25"/>
    <row r="8837" customFormat="1" x14ac:dyDescent="0.25"/>
    <row r="8838" customFormat="1" x14ac:dyDescent="0.25"/>
    <row r="8839" customFormat="1" x14ac:dyDescent="0.25"/>
    <row r="8840" customFormat="1" x14ac:dyDescent="0.25"/>
    <row r="8841" customFormat="1" x14ac:dyDescent="0.25"/>
    <row r="8842" customFormat="1" x14ac:dyDescent="0.25"/>
    <row r="8843" customFormat="1" x14ac:dyDescent="0.25"/>
    <row r="8844" customFormat="1" x14ac:dyDescent="0.25"/>
    <row r="8845" customFormat="1" x14ac:dyDescent="0.25"/>
    <row r="8846" customFormat="1" x14ac:dyDescent="0.25"/>
    <row r="8847" customFormat="1" x14ac:dyDescent="0.25"/>
    <row r="8848" customFormat="1" x14ac:dyDescent="0.25"/>
    <row r="8849" customFormat="1" x14ac:dyDescent="0.25"/>
    <row r="8850" customFormat="1" x14ac:dyDescent="0.25"/>
    <row r="8851" customFormat="1" x14ac:dyDescent="0.25"/>
    <row r="8852" customFormat="1" x14ac:dyDescent="0.25"/>
    <row r="8853" customFormat="1" x14ac:dyDescent="0.25"/>
    <row r="8854" customFormat="1" x14ac:dyDescent="0.25"/>
    <row r="8855" customFormat="1" x14ac:dyDescent="0.25"/>
    <row r="8856" customFormat="1" x14ac:dyDescent="0.25"/>
    <row r="8857" customFormat="1" x14ac:dyDescent="0.25"/>
    <row r="8858" customFormat="1" x14ac:dyDescent="0.25"/>
    <row r="8859" customFormat="1" x14ac:dyDescent="0.25"/>
    <row r="8860" customFormat="1" x14ac:dyDescent="0.25"/>
    <row r="8861" customFormat="1" x14ac:dyDescent="0.25"/>
    <row r="8862" customFormat="1" x14ac:dyDescent="0.25"/>
    <row r="8863" customFormat="1" x14ac:dyDescent="0.25"/>
    <row r="8864" customFormat="1" x14ac:dyDescent="0.25"/>
    <row r="8865" customFormat="1" x14ac:dyDescent="0.25"/>
    <row r="8866" customFormat="1" x14ac:dyDescent="0.25"/>
    <row r="8867" customFormat="1" x14ac:dyDescent="0.25"/>
    <row r="8868" customFormat="1" x14ac:dyDescent="0.25"/>
    <row r="8869" customFormat="1" x14ac:dyDescent="0.25"/>
    <row r="8870" customFormat="1" x14ac:dyDescent="0.25"/>
    <row r="8871" customFormat="1" x14ac:dyDescent="0.25"/>
    <row r="8872" customFormat="1" x14ac:dyDescent="0.25"/>
    <row r="8873" customFormat="1" x14ac:dyDescent="0.25"/>
    <row r="8874" customFormat="1" x14ac:dyDescent="0.25"/>
    <row r="8875" customFormat="1" x14ac:dyDescent="0.25"/>
    <row r="8876" customFormat="1" x14ac:dyDescent="0.25"/>
    <row r="8877" customFormat="1" x14ac:dyDescent="0.25"/>
    <row r="8878" customFormat="1" x14ac:dyDescent="0.25"/>
    <row r="8879" customFormat="1" x14ac:dyDescent="0.25"/>
    <row r="8880" customFormat="1" x14ac:dyDescent="0.25"/>
    <row r="8881" customFormat="1" x14ac:dyDescent="0.25"/>
    <row r="8882" customFormat="1" x14ac:dyDescent="0.25"/>
    <row r="8883" customFormat="1" x14ac:dyDescent="0.25"/>
    <row r="8884" customFormat="1" x14ac:dyDescent="0.25"/>
    <row r="8885" customFormat="1" x14ac:dyDescent="0.25"/>
    <row r="8886" customFormat="1" x14ac:dyDescent="0.25"/>
    <row r="8887" customFormat="1" x14ac:dyDescent="0.25"/>
    <row r="8888" customFormat="1" x14ac:dyDescent="0.25"/>
    <row r="8889" customFormat="1" x14ac:dyDescent="0.25"/>
    <row r="8890" customFormat="1" x14ac:dyDescent="0.25"/>
    <row r="8891" customFormat="1" x14ac:dyDescent="0.25"/>
    <row r="8892" customFormat="1" x14ac:dyDescent="0.25"/>
    <row r="8893" customFormat="1" x14ac:dyDescent="0.25"/>
    <row r="8894" customFormat="1" x14ac:dyDescent="0.25"/>
    <row r="8895" customFormat="1" x14ac:dyDescent="0.25"/>
    <row r="8896" customFormat="1" x14ac:dyDescent="0.25"/>
    <row r="8897" customFormat="1" x14ac:dyDescent="0.25"/>
    <row r="8898" customFormat="1" x14ac:dyDescent="0.25"/>
    <row r="8899" customFormat="1" x14ac:dyDescent="0.25"/>
    <row r="8900" customFormat="1" x14ac:dyDescent="0.25"/>
    <row r="8901" customFormat="1" x14ac:dyDescent="0.25"/>
    <row r="8902" customFormat="1" x14ac:dyDescent="0.25"/>
    <row r="8903" customFormat="1" x14ac:dyDescent="0.25"/>
    <row r="8904" customFormat="1" x14ac:dyDescent="0.25"/>
    <row r="8905" customFormat="1" x14ac:dyDescent="0.25"/>
    <row r="8906" customFormat="1" x14ac:dyDescent="0.25"/>
    <row r="8907" customFormat="1" x14ac:dyDescent="0.25"/>
    <row r="8908" customFormat="1" x14ac:dyDescent="0.25"/>
    <row r="8909" customFormat="1" x14ac:dyDescent="0.25"/>
    <row r="8910" customFormat="1" x14ac:dyDescent="0.25"/>
    <row r="8911" customFormat="1" x14ac:dyDescent="0.25"/>
    <row r="8912" customFormat="1" x14ac:dyDescent="0.25"/>
    <row r="8913" customFormat="1" x14ac:dyDescent="0.25"/>
    <row r="8914" customFormat="1" x14ac:dyDescent="0.25"/>
    <row r="8915" customFormat="1" x14ac:dyDescent="0.25"/>
    <row r="8916" customFormat="1" x14ac:dyDescent="0.25"/>
    <row r="8917" customFormat="1" x14ac:dyDescent="0.25"/>
    <row r="8918" customFormat="1" x14ac:dyDescent="0.25"/>
    <row r="8919" customFormat="1" x14ac:dyDescent="0.25"/>
    <row r="8920" customFormat="1" x14ac:dyDescent="0.25"/>
    <row r="8921" customFormat="1" x14ac:dyDescent="0.25"/>
    <row r="8922" customFormat="1" x14ac:dyDescent="0.25"/>
    <row r="8923" customFormat="1" x14ac:dyDescent="0.25"/>
    <row r="8924" customFormat="1" x14ac:dyDescent="0.25"/>
    <row r="8925" customFormat="1" x14ac:dyDescent="0.25"/>
    <row r="8926" customFormat="1" x14ac:dyDescent="0.25"/>
    <row r="8927" customFormat="1" x14ac:dyDescent="0.25"/>
    <row r="8928" customFormat="1" x14ac:dyDescent="0.25"/>
    <row r="8929" customFormat="1" x14ac:dyDescent="0.25"/>
    <row r="8930" customFormat="1" x14ac:dyDescent="0.25"/>
    <row r="8931" customFormat="1" x14ac:dyDescent="0.25"/>
    <row r="8932" customFormat="1" x14ac:dyDescent="0.25"/>
    <row r="8933" customFormat="1" x14ac:dyDescent="0.25"/>
    <row r="8934" customFormat="1" x14ac:dyDescent="0.25"/>
    <row r="8935" customFormat="1" x14ac:dyDescent="0.25"/>
    <row r="8936" customFormat="1" x14ac:dyDescent="0.25"/>
    <row r="8937" customFormat="1" x14ac:dyDescent="0.25"/>
    <row r="8938" customFormat="1" x14ac:dyDescent="0.25"/>
    <row r="8939" customFormat="1" x14ac:dyDescent="0.25"/>
    <row r="8940" customFormat="1" x14ac:dyDescent="0.25"/>
    <row r="8941" customFormat="1" x14ac:dyDescent="0.25"/>
    <row r="8942" customFormat="1" x14ac:dyDescent="0.25"/>
    <row r="8943" customFormat="1" x14ac:dyDescent="0.25"/>
    <row r="8944" customFormat="1" x14ac:dyDescent="0.25"/>
    <row r="8945" customFormat="1" x14ac:dyDescent="0.25"/>
    <row r="8946" customFormat="1" x14ac:dyDescent="0.25"/>
    <row r="8947" customFormat="1" x14ac:dyDescent="0.25"/>
    <row r="8948" customFormat="1" x14ac:dyDescent="0.25"/>
    <row r="8949" customFormat="1" x14ac:dyDescent="0.25"/>
    <row r="8950" customFormat="1" x14ac:dyDescent="0.25"/>
    <row r="8951" customFormat="1" x14ac:dyDescent="0.25"/>
    <row r="8952" customFormat="1" x14ac:dyDescent="0.25"/>
    <row r="8953" customFormat="1" x14ac:dyDescent="0.25"/>
    <row r="8954" customFormat="1" x14ac:dyDescent="0.25"/>
    <row r="8955" customFormat="1" x14ac:dyDescent="0.25"/>
    <row r="8956" customFormat="1" x14ac:dyDescent="0.25"/>
    <row r="8957" customFormat="1" x14ac:dyDescent="0.25"/>
    <row r="8958" customFormat="1" x14ac:dyDescent="0.25"/>
    <row r="8959" customFormat="1" x14ac:dyDescent="0.25"/>
    <row r="8960" customFormat="1" x14ac:dyDescent="0.25"/>
    <row r="8961" customFormat="1" x14ac:dyDescent="0.25"/>
    <row r="8962" customFormat="1" x14ac:dyDescent="0.25"/>
    <row r="8963" customFormat="1" x14ac:dyDescent="0.25"/>
    <row r="8964" customFormat="1" x14ac:dyDescent="0.25"/>
    <row r="8965" customFormat="1" x14ac:dyDescent="0.25"/>
    <row r="8966" customFormat="1" x14ac:dyDescent="0.25"/>
    <row r="8967" customFormat="1" x14ac:dyDescent="0.25"/>
    <row r="8968" customFormat="1" x14ac:dyDescent="0.25"/>
    <row r="8969" customFormat="1" x14ac:dyDescent="0.25"/>
    <row r="8970" customFormat="1" x14ac:dyDescent="0.25"/>
    <row r="8971" customFormat="1" x14ac:dyDescent="0.25"/>
    <row r="8972" customFormat="1" x14ac:dyDescent="0.25"/>
    <row r="8973" customFormat="1" x14ac:dyDescent="0.25"/>
    <row r="8974" customFormat="1" x14ac:dyDescent="0.25"/>
    <row r="8975" customFormat="1" x14ac:dyDescent="0.25"/>
    <row r="8976" customFormat="1" x14ac:dyDescent="0.25"/>
    <row r="8977" customFormat="1" x14ac:dyDescent="0.25"/>
    <row r="8978" customFormat="1" x14ac:dyDescent="0.25"/>
    <row r="8979" customFormat="1" x14ac:dyDescent="0.25"/>
    <row r="8980" customFormat="1" x14ac:dyDescent="0.25"/>
    <row r="8981" customFormat="1" x14ac:dyDescent="0.25"/>
    <row r="8982" customFormat="1" x14ac:dyDescent="0.25"/>
    <row r="8983" customFormat="1" x14ac:dyDescent="0.25"/>
    <row r="8984" customFormat="1" x14ac:dyDescent="0.25"/>
    <row r="8985" customFormat="1" x14ac:dyDescent="0.25"/>
    <row r="8986" customFormat="1" x14ac:dyDescent="0.25"/>
    <row r="8987" customFormat="1" x14ac:dyDescent="0.25"/>
    <row r="8988" customFormat="1" x14ac:dyDescent="0.25"/>
    <row r="8989" customFormat="1" x14ac:dyDescent="0.25"/>
    <row r="8990" customFormat="1" x14ac:dyDescent="0.25"/>
    <row r="8991" customFormat="1" x14ac:dyDescent="0.25"/>
    <row r="8992" customFormat="1" x14ac:dyDescent="0.25"/>
    <row r="8993" customFormat="1" x14ac:dyDescent="0.25"/>
    <row r="8994" customFormat="1" x14ac:dyDescent="0.25"/>
    <row r="8995" customFormat="1" x14ac:dyDescent="0.25"/>
    <row r="8996" customFormat="1" x14ac:dyDescent="0.25"/>
    <row r="8997" customFormat="1" x14ac:dyDescent="0.25"/>
    <row r="8998" customFormat="1" x14ac:dyDescent="0.25"/>
    <row r="8999" customFormat="1" x14ac:dyDescent="0.25"/>
    <row r="9000" customFormat="1" x14ac:dyDescent="0.25"/>
    <row r="9001" customFormat="1" x14ac:dyDescent="0.25"/>
    <row r="9002" customFormat="1" x14ac:dyDescent="0.25"/>
    <row r="9003" customFormat="1" x14ac:dyDescent="0.25"/>
    <row r="9004" customFormat="1" x14ac:dyDescent="0.25"/>
    <row r="9005" customFormat="1" x14ac:dyDescent="0.25"/>
    <row r="9006" customFormat="1" x14ac:dyDescent="0.25"/>
    <row r="9007" customFormat="1" x14ac:dyDescent="0.25"/>
    <row r="9008" customFormat="1" x14ac:dyDescent="0.25"/>
    <row r="9009" customFormat="1" x14ac:dyDescent="0.25"/>
    <row r="9010" customFormat="1" x14ac:dyDescent="0.25"/>
    <row r="9011" customFormat="1" x14ac:dyDescent="0.25"/>
    <row r="9012" customFormat="1" x14ac:dyDescent="0.25"/>
    <row r="9013" customFormat="1" x14ac:dyDescent="0.25"/>
    <row r="9014" customFormat="1" x14ac:dyDescent="0.25"/>
    <row r="9015" customFormat="1" x14ac:dyDescent="0.25"/>
    <row r="9016" customFormat="1" x14ac:dyDescent="0.25"/>
    <row r="9017" customFormat="1" x14ac:dyDescent="0.25"/>
    <row r="9018" customFormat="1" x14ac:dyDescent="0.25"/>
    <row r="9019" customFormat="1" x14ac:dyDescent="0.25"/>
    <row r="9020" customFormat="1" x14ac:dyDescent="0.25"/>
    <row r="9021" customFormat="1" x14ac:dyDescent="0.25"/>
    <row r="9022" customFormat="1" x14ac:dyDescent="0.25"/>
    <row r="9023" customFormat="1" x14ac:dyDescent="0.25"/>
    <row r="9024" customFormat="1" x14ac:dyDescent="0.25"/>
    <row r="9025" customFormat="1" x14ac:dyDescent="0.25"/>
    <row r="9026" customFormat="1" x14ac:dyDescent="0.25"/>
    <row r="9027" customFormat="1" x14ac:dyDescent="0.25"/>
    <row r="9028" customFormat="1" x14ac:dyDescent="0.25"/>
    <row r="9029" customFormat="1" x14ac:dyDescent="0.25"/>
    <row r="9030" customFormat="1" x14ac:dyDescent="0.25"/>
    <row r="9031" customFormat="1" x14ac:dyDescent="0.25"/>
    <row r="9032" customFormat="1" x14ac:dyDescent="0.25"/>
    <row r="9033" customFormat="1" x14ac:dyDescent="0.25"/>
    <row r="9034" customFormat="1" x14ac:dyDescent="0.25"/>
    <row r="9035" customFormat="1" x14ac:dyDescent="0.25"/>
    <row r="9036" customFormat="1" x14ac:dyDescent="0.25"/>
    <row r="9037" customFormat="1" x14ac:dyDescent="0.25"/>
    <row r="9038" customFormat="1" x14ac:dyDescent="0.25"/>
    <row r="9039" customFormat="1" x14ac:dyDescent="0.25"/>
    <row r="9040" customFormat="1" x14ac:dyDescent="0.25"/>
    <row r="9041" customFormat="1" x14ac:dyDescent="0.25"/>
    <row r="9042" customFormat="1" x14ac:dyDescent="0.25"/>
    <row r="9043" customFormat="1" x14ac:dyDescent="0.25"/>
    <row r="9044" customFormat="1" x14ac:dyDescent="0.25"/>
    <row r="9045" customFormat="1" x14ac:dyDescent="0.25"/>
    <row r="9046" customFormat="1" x14ac:dyDescent="0.25"/>
    <row r="9047" customFormat="1" x14ac:dyDescent="0.25"/>
    <row r="9048" customFormat="1" x14ac:dyDescent="0.25"/>
    <row r="9049" customFormat="1" x14ac:dyDescent="0.25"/>
    <row r="9050" customFormat="1" x14ac:dyDescent="0.25"/>
    <row r="9051" customFormat="1" x14ac:dyDescent="0.25"/>
    <row r="9052" customFormat="1" x14ac:dyDescent="0.25"/>
    <row r="9053" customFormat="1" x14ac:dyDescent="0.25"/>
    <row r="9054" customFormat="1" x14ac:dyDescent="0.25"/>
    <row r="9055" customFormat="1" x14ac:dyDescent="0.25"/>
    <row r="9056" customFormat="1" x14ac:dyDescent="0.25"/>
    <row r="9057" customFormat="1" x14ac:dyDescent="0.25"/>
    <row r="9058" customFormat="1" x14ac:dyDescent="0.25"/>
    <row r="9059" customFormat="1" x14ac:dyDescent="0.25"/>
    <row r="9060" customFormat="1" x14ac:dyDescent="0.25"/>
    <row r="9061" customFormat="1" x14ac:dyDescent="0.25"/>
    <row r="9062" customFormat="1" x14ac:dyDescent="0.25"/>
    <row r="9063" customFormat="1" x14ac:dyDescent="0.25"/>
    <row r="9064" customFormat="1" x14ac:dyDescent="0.25"/>
    <row r="9065" customFormat="1" x14ac:dyDescent="0.25"/>
    <row r="9066" customFormat="1" x14ac:dyDescent="0.25"/>
    <row r="9067" customFormat="1" x14ac:dyDescent="0.25"/>
    <row r="9068" customFormat="1" x14ac:dyDescent="0.25"/>
    <row r="9069" customFormat="1" x14ac:dyDescent="0.25"/>
    <row r="9070" customFormat="1" x14ac:dyDescent="0.25"/>
    <row r="9071" customFormat="1" x14ac:dyDescent="0.25"/>
    <row r="9072" customFormat="1" x14ac:dyDescent="0.25"/>
    <row r="9073" customFormat="1" x14ac:dyDescent="0.25"/>
    <row r="9074" customFormat="1" x14ac:dyDescent="0.25"/>
    <row r="9075" customFormat="1" x14ac:dyDescent="0.25"/>
    <row r="9076" customFormat="1" x14ac:dyDescent="0.25"/>
    <row r="9077" customFormat="1" x14ac:dyDescent="0.25"/>
    <row r="9078" customFormat="1" x14ac:dyDescent="0.25"/>
    <row r="9079" customFormat="1" x14ac:dyDescent="0.25"/>
    <row r="9080" customFormat="1" x14ac:dyDescent="0.25"/>
    <row r="9081" customFormat="1" x14ac:dyDescent="0.25"/>
    <row r="9082" customFormat="1" x14ac:dyDescent="0.25"/>
    <row r="9083" customFormat="1" x14ac:dyDescent="0.25"/>
    <row r="9084" customFormat="1" x14ac:dyDescent="0.25"/>
    <row r="9085" customFormat="1" x14ac:dyDescent="0.25"/>
    <row r="9086" customFormat="1" x14ac:dyDescent="0.25"/>
    <row r="9087" customFormat="1" x14ac:dyDescent="0.25"/>
    <row r="9088" customFormat="1" x14ac:dyDescent="0.25"/>
    <row r="9089" customFormat="1" x14ac:dyDescent="0.25"/>
    <row r="9090" customFormat="1" x14ac:dyDescent="0.25"/>
    <row r="9091" customFormat="1" x14ac:dyDescent="0.25"/>
    <row r="9092" customFormat="1" x14ac:dyDescent="0.25"/>
    <row r="9093" customFormat="1" x14ac:dyDescent="0.25"/>
    <row r="9094" customFormat="1" x14ac:dyDescent="0.25"/>
    <row r="9095" customFormat="1" x14ac:dyDescent="0.25"/>
    <row r="9096" customFormat="1" x14ac:dyDescent="0.25"/>
    <row r="9097" customFormat="1" x14ac:dyDescent="0.25"/>
    <row r="9098" customFormat="1" x14ac:dyDescent="0.25"/>
    <row r="9099" customFormat="1" x14ac:dyDescent="0.25"/>
    <row r="9100" customFormat="1" x14ac:dyDescent="0.25"/>
    <row r="9101" customFormat="1" x14ac:dyDescent="0.25"/>
    <row r="9102" customFormat="1" x14ac:dyDescent="0.25"/>
    <row r="9103" customFormat="1" x14ac:dyDescent="0.25"/>
    <row r="9104" customFormat="1" x14ac:dyDescent="0.25"/>
    <row r="9105" customFormat="1" x14ac:dyDescent="0.25"/>
    <row r="9106" customFormat="1" x14ac:dyDescent="0.25"/>
    <row r="9107" customFormat="1" x14ac:dyDescent="0.25"/>
    <row r="9108" customFormat="1" x14ac:dyDescent="0.25"/>
    <row r="9109" customFormat="1" x14ac:dyDescent="0.25"/>
    <row r="9110" customFormat="1" x14ac:dyDescent="0.25"/>
    <row r="9111" customFormat="1" x14ac:dyDescent="0.25"/>
    <row r="9112" customFormat="1" x14ac:dyDescent="0.25"/>
    <row r="9113" customFormat="1" x14ac:dyDescent="0.25"/>
    <row r="9114" customFormat="1" x14ac:dyDescent="0.25"/>
    <row r="9115" customFormat="1" x14ac:dyDescent="0.25"/>
    <row r="9116" customFormat="1" x14ac:dyDescent="0.25"/>
    <row r="9117" customFormat="1" x14ac:dyDescent="0.25"/>
    <row r="9118" customFormat="1" x14ac:dyDescent="0.25"/>
    <row r="9119" customFormat="1" x14ac:dyDescent="0.25"/>
    <row r="9120" customFormat="1" x14ac:dyDescent="0.25"/>
    <row r="9121" customFormat="1" x14ac:dyDescent="0.25"/>
    <row r="9122" customFormat="1" x14ac:dyDescent="0.25"/>
    <row r="9123" customFormat="1" x14ac:dyDescent="0.25"/>
    <row r="9124" customFormat="1" x14ac:dyDescent="0.25"/>
    <row r="9125" customFormat="1" x14ac:dyDescent="0.25"/>
    <row r="9126" customFormat="1" x14ac:dyDescent="0.25"/>
    <row r="9127" customFormat="1" x14ac:dyDescent="0.25"/>
    <row r="9128" customFormat="1" x14ac:dyDescent="0.25"/>
    <row r="9129" customFormat="1" x14ac:dyDescent="0.25"/>
    <row r="9130" customFormat="1" x14ac:dyDescent="0.25"/>
    <row r="9131" customFormat="1" x14ac:dyDescent="0.25"/>
    <row r="9132" customFormat="1" x14ac:dyDescent="0.25"/>
    <row r="9133" customFormat="1" x14ac:dyDescent="0.25"/>
    <row r="9134" customFormat="1" x14ac:dyDescent="0.25"/>
    <row r="9135" customFormat="1" x14ac:dyDescent="0.25"/>
    <row r="9136" customFormat="1" x14ac:dyDescent="0.25"/>
    <row r="9137" customFormat="1" x14ac:dyDescent="0.25"/>
    <row r="9138" customFormat="1" x14ac:dyDescent="0.25"/>
    <row r="9139" customFormat="1" x14ac:dyDescent="0.25"/>
    <row r="9140" customFormat="1" x14ac:dyDescent="0.25"/>
    <row r="9141" customFormat="1" x14ac:dyDescent="0.25"/>
    <row r="9142" customFormat="1" x14ac:dyDescent="0.25"/>
    <row r="9143" customFormat="1" x14ac:dyDescent="0.25"/>
    <row r="9144" customFormat="1" x14ac:dyDescent="0.25"/>
    <row r="9145" customFormat="1" x14ac:dyDescent="0.25"/>
    <row r="9146" customFormat="1" x14ac:dyDescent="0.25"/>
    <row r="9147" customFormat="1" x14ac:dyDescent="0.25"/>
    <row r="9148" customFormat="1" x14ac:dyDescent="0.25"/>
    <row r="9149" customFormat="1" x14ac:dyDescent="0.25"/>
    <row r="9150" customFormat="1" x14ac:dyDescent="0.25"/>
    <row r="9151" customFormat="1" x14ac:dyDescent="0.25"/>
    <row r="9152" customFormat="1" x14ac:dyDescent="0.25"/>
    <row r="9153" customFormat="1" x14ac:dyDescent="0.25"/>
    <row r="9154" customFormat="1" x14ac:dyDescent="0.25"/>
    <row r="9155" customFormat="1" x14ac:dyDescent="0.25"/>
    <row r="9156" customFormat="1" x14ac:dyDescent="0.25"/>
    <row r="9157" customFormat="1" x14ac:dyDescent="0.25"/>
    <row r="9158" customFormat="1" x14ac:dyDescent="0.25"/>
    <row r="9159" customFormat="1" x14ac:dyDescent="0.25"/>
    <row r="9160" customFormat="1" x14ac:dyDescent="0.25"/>
    <row r="9161" customFormat="1" x14ac:dyDescent="0.25"/>
    <row r="9162" customFormat="1" x14ac:dyDescent="0.25"/>
    <row r="9163" customFormat="1" x14ac:dyDescent="0.25"/>
    <row r="9164" customFormat="1" x14ac:dyDescent="0.25"/>
    <row r="9165" customFormat="1" x14ac:dyDescent="0.25"/>
    <row r="9166" customFormat="1" x14ac:dyDescent="0.25"/>
    <row r="9167" customFormat="1" x14ac:dyDescent="0.25"/>
    <row r="9168" customFormat="1" x14ac:dyDescent="0.25"/>
    <row r="9169" customFormat="1" x14ac:dyDescent="0.25"/>
    <row r="9170" customFormat="1" x14ac:dyDescent="0.25"/>
    <row r="9171" customFormat="1" x14ac:dyDescent="0.25"/>
    <row r="9172" customFormat="1" x14ac:dyDescent="0.25"/>
    <row r="9173" customFormat="1" x14ac:dyDescent="0.25"/>
    <row r="9174" customFormat="1" x14ac:dyDescent="0.25"/>
    <row r="9175" customFormat="1" x14ac:dyDescent="0.25"/>
    <row r="9176" customFormat="1" x14ac:dyDescent="0.25"/>
    <row r="9177" customFormat="1" x14ac:dyDescent="0.25"/>
    <row r="9178" customFormat="1" x14ac:dyDescent="0.25"/>
    <row r="9179" customFormat="1" x14ac:dyDescent="0.25"/>
    <row r="9180" customFormat="1" x14ac:dyDescent="0.25"/>
    <row r="9181" customFormat="1" x14ac:dyDescent="0.25"/>
    <row r="9182" customFormat="1" x14ac:dyDescent="0.25"/>
    <row r="9183" customFormat="1" x14ac:dyDescent="0.25"/>
    <row r="9184" customFormat="1" x14ac:dyDescent="0.25"/>
    <row r="9185" customFormat="1" x14ac:dyDescent="0.25"/>
    <row r="9186" customFormat="1" x14ac:dyDescent="0.25"/>
    <row r="9187" customFormat="1" x14ac:dyDescent="0.25"/>
    <row r="9188" customFormat="1" x14ac:dyDescent="0.25"/>
    <row r="9189" customFormat="1" x14ac:dyDescent="0.25"/>
    <row r="9190" customFormat="1" x14ac:dyDescent="0.25"/>
    <row r="9191" customFormat="1" x14ac:dyDescent="0.25"/>
    <row r="9192" customFormat="1" x14ac:dyDescent="0.25"/>
    <row r="9193" customFormat="1" x14ac:dyDescent="0.25"/>
    <row r="9194" customFormat="1" x14ac:dyDescent="0.25"/>
    <row r="9195" customFormat="1" x14ac:dyDescent="0.25"/>
    <row r="9196" customFormat="1" x14ac:dyDescent="0.25"/>
    <row r="9197" customFormat="1" x14ac:dyDescent="0.25"/>
    <row r="9198" customFormat="1" x14ac:dyDescent="0.25"/>
    <row r="9199" customFormat="1" x14ac:dyDescent="0.25"/>
    <row r="9200" customFormat="1" x14ac:dyDescent="0.25"/>
    <row r="9201" customFormat="1" x14ac:dyDescent="0.25"/>
    <row r="9202" customFormat="1" x14ac:dyDescent="0.25"/>
    <row r="9203" customFormat="1" x14ac:dyDescent="0.25"/>
    <row r="9204" customFormat="1" x14ac:dyDescent="0.25"/>
    <row r="9205" customFormat="1" x14ac:dyDescent="0.25"/>
    <row r="9206" customFormat="1" x14ac:dyDescent="0.25"/>
    <row r="9207" customFormat="1" x14ac:dyDescent="0.25"/>
    <row r="9208" customFormat="1" x14ac:dyDescent="0.25"/>
    <row r="9209" customFormat="1" x14ac:dyDescent="0.25"/>
    <row r="9210" customFormat="1" x14ac:dyDescent="0.25"/>
    <row r="9211" customFormat="1" x14ac:dyDescent="0.25"/>
    <row r="9212" customFormat="1" x14ac:dyDescent="0.25"/>
    <row r="9213" customFormat="1" x14ac:dyDescent="0.25"/>
    <row r="9214" customFormat="1" x14ac:dyDescent="0.25"/>
    <row r="9215" customFormat="1" x14ac:dyDescent="0.25"/>
    <row r="9216" customFormat="1" x14ac:dyDescent="0.25"/>
    <row r="9217" customFormat="1" x14ac:dyDescent="0.25"/>
    <row r="9218" customFormat="1" x14ac:dyDescent="0.25"/>
    <row r="9219" customFormat="1" x14ac:dyDescent="0.25"/>
    <row r="9220" customFormat="1" x14ac:dyDescent="0.25"/>
    <row r="9221" customFormat="1" x14ac:dyDescent="0.25"/>
    <row r="9222" customFormat="1" x14ac:dyDescent="0.25"/>
    <row r="9223" customFormat="1" x14ac:dyDescent="0.25"/>
    <row r="9224" customFormat="1" x14ac:dyDescent="0.25"/>
    <row r="9225" customFormat="1" x14ac:dyDescent="0.25"/>
    <row r="9226" customFormat="1" x14ac:dyDescent="0.25"/>
    <row r="9227" customFormat="1" x14ac:dyDescent="0.25"/>
    <row r="9228" customFormat="1" x14ac:dyDescent="0.25"/>
    <row r="9229" customFormat="1" x14ac:dyDescent="0.25"/>
    <row r="9230" customFormat="1" x14ac:dyDescent="0.25"/>
    <row r="9231" customFormat="1" x14ac:dyDescent="0.25"/>
    <row r="9232" customFormat="1" x14ac:dyDescent="0.25"/>
    <row r="9233" customFormat="1" x14ac:dyDescent="0.25"/>
    <row r="9234" customFormat="1" x14ac:dyDescent="0.25"/>
    <row r="9235" customFormat="1" x14ac:dyDescent="0.25"/>
    <row r="9236" customFormat="1" x14ac:dyDescent="0.25"/>
    <row r="9237" customFormat="1" x14ac:dyDescent="0.25"/>
    <row r="9238" customFormat="1" x14ac:dyDescent="0.25"/>
    <row r="9239" customFormat="1" x14ac:dyDescent="0.25"/>
    <row r="9240" customFormat="1" x14ac:dyDescent="0.25"/>
    <row r="9241" customFormat="1" x14ac:dyDescent="0.25"/>
    <row r="9242" customFormat="1" x14ac:dyDescent="0.25"/>
    <row r="9243" customFormat="1" x14ac:dyDescent="0.25"/>
    <row r="9244" customFormat="1" x14ac:dyDescent="0.25"/>
    <row r="9245" customFormat="1" x14ac:dyDescent="0.25"/>
    <row r="9246" customFormat="1" x14ac:dyDescent="0.25"/>
    <row r="9247" customFormat="1" x14ac:dyDescent="0.25"/>
    <row r="9248" customFormat="1" x14ac:dyDescent="0.25"/>
    <row r="9249" customFormat="1" x14ac:dyDescent="0.25"/>
    <row r="9250" customFormat="1" x14ac:dyDescent="0.25"/>
    <row r="9251" customFormat="1" x14ac:dyDescent="0.25"/>
    <row r="9252" customFormat="1" x14ac:dyDescent="0.25"/>
    <row r="9253" customFormat="1" x14ac:dyDescent="0.25"/>
    <row r="9254" customFormat="1" x14ac:dyDescent="0.25"/>
    <row r="9255" customFormat="1" x14ac:dyDescent="0.25"/>
    <row r="9256" customFormat="1" x14ac:dyDescent="0.25"/>
    <row r="9257" customFormat="1" x14ac:dyDescent="0.25"/>
    <row r="9258" customFormat="1" x14ac:dyDescent="0.25"/>
    <row r="9259" customFormat="1" x14ac:dyDescent="0.25"/>
    <row r="9260" customFormat="1" x14ac:dyDescent="0.25"/>
    <row r="9261" customFormat="1" x14ac:dyDescent="0.25"/>
    <row r="9262" customFormat="1" x14ac:dyDescent="0.25"/>
    <row r="9263" customFormat="1" x14ac:dyDescent="0.25"/>
    <row r="9264" customFormat="1" x14ac:dyDescent="0.25"/>
    <row r="9265" customFormat="1" x14ac:dyDescent="0.25"/>
    <row r="9266" customFormat="1" x14ac:dyDescent="0.25"/>
    <row r="9267" customFormat="1" x14ac:dyDescent="0.25"/>
    <row r="9268" customFormat="1" x14ac:dyDescent="0.25"/>
    <row r="9269" customFormat="1" x14ac:dyDescent="0.25"/>
    <row r="9270" customFormat="1" x14ac:dyDescent="0.25"/>
    <row r="9271" customFormat="1" x14ac:dyDescent="0.25"/>
    <row r="9272" customFormat="1" x14ac:dyDescent="0.25"/>
    <row r="9273" customFormat="1" x14ac:dyDescent="0.25"/>
    <row r="9274" customFormat="1" x14ac:dyDescent="0.25"/>
    <row r="9275" customFormat="1" x14ac:dyDescent="0.25"/>
    <row r="9276" customFormat="1" x14ac:dyDescent="0.25"/>
    <row r="9277" customFormat="1" x14ac:dyDescent="0.25"/>
    <row r="9278" customFormat="1" x14ac:dyDescent="0.25"/>
    <row r="9279" customFormat="1" x14ac:dyDescent="0.25"/>
    <row r="9280" customFormat="1" x14ac:dyDescent="0.25"/>
    <row r="9281" customFormat="1" x14ac:dyDescent="0.25"/>
    <row r="9282" customFormat="1" x14ac:dyDescent="0.25"/>
    <row r="9283" customFormat="1" x14ac:dyDescent="0.25"/>
    <row r="9284" customFormat="1" x14ac:dyDescent="0.25"/>
    <row r="9285" customFormat="1" x14ac:dyDescent="0.25"/>
    <row r="9286" customFormat="1" x14ac:dyDescent="0.25"/>
    <row r="9287" customFormat="1" x14ac:dyDescent="0.25"/>
    <row r="9288" customFormat="1" x14ac:dyDescent="0.25"/>
    <row r="9289" customFormat="1" x14ac:dyDescent="0.25"/>
    <row r="9290" customFormat="1" x14ac:dyDescent="0.25"/>
    <row r="9291" customFormat="1" x14ac:dyDescent="0.25"/>
    <row r="9292" customFormat="1" x14ac:dyDescent="0.25"/>
    <row r="9293" customFormat="1" x14ac:dyDescent="0.25"/>
    <row r="9294" customFormat="1" x14ac:dyDescent="0.25"/>
    <row r="9295" customFormat="1" x14ac:dyDescent="0.25"/>
    <row r="9296" customFormat="1" x14ac:dyDescent="0.25"/>
    <row r="9297" customFormat="1" x14ac:dyDescent="0.25"/>
    <row r="9298" customFormat="1" x14ac:dyDescent="0.25"/>
    <row r="9299" customFormat="1" x14ac:dyDescent="0.25"/>
    <row r="9300" customFormat="1" x14ac:dyDescent="0.25"/>
    <row r="9301" customFormat="1" x14ac:dyDescent="0.25"/>
    <row r="9302" customFormat="1" x14ac:dyDescent="0.25"/>
    <row r="9303" customFormat="1" x14ac:dyDescent="0.25"/>
    <row r="9304" customFormat="1" x14ac:dyDescent="0.25"/>
    <row r="9305" customFormat="1" x14ac:dyDescent="0.25"/>
    <row r="9306" customFormat="1" x14ac:dyDescent="0.25"/>
    <row r="9307" customFormat="1" x14ac:dyDescent="0.25"/>
    <row r="9308" customFormat="1" x14ac:dyDescent="0.25"/>
    <row r="9309" customFormat="1" x14ac:dyDescent="0.25"/>
    <row r="9310" customFormat="1" x14ac:dyDescent="0.25"/>
    <row r="9311" customFormat="1" x14ac:dyDescent="0.25"/>
    <row r="9312" customFormat="1" x14ac:dyDescent="0.25"/>
    <row r="9313" customFormat="1" x14ac:dyDescent="0.25"/>
    <row r="9314" customFormat="1" x14ac:dyDescent="0.25"/>
    <row r="9315" customFormat="1" x14ac:dyDescent="0.25"/>
    <row r="9316" customFormat="1" x14ac:dyDescent="0.25"/>
    <row r="9317" customFormat="1" x14ac:dyDescent="0.25"/>
    <row r="9318" customFormat="1" x14ac:dyDescent="0.25"/>
    <row r="9319" customFormat="1" x14ac:dyDescent="0.25"/>
    <row r="9320" customFormat="1" x14ac:dyDescent="0.25"/>
    <row r="9321" customFormat="1" x14ac:dyDescent="0.25"/>
    <row r="9322" customFormat="1" x14ac:dyDescent="0.25"/>
    <row r="9323" customFormat="1" x14ac:dyDescent="0.25"/>
    <row r="9324" customFormat="1" x14ac:dyDescent="0.25"/>
    <row r="9325" customFormat="1" x14ac:dyDescent="0.25"/>
    <row r="9326" customFormat="1" x14ac:dyDescent="0.25"/>
    <row r="9327" customFormat="1" x14ac:dyDescent="0.25"/>
    <row r="9328" customFormat="1" x14ac:dyDescent="0.25"/>
    <row r="9329" customFormat="1" x14ac:dyDescent="0.25"/>
    <row r="9330" customFormat="1" x14ac:dyDescent="0.25"/>
    <row r="9331" customFormat="1" x14ac:dyDescent="0.25"/>
    <row r="9332" customFormat="1" x14ac:dyDescent="0.25"/>
    <row r="9333" customFormat="1" x14ac:dyDescent="0.25"/>
    <row r="9334" customFormat="1" x14ac:dyDescent="0.25"/>
    <row r="9335" customFormat="1" x14ac:dyDescent="0.25"/>
    <row r="9336" customFormat="1" x14ac:dyDescent="0.25"/>
    <row r="9337" customFormat="1" x14ac:dyDescent="0.25"/>
    <row r="9338" customFormat="1" x14ac:dyDescent="0.25"/>
    <row r="9339" customFormat="1" x14ac:dyDescent="0.25"/>
    <row r="9340" customFormat="1" x14ac:dyDescent="0.25"/>
    <row r="9341" customFormat="1" x14ac:dyDescent="0.25"/>
    <row r="9342" customFormat="1" x14ac:dyDescent="0.25"/>
    <row r="9343" customFormat="1" x14ac:dyDescent="0.25"/>
    <row r="9344" customFormat="1" x14ac:dyDescent="0.25"/>
    <row r="9345" customFormat="1" x14ac:dyDescent="0.25"/>
    <row r="9346" customFormat="1" x14ac:dyDescent="0.25"/>
    <row r="9347" customFormat="1" x14ac:dyDescent="0.25"/>
    <row r="9348" customFormat="1" x14ac:dyDescent="0.25"/>
    <row r="9349" customFormat="1" x14ac:dyDescent="0.25"/>
    <row r="9350" customFormat="1" x14ac:dyDescent="0.25"/>
    <row r="9351" customFormat="1" x14ac:dyDescent="0.25"/>
    <row r="9352" customFormat="1" x14ac:dyDescent="0.25"/>
    <row r="9353" customFormat="1" x14ac:dyDescent="0.25"/>
    <row r="9354" customFormat="1" x14ac:dyDescent="0.25"/>
    <row r="9355" customFormat="1" x14ac:dyDescent="0.25"/>
    <row r="9356" customFormat="1" x14ac:dyDescent="0.25"/>
    <row r="9357" customFormat="1" x14ac:dyDescent="0.25"/>
    <row r="9358" customFormat="1" x14ac:dyDescent="0.25"/>
    <row r="9359" customFormat="1" x14ac:dyDescent="0.25"/>
    <row r="9360" customFormat="1" x14ac:dyDescent="0.25"/>
    <row r="9361" customFormat="1" x14ac:dyDescent="0.25"/>
    <row r="9362" customFormat="1" x14ac:dyDescent="0.25"/>
    <row r="9363" customFormat="1" x14ac:dyDescent="0.25"/>
    <row r="9364" customFormat="1" x14ac:dyDescent="0.25"/>
    <row r="9365" customFormat="1" x14ac:dyDescent="0.25"/>
    <row r="9366" customFormat="1" x14ac:dyDescent="0.25"/>
    <row r="9367" customFormat="1" x14ac:dyDescent="0.25"/>
    <row r="9368" customFormat="1" x14ac:dyDescent="0.25"/>
    <row r="9369" customFormat="1" x14ac:dyDescent="0.25"/>
    <row r="9370" customFormat="1" x14ac:dyDescent="0.25"/>
    <row r="9371" customFormat="1" x14ac:dyDescent="0.25"/>
    <row r="9372" customFormat="1" x14ac:dyDescent="0.25"/>
    <row r="9373" customFormat="1" x14ac:dyDescent="0.25"/>
    <row r="9374" customFormat="1" x14ac:dyDescent="0.25"/>
    <row r="9375" customFormat="1" x14ac:dyDescent="0.25"/>
    <row r="9376" customFormat="1" x14ac:dyDescent="0.25"/>
    <row r="9377" customFormat="1" x14ac:dyDescent="0.25"/>
    <row r="9378" customFormat="1" x14ac:dyDescent="0.25"/>
    <row r="9379" customFormat="1" x14ac:dyDescent="0.25"/>
    <row r="9380" customFormat="1" x14ac:dyDescent="0.25"/>
    <row r="9381" customFormat="1" x14ac:dyDescent="0.25"/>
    <row r="9382" customFormat="1" x14ac:dyDescent="0.25"/>
    <row r="9383" customFormat="1" x14ac:dyDescent="0.25"/>
    <row r="9384" customFormat="1" x14ac:dyDescent="0.25"/>
    <row r="9385" customFormat="1" x14ac:dyDescent="0.25"/>
    <row r="9386" customFormat="1" x14ac:dyDescent="0.25"/>
    <row r="9387" customFormat="1" x14ac:dyDescent="0.25"/>
    <row r="9388" customFormat="1" x14ac:dyDescent="0.25"/>
    <row r="9389" customFormat="1" x14ac:dyDescent="0.25"/>
    <row r="9390" customFormat="1" x14ac:dyDescent="0.25"/>
    <row r="9391" customFormat="1" x14ac:dyDescent="0.25"/>
    <row r="9392" customFormat="1" x14ac:dyDescent="0.25"/>
    <row r="9393" customFormat="1" x14ac:dyDescent="0.25"/>
    <row r="9394" customFormat="1" x14ac:dyDescent="0.25"/>
    <row r="9395" customFormat="1" x14ac:dyDescent="0.25"/>
    <row r="9396" customFormat="1" x14ac:dyDescent="0.25"/>
    <row r="9397" customFormat="1" x14ac:dyDescent="0.25"/>
    <row r="9398" customFormat="1" x14ac:dyDescent="0.25"/>
    <row r="9399" customFormat="1" x14ac:dyDescent="0.25"/>
    <row r="9400" customFormat="1" x14ac:dyDescent="0.25"/>
    <row r="9401" customFormat="1" x14ac:dyDescent="0.25"/>
    <row r="9402" customFormat="1" x14ac:dyDescent="0.25"/>
    <row r="9403" customFormat="1" x14ac:dyDescent="0.25"/>
    <row r="9404" customFormat="1" x14ac:dyDescent="0.25"/>
    <row r="9405" customFormat="1" x14ac:dyDescent="0.25"/>
    <row r="9406" customFormat="1" x14ac:dyDescent="0.25"/>
    <row r="9407" customFormat="1" x14ac:dyDescent="0.25"/>
    <row r="9408" customFormat="1" x14ac:dyDescent="0.25"/>
    <row r="9409" customFormat="1" x14ac:dyDescent="0.25"/>
    <row r="9410" customFormat="1" x14ac:dyDescent="0.25"/>
    <row r="9411" customFormat="1" x14ac:dyDescent="0.25"/>
    <row r="9412" customFormat="1" x14ac:dyDescent="0.25"/>
    <row r="9413" customFormat="1" x14ac:dyDescent="0.25"/>
    <row r="9414" customFormat="1" x14ac:dyDescent="0.25"/>
    <row r="9415" customFormat="1" x14ac:dyDescent="0.25"/>
    <row r="9416" customFormat="1" x14ac:dyDescent="0.25"/>
    <row r="9417" customFormat="1" x14ac:dyDescent="0.25"/>
    <row r="9418" customFormat="1" x14ac:dyDescent="0.25"/>
    <row r="9419" customFormat="1" x14ac:dyDescent="0.25"/>
    <row r="9420" customFormat="1" x14ac:dyDescent="0.25"/>
    <row r="9421" customFormat="1" x14ac:dyDescent="0.25"/>
    <row r="9422" customFormat="1" x14ac:dyDescent="0.25"/>
    <row r="9423" customFormat="1" x14ac:dyDescent="0.25"/>
    <row r="9424" customFormat="1" x14ac:dyDescent="0.25"/>
    <row r="9425" customFormat="1" x14ac:dyDescent="0.25"/>
    <row r="9426" customFormat="1" x14ac:dyDescent="0.25"/>
    <row r="9427" customFormat="1" x14ac:dyDescent="0.25"/>
    <row r="9428" customFormat="1" x14ac:dyDescent="0.25"/>
    <row r="9429" customFormat="1" x14ac:dyDescent="0.25"/>
    <row r="9430" customFormat="1" x14ac:dyDescent="0.25"/>
    <row r="9431" customFormat="1" x14ac:dyDescent="0.25"/>
    <row r="9432" customFormat="1" x14ac:dyDescent="0.25"/>
    <row r="9433" customFormat="1" x14ac:dyDescent="0.25"/>
    <row r="9434" customFormat="1" x14ac:dyDescent="0.25"/>
    <row r="9435" customFormat="1" x14ac:dyDescent="0.25"/>
    <row r="9436" customFormat="1" x14ac:dyDescent="0.25"/>
    <row r="9437" customFormat="1" x14ac:dyDescent="0.25"/>
    <row r="9438" customFormat="1" x14ac:dyDescent="0.25"/>
    <row r="9439" customFormat="1" x14ac:dyDescent="0.25"/>
    <row r="9440" customFormat="1" x14ac:dyDescent="0.25"/>
    <row r="9441" customFormat="1" x14ac:dyDescent="0.25"/>
    <row r="9442" customFormat="1" x14ac:dyDescent="0.25"/>
    <row r="9443" customFormat="1" x14ac:dyDescent="0.25"/>
    <row r="9444" customFormat="1" x14ac:dyDescent="0.25"/>
    <row r="9445" customFormat="1" x14ac:dyDescent="0.25"/>
    <row r="9446" customFormat="1" x14ac:dyDescent="0.25"/>
    <row r="9447" customFormat="1" x14ac:dyDescent="0.25"/>
    <row r="9448" customFormat="1" x14ac:dyDescent="0.25"/>
    <row r="9449" customFormat="1" x14ac:dyDescent="0.25"/>
    <row r="9450" customFormat="1" x14ac:dyDescent="0.25"/>
    <row r="9451" customFormat="1" x14ac:dyDescent="0.25"/>
    <row r="9452" customFormat="1" x14ac:dyDescent="0.25"/>
    <row r="9453" customFormat="1" x14ac:dyDescent="0.25"/>
    <row r="9454" customFormat="1" x14ac:dyDescent="0.25"/>
    <row r="9455" customFormat="1" x14ac:dyDescent="0.25"/>
    <row r="9456" customFormat="1" x14ac:dyDescent="0.25"/>
    <row r="9457" customFormat="1" x14ac:dyDescent="0.25"/>
    <row r="9458" customFormat="1" x14ac:dyDescent="0.25"/>
    <row r="9459" customFormat="1" x14ac:dyDescent="0.25"/>
    <row r="9460" customFormat="1" x14ac:dyDescent="0.25"/>
    <row r="9461" customFormat="1" x14ac:dyDescent="0.25"/>
    <row r="9462" customFormat="1" x14ac:dyDescent="0.25"/>
    <row r="9463" customFormat="1" x14ac:dyDescent="0.25"/>
    <row r="9464" customFormat="1" x14ac:dyDescent="0.25"/>
    <row r="9465" customFormat="1" x14ac:dyDescent="0.25"/>
    <row r="9466" customFormat="1" x14ac:dyDescent="0.25"/>
    <row r="9467" customFormat="1" x14ac:dyDescent="0.25"/>
    <row r="9468" customFormat="1" x14ac:dyDescent="0.25"/>
    <row r="9469" customFormat="1" x14ac:dyDescent="0.25"/>
    <row r="9470" customFormat="1" x14ac:dyDescent="0.25"/>
    <row r="9471" customFormat="1" x14ac:dyDescent="0.25"/>
    <row r="9472" customFormat="1" x14ac:dyDescent="0.25"/>
    <row r="9473" customFormat="1" x14ac:dyDescent="0.25"/>
    <row r="9474" customFormat="1" x14ac:dyDescent="0.25"/>
    <row r="9475" customFormat="1" x14ac:dyDescent="0.25"/>
    <row r="9476" customFormat="1" x14ac:dyDescent="0.25"/>
    <row r="9477" customFormat="1" x14ac:dyDescent="0.25"/>
    <row r="9478" customFormat="1" x14ac:dyDescent="0.25"/>
    <row r="9479" customFormat="1" x14ac:dyDescent="0.25"/>
    <row r="9480" customFormat="1" x14ac:dyDescent="0.25"/>
    <row r="9481" customFormat="1" x14ac:dyDescent="0.25"/>
    <row r="9482" customFormat="1" x14ac:dyDescent="0.25"/>
    <row r="9483" customFormat="1" x14ac:dyDescent="0.25"/>
    <row r="9484" customFormat="1" x14ac:dyDescent="0.25"/>
    <row r="9485" customFormat="1" x14ac:dyDescent="0.25"/>
    <row r="9486" customFormat="1" x14ac:dyDescent="0.25"/>
    <row r="9487" customFormat="1" x14ac:dyDescent="0.25"/>
    <row r="9488" customFormat="1" x14ac:dyDescent="0.25"/>
    <row r="9489" customFormat="1" x14ac:dyDescent="0.25"/>
    <row r="9490" customFormat="1" x14ac:dyDescent="0.25"/>
    <row r="9491" customFormat="1" x14ac:dyDescent="0.25"/>
    <row r="9492" customFormat="1" x14ac:dyDescent="0.25"/>
    <row r="9493" customFormat="1" x14ac:dyDescent="0.25"/>
    <row r="9494" customFormat="1" x14ac:dyDescent="0.25"/>
    <row r="9495" customFormat="1" x14ac:dyDescent="0.25"/>
    <row r="9496" customFormat="1" x14ac:dyDescent="0.25"/>
    <row r="9497" customFormat="1" x14ac:dyDescent="0.25"/>
    <row r="9498" customFormat="1" x14ac:dyDescent="0.25"/>
    <row r="9499" customFormat="1" x14ac:dyDescent="0.25"/>
    <row r="9500" customFormat="1" x14ac:dyDescent="0.25"/>
    <row r="9501" customFormat="1" x14ac:dyDescent="0.25"/>
    <row r="9502" customFormat="1" x14ac:dyDescent="0.25"/>
    <row r="9503" customFormat="1" x14ac:dyDescent="0.25"/>
    <row r="9504" customFormat="1" x14ac:dyDescent="0.25"/>
    <row r="9505" customFormat="1" x14ac:dyDescent="0.25"/>
    <row r="9506" customFormat="1" x14ac:dyDescent="0.25"/>
    <row r="9507" customFormat="1" x14ac:dyDescent="0.25"/>
    <row r="9508" customFormat="1" x14ac:dyDescent="0.25"/>
    <row r="9509" customFormat="1" x14ac:dyDescent="0.25"/>
    <row r="9510" customFormat="1" x14ac:dyDescent="0.25"/>
    <row r="9511" customFormat="1" x14ac:dyDescent="0.25"/>
    <row r="9512" customFormat="1" x14ac:dyDescent="0.25"/>
    <row r="9513" customFormat="1" x14ac:dyDescent="0.25"/>
    <row r="9514" customFormat="1" x14ac:dyDescent="0.25"/>
    <row r="9515" customFormat="1" x14ac:dyDescent="0.25"/>
    <row r="9516" customFormat="1" x14ac:dyDescent="0.25"/>
    <row r="9517" customFormat="1" x14ac:dyDescent="0.25"/>
    <row r="9518" customFormat="1" x14ac:dyDescent="0.25"/>
    <row r="9519" customFormat="1" x14ac:dyDescent="0.25"/>
    <row r="9520" customFormat="1" x14ac:dyDescent="0.25"/>
    <row r="9521" customFormat="1" x14ac:dyDescent="0.25"/>
    <row r="9522" customFormat="1" x14ac:dyDescent="0.25"/>
    <row r="9523" customFormat="1" x14ac:dyDescent="0.25"/>
    <row r="9524" customFormat="1" x14ac:dyDescent="0.25"/>
    <row r="9525" customFormat="1" x14ac:dyDescent="0.25"/>
    <row r="9526" customFormat="1" x14ac:dyDescent="0.25"/>
    <row r="9527" customFormat="1" x14ac:dyDescent="0.25"/>
    <row r="9528" customFormat="1" x14ac:dyDescent="0.25"/>
    <row r="9529" customFormat="1" x14ac:dyDescent="0.25"/>
    <row r="9530" customFormat="1" x14ac:dyDescent="0.25"/>
    <row r="9531" customFormat="1" x14ac:dyDescent="0.25"/>
    <row r="9532" customFormat="1" x14ac:dyDescent="0.25"/>
    <row r="9533" customFormat="1" x14ac:dyDescent="0.25"/>
    <row r="9534" customFormat="1" x14ac:dyDescent="0.25"/>
    <row r="9535" customFormat="1" x14ac:dyDescent="0.25"/>
    <row r="9536" customFormat="1" x14ac:dyDescent="0.25"/>
    <row r="9537" customFormat="1" x14ac:dyDescent="0.25"/>
    <row r="9538" customFormat="1" x14ac:dyDescent="0.25"/>
    <row r="9539" customFormat="1" x14ac:dyDescent="0.25"/>
    <row r="9540" customFormat="1" x14ac:dyDescent="0.25"/>
    <row r="9541" customFormat="1" x14ac:dyDescent="0.25"/>
    <row r="9542" customFormat="1" x14ac:dyDescent="0.25"/>
    <row r="9543" customFormat="1" x14ac:dyDescent="0.25"/>
    <row r="9544" customFormat="1" x14ac:dyDescent="0.25"/>
    <row r="9545" customFormat="1" x14ac:dyDescent="0.25"/>
    <row r="9546" customFormat="1" x14ac:dyDescent="0.25"/>
    <row r="9547" customFormat="1" x14ac:dyDescent="0.25"/>
    <row r="9548" customFormat="1" x14ac:dyDescent="0.25"/>
    <row r="9549" customFormat="1" x14ac:dyDescent="0.25"/>
    <row r="9550" customFormat="1" x14ac:dyDescent="0.25"/>
    <row r="9551" customFormat="1" x14ac:dyDescent="0.25"/>
    <row r="9552" customFormat="1" x14ac:dyDescent="0.25"/>
    <row r="9553" customFormat="1" x14ac:dyDescent="0.25"/>
    <row r="9554" customFormat="1" x14ac:dyDescent="0.25"/>
    <row r="9555" customFormat="1" x14ac:dyDescent="0.25"/>
    <row r="9556" customFormat="1" x14ac:dyDescent="0.25"/>
    <row r="9557" customFormat="1" x14ac:dyDescent="0.25"/>
    <row r="9558" customFormat="1" x14ac:dyDescent="0.25"/>
    <row r="9559" customFormat="1" x14ac:dyDescent="0.25"/>
    <row r="9560" customFormat="1" x14ac:dyDescent="0.25"/>
    <row r="9561" customFormat="1" x14ac:dyDescent="0.25"/>
    <row r="9562" customFormat="1" x14ac:dyDescent="0.25"/>
    <row r="9563" customFormat="1" x14ac:dyDescent="0.25"/>
    <row r="9564" customFormat="1" x14ac:dyDescent="0.25"/>
    <row r="9565" customFormat="1" x14ac:dyDescent="0.25"/>
    <row r="9566" customFormat="1" x14ac:dyDescent="0.25"/>
    <row r="9567" customFormat="1" x14ac:dyDescent="0.25"/>
    <row r="9568" customFormat="1" x14ac:dyDescent="0.25"/>
    <row r="9569" customFormat="1" x14ac:dyDescent="0.25"/>
    <row r="9570" customFormat="1" x14ac:dyDescent="0.25"/>
    <row r="9571" customFormat="1" x14ac:dyDescent="0.25"/>
    <row r="9572" customFormat="1" x14ac:dyDescent="0.25"/>
    <row r="9573" customFormat="1" x14ac:dyDescent="0.25"/>
    <row r="9574" customFormat="1" x14ac:dyDescent="0.25"/>
    <row r="9575" customFormat="1" x14ac:dyDescent="0.25"/>
    <row r="9576" customFormat="1" x14ac:dyDescent="0.25"/>
    <row r="9577" customFormat="1" x14ac:dyDescent="0.25"/>
    <row r="9578" customFormat="1" x14ac:dyDescent="0.25"/>
    <row r="9579" customFormat="1" x14ac:dyDescent="0.25"/>
    <row r="9580" customFormat="1" x14ac:dyDescent="0.25"/>
    <row r="9581" customFormat="1" x14ac:dyDescent="0.25"/>
    <row r="9582" customFormat="1" x14ac:dyDescent="0.25"/>
    <row r="9583" customFormat="1" x14ac:dyDescent="0.25"/>
    <row r="9584" customFormat="1" x14ac:dyDescent="0.25"/>
    <row r="9585" customFormat="1" x14ac:dyDescent="0.25"/>
    <row r="9586" customFormat="1" x14ac:dyDescent="0.25"/>
    <row r="9587" customFormat="1" x14ac:dyDescent="0.25"/>
    <row r="9588" customFormat="1" x14ac:dyDescent="0.25"/>
    <row r="9589" customFormat="1" x14ac:dyDescent="0.25"/>
    <row r="9590" customFormat="1" x14ac:dyDescent="0.25"/>
    <row r="9591" customFormat="1" x14ac:dyDescent="0.25"/>
    <row r="9592" customFormat="1" x14ac:dyDescent="0.25"/>
    <row r="9593" customFormat="1" x14ac:dyDescent="0.25"/>
    <row r="9594" customFormat="1" x14ac:dyDescent="0.25"/>
    <row r="9595" customFormat="1" x14ac:dyDescent="0.25"/>
    <row r="9596" customFormat="1" x14ac:dyDescent="0.25"/>
    <row r="9597" customFormat="1" x14ac:dyDescent="0.25"/>
    <row r="9598" customFormat="1" x14ac:dyDescent="0.25"/>
    <row r="9599" customFormat="1" x14ac:dyDescent="0.25"/>
    <row r="9600" customFormat="1" x14ac:dyDescent="0.25"/>
    <row r="9601" customFormat="1" x14ac:dyDescent="0.25"/>
    <row r="9602" customFormat="1" x14ac:dyDescent="0.25"/>
    <row r="9603" customFormat="1" x14ac:dyDescent="0.25"/>
    <row r="9604" customFormat="1" x14ac:dyDescent="0.25"/>
    <row r="9605" customFormat="1" x14ac:dyDescent="0.25"/>
    <row r="9606" customFormat="1" x14ac:dyDescent="0.25"/>
    <row r="9607" customFormat="1" x14ac:dyDescent="0.25"/>
    <row r="9608" customFormat="1" x14ac:dyDescent="0.25"/>
    <row r="9609" customFormat="1" x14ac:dyDescent="0.25"/>
    <row r="9610" customFormat="1" x14ac:dyDescent="0.25"/>
    <row r="9611" customFormat="1" x14ac:dyDescent="0.25"/>
    <row r="9612" customFormat="1" x14ac:dyDescent="0.25"/>
    <row r="9613" customFormat="1" x14ac:dyDescent="0.25"/>
    <row r="9614" customFormat="1" x14ac:dyDescent="0.25"/>
    <row r="9615" customFormat="1" x14ac:dyDescent="0.25"/>
    <row r="9616" customFormat="1" x14ac:dyDescent="0.25"/>
    <row r="9617" customFormat="1" x14ac:dyDescent="0.25"/>
    <row r="9618" customFormat="1" x14ac:dyDescent="0.25"/>
    <row r="9619" customFormat="1" x14ac:dyDescent="0.25"/>
    <row r="9620" customFormat="1" x14ac:dyDescent="0.25"/>
    <row r="9621" customFormat="1" x14ac:dyDescent="0.25"/>
    <row r="9622" customFormat="1" x14ac:dyDescent="0.25"/>
    <row r="9623" customFormat="1" x14ac:dyDescent="0.25"/>
    <row r="9624" customFormat="1" x14ac:dyDescent="0.25"/>
    <row r="9625" customFormat="1" x14ac:dyDescent="0.25"/>
    <row r="9626" customFormat="1" x14ac:dyDescent="0.25"/>
    <row r="9627" customFormat="1" x14ac:dyDescent="0.25"/>
    <row r="9628" customFormat="1" x14ac:dyDescent="0.25"/>
    <row r="9629" customFormat="1" x14ac:dyDescent="0.25"/>
    <row r="9630" customFormat="1" x14ac:dyDescent="0.25"/>
    <row r="9631" customFormat="1" x14ac:dyDescent="0.25"/>
    <row r="9632" customFormat="1" x14ac:dyDescent="0.25"/>
    <row r="9633" customFormat="1" x14ac:dyDescent="0.25"/>
    <row r="9634" customFormat="1" x14ac:dyDescent="0.25"/>
    <row r="9635" customFormat="1" x14ac:dyDescent="0.25"/>
    <row r="9636" customFormat="1" x14ac:dyDescent="0.25"/>
    <row r="9637" customFormat="1" x14ac:dyDescent="0.25"/>
    <row r="9638" customFormat="1" x14ac:dyDescent="0.25"/>
    <row r="9639" customFormat="1" x14ac:dyDescent="0.25"/>
    <row r="9640" customFormat="1" x14ac:dyDescent="0.25"/>
    <row r="9641" customFormat="1" x14ac:dyDescent="0.25"/>
    <row r="9642" customFormat="1" x14ac:dyDescent="0.25"/>
    <row r="9643" customFormat="1" x14ac:dyDescent="0.25"/>
    <row r="9644" customFormat="1" x14ac:dyDescent="0.25"/>
    <row r="9645" customFormat="1" x14ac:dyDescent="0.25"/>
    <row r="9646" customFormat="1" x14ac:dyDescent="0.25"/>
    <row r="9647" customFormat="1" x14ac:dyDescent="0.25"/>
    <row r="9648" customFormat="1" x14ac:dyDescent="0.25"/>
    <row r="9649" customFormat="1" x14ac:dyDescent="0.25"/>
    <row r="9650" customFormat="1" x14ac:dyDescent="0.25"/>
    <row r="9651" customFormat="1" x14ac:dyDescent="0.25"/>
    <row r="9652" customFormat="1" x14ac:dyDescent="0.25"/>
    <row r="9653" customFormat="1" x14ac:dyDescent="0.25"/>
    <row r="9654" customFormat="1" x14ac:dyDescent="0.25"/>
    <row r="9655" customFormat="1" x14ac:dyDescent="0.25"/>
    <row r="9656" customFormat="1" x14ac:dyDescent="0.25"/>
    <row r="9657" customFormat="1" x14ac:dyDescent="0.25"/>
    <row r="9658" customFormat="1" x14ac:dyDescent="0.25"/>
    <row r="9659" customFormat="1" x14ac:dyDescent="0.25"/>
    <row r="9660" customFormat="1" x14ac:dyDescent="0.25"/>
    <row r="9661" customFormat="1" x14ac:dyDescent="0.25"/>
    <row r="9662" customFormat="1" x14ac:dyDescent="0.25"/>
    <row r="9663" customFormat="1" x14ac:dyDescent="0.25"/>
    <row r="9664" customFormat="1" x14ac:dyDescent="0.25"/>
    <row r="9665" customFormat="1" x14ac:dyDescent="0.25"/>
    <row r="9666" customFormat="1" x14ac:dyDescent="0.25"/>
    <row r="9667" customFormat="1" x14ac:dyDescent="0.25"/>
    <row r="9668" customFormat="1" x14ac:dyDescent="0.25"/>
    <row r="9669" customFormat="1" x14ac:dyDescent="0.25"/>
    <row r="9670" customFormat="1" x14ac:dyDescent="0.25"/>
    <row r="9671" customFormat="1" x14ac:dyDescent="0.25"/>
    <row r="9672" customFormat="1" x14ac:dyDescent="0.25"/>
    <row r="9673" customFormat="1" x14ac:dyDescent="0.25"/>
    <row r="9674" customFormat="1" x14ac:dyDescent="0.25"/>
    <row r="9675" customFormat="1" x14ac:dyDescent="0.25"/>
    <row r="9676" customFormat="1" x14ac:dyDescent="0.25"/>
    <row r="9677" customFormat="1" x14ac:dyDescent="0.25"/>
    <row r="9678" customFormat="1" x14ac:dyDescent="0.25"/>
    <row r="9679" customFormat="1" x14ac:dyDescent="0.25"/>
    <row r="9680" customFormat="1" x14ac:dyDescent="0.25"/>
    <row r="9681" customFormat="1" x14ac:dyDescent="0.25"/>
    <row r="9682" customFormat="1" x14ac:dyDescent="0.25"/>
    <row r="9683" customFormat="1" x14ac:dyDescent="0.25"/>
    <row r="9684" customFormat="1" x14ac:dyDescent="0.25"/>
    <row r="9685" customFormat="1" x14ac:dyDescent="0.25"/>
    <row r="9686" customFormat="1" x14ac:dyDescent="0.25"/>
    <row r="9687" customFormat="1" x14ac:dyDescent="0.25"/>
    <row r="9688" customFormat="1" x14ac:dyDescent="0.25"/>
    <row r="9689" customFormat="1" x14ac:dyDescent="0.25"/>
    <row r="9690" customFormat="1" x14ac:dyDescent="0.25"/>
    <row r="9691" customFormat="1" x14ac:dyDescent="0.25"/>
    <row r="9692" customFormat="1" x14ac:dyDescent="0.25"/>
    <row r="9693" customFormat="1" x14ac:dyDescent="0.25"/>
    <row r="9694" customFormat="1" x14ac:dyDescent="0.25"/>
    <row r="9695" customFormat="1" x14ac:dyDescent="0.25"/>
    <row r="9696" customFormat="1" x14ac:dyDescent="0.25"/>
    <row r="9697" customFormat="1" x14ac:dyDescent="0.25"/>
    <row r="9698" customFormat="1" x14ac:dyDescent="0.25"/>
    <row r="9699" customFormat="1" x14ac:dyDescent="0.25"/>
    <row r="9700" customFormat="1" x14ac:dyDescent="0.25"/>
    <row r="9701" customFormat="1" x14ac:dyDescent="0.25"/>
    <row r="9702" customFormat="1" x14ac:dyDescent="0.25"/>
    <row r="9703" customFormat="1" x14ac:dyDescent="0.25"/>
    <row r="9704" customFormat="1" x14ac:dyDescent="0.25"/>
    <row r="9705" customFormat="1" x14ac:dyDescent="0.25"/>
    <row r="9706" customFormat="1" x14ac:dyDescent="0.25"/>
    <row r="9707" customFormat="1" x14ac:dyDescent="0.25"/>
    <row r="9708" customFormat="1" x14ac:dyDescent="0.25"/>
    <row r="9709" customFormat="1" x14ac:dyDescent="0.25"/>
    <row r="9710" customFormat="1" x14ac:dyDescent="0.25"/>
    <row r="9711" customFormat="1" x14ac:dyDescent="0.25"/>
    <row r="9712" customFormat="1" x14ac:dyDescent="0.25"/>
    <row r="9713" customFormat="1" x14ac:dyDescent="0.25"/>
    <row r="9714" customFormat="1" x14ac:dyDescent="0.25"/>
    <row r="9715" customFormat="1" x14ac:dyDescent="0.25"/>
    <row r="9716" customFormat="1" x14ac:dyDescent="0.25"/>
    <row r="9717" customFormat="1" x14ac:dyDescent="0.25"/>
    <row r="9718" customFormat="1" x14ac:dyDescent="0.25"/>
    <row r="9719" customFormat="1" x14ac:dyDescent="0.25"/>
    <row r="9720" customFormat="1" x14ac:dyDescent="0.25"/>
    <row r="9721" customFormat="1" x14ac:dyDescent="0.25"/>
    <row r="9722" customFormat="1" x14ac:dyDescent="0.25"/>
    <row r="9723" customFormat="1" x14ac:dyDescent="0.25"/>
    <row r="9724" customFormat="1" x14ac:dyDescent="0.25"/>
    <row r="9725" customFormat="1" x14ac:dyDescent="0.25"/>
    <row r="9726" customFormat="1" x14ac:dyDescent="0.25"/>
    <row r="9727" customFormat="1" x14ac:dyDescent="0.25"/>
    <row r="9728" customFormat="1" x14ac:dyDescent="0.25"/>
    <row r="9729" customFormat="1" x14ac:dyDescent="0.25"/>
    <row r="9730" customFormat="1" x14ac:dyDescent="0.25"/>
    <row r="9731" customFormat="1" x14ac:dyDescent="0.25"/>
    <row r="9732" customFormat="1" x14ac:dyDescent="0.25"/>
    <row r="9733" customFormat="1" x14ac:dyDescent="0.25"/>
    <row r="9734" customFormat="1" x14ac:dyDescent="0.25"/>
    <row r="9735" customFormat="1" x14ac:dyDescent="0.25"/>
    <row r="9736" customFormat="1" x14ac:dyDescent="0.25"/>
    <row r="9737" customFormat="1" x14ac:dyDescent="0.25"/>
    <row r="9738" customFormat="1" x14ac:dyDescent="0.25"/>
    <row r="9739" customFormat="1" x14ac:dyDescent="0.25"/>
    <row r="9740" customFormat="1" x14ac:dyDescent="0.25"/>
    <row r="9741" customFormat="1" x14ac:dyDescent="0.25"/>
    <row r="9742" customFormat="1" x14ac:dyDescent="0.25"/>
    <row r="9743" customFormat="1" x14ac:dyDescent="0.25"/>
    <row r="9744" customFormat="1" x14ac:dyDescent="0.25"/>
    <row r="9745" customFormat="1" x14ac:dyDescent="0.25"/>
    <row r="9746" customFormat="1" x14ac:dyDescent="0.25"/>
    <row r="9747" customFormat="1" x14ac:dyDescent="0.25"/>
    <row r="9748" customFormat="1" x14ac:dyDescent="0.25"/>
    <row r="9749" customFormat="1" x14ac:dyDescent="0.25"/>
    <row r="9750" customFormat="1" x14ac:dyDescent="0.25"/>
    <row r="9751" customFormat="1" x14ac:dyDescent="0.25"/>
    <row r="9752" customFormat="1" x14ac:dyDescent="0.25"/>
    <row r="9753" customFormat="1" x14ac:dyDescent="0.25"/>
    <row r="9754" customFormat="1" x14ac:dyDescent="0.25"/>
    <row r="9755" customFormat="1" x14ac:dyDescent="0.25"/>
    <row r="9756" customFormat="1" x14ac:dyDescent="0.25"/>
    <row r="9757" customFormat="1" x14ac:dyDescent="0.25"/>
    <row r="9758" customFormat="1" x14ac:dyDescent="0.25"/>
    <row r="9759" customFormat="1" x14ac:dyDescent="0.25"/>
    <row r="9760" customFormat="1" x14ac:dyDescent="0.25"/>
    <row r="9761" customFormat="1" x14ac:dyDescent="0.25"/>
    <row r="9762" customFormat="1" x14ac:dyDescent="0.25"/>
    <row r="9763" customFormat="1" x14ac:dyDescent="0.25"/>
    <row r="9764" customFormat="1" x14ac:dyDescent="0.25"/>
    <row r="9765" customFormat="1" x14ac:dyDescent="0.25"/>
    <row r="9766" customFormat="1" x14ac:dyDescent="0.25"/>
    <row r="9767" customFormat="1" x14ac:dyDescent="0.25"/>
    <row r="9768" customFormat="1" x14ac:dyDescent="0.25"/>
    <row r="9769" customFormat="1" x14ac:dyDescent="0.25"/>
    <row r="9770" customFormat="1" x14ac:dyDescent="0.25"/>
    <row r="9771" customFormat="1" x14ac:dyDescent="0.25"/>
    <row r="9772" customFormat="1" x14ac:dyDescent="0.25"/>
    <row r="9773" customFormat="1" x14ac:dyDescent="0.25"/>
    <row r="9774" customFormat="1" x14ac:dyDescent="0.25"/>
    <row r="9775" customFormat="1" x14ac:dyDescent="0.25"/>
    <row r="9776" customFormat="1" x14ac:dyDescent="0.25"/>
    <row r="9777" customFormat="1" x14ac:dyDescent="0.25"/>
    <row r="9778" customFormat="1" x14ac:dyDescent="0.25"/>
    <row r="9779" customFormat="1" x14ac:dyDescent="0.25"/>
    <row r="9780" customFormat="1" x14ac:dyDescent="0.25"/>
    <row r="9781" customFormat="1" x14ac:dyDescent="0.25"/>
    <row r="9782" customFormat="1" x14ac:dyDescent="0.25"/>
    <row r="9783" customFormat="1" x14ac:dyDescent="0.25"/>
    <row r="9784" customFormat="1" x14ac:dyDescent="0.25"/>
    <row r="9785" customFormat="1" x14ac:dyDescent="0.25"/>
    <row r="9786" customFormat="1" x14ac:dyDescent="0.25"/>
    <row r="9787" customFormat="1" x14ac:dyDescent="0.25"/>
    <row r="9788" customFormat="1" x14ac:dyDescent="0.25"/>
    <row r="9789" customFormat="1" x14ac:dyDescent="0.25"/>
    <row r="9790" customFormat="1" x14ac:dyDescent="0.25"/>
    <row r="9791" customFormat="1" x14ac:dyDescent="0.25"/>
    <row r="9792" customFormat="1" x14ac:dyDescent="0.25"/>
    <row r="9793" customFormat="1" x14ac:dyDescent="0.25"/>
    <row r="9794" customFormat="1" x14ac:dyDescent="0.25"/>
    <row r="9795" customFormat="1" x14ac:dyDescent="0.25"/>
    <row r="9796" customFormat="1" x14ac:dyDescent="0.25"/>
    <row r="9797" customFormat="1" x14ac:dyDescent="0.25"/>
    <row r="9798" customFormat="1" x14ac:dyDescent="0.25"/>
    <row r="9799" customFormat="1" x14ac:dyDescent="0.25"/>
    <row r="9800" customFormat="1" x14ac:dyDescent="0.25"/>
    <row r="9801" customFormat="1" x14ac:dyDescent="0.25"/>
    <row r="9802" customFormat="1" x14ac:dyDescent="0.25"/>
    <row r="9803" customFormat="1" x14ac:dyDescent="0.25"/>
    <row r="9804" customFormat="1" x14ac:dyDescent="0.25"/>
    <row r="9805" customFormat="1" x14ac:dyDescent="0.25"/>
    <row r="9806" customFormat="1" x14ac:dyDescent="0.25"/>
    <row r="9807" customFormat="1" x14ac:dyDescent="0.25"/>
    <row r="9808" customFormat="1" x14ac:dyDescent="0.25"/>
    <row r="9809" customFormat="1" x14ac:dyDescent="0.25"/>
    <row r="9810" customFormat="1" x14ac:dyDescent="0.25"/>
    <row r="9811" customFormat="1" x14ac:dyDescent="0.25"/>
    <row r="9812" customFormat="1" x14ac:dyDescent="0.25"/>
    <row r="9813" customFormat="1" x14ac:dyDescent="0.25"/>
    <row r="9814" customFormat="1" x14ac:dyDescent="0.25"/>
    <row r="9815" customFormat="1" x14ac:dyDescent="0.25"/>
    <row r="9816" customFormat="1" x14ac:dyDescent="0.25"/>
    <row r="9817" customFormat="1" x14ac:dyDescent="0.25"/>
    <row r="9818" customFormat="1" x14ac:dyDescent="0.25"/>
    <row r="9819" customFormat="1" x14ac:dyDescent="0.25"/>
    <row r="9820" customFormat="1" x14ac:dyDescent="0.25"/>
    <row r="9821" customFormat="1" x14ac:dyDescent="0.25"/>
    <row r="9822" customFormat="1" x14ac:dyDescent="0.25"/>
    <row r="9823" customFormat="1" x14ac:dyDescent="0.25"/>
    <row r="9824" customFormat="1" x14ac:dyDescent="0.25"/>
    <row r="9825" customFormat="1" x14ac:dyDescent="0.25"/>
    <row r="9826" customFormat="1" x14ac:dyDescent="0.25"/>
    <row r="9827" customFormat="1" x14ac:dyDescent="0.25"/>
    <row r="9828" customFormat="1" x14ac:dyDescent="0.25"/>
    <row r="9829" customFormat="1" x14ac:dyDescent="0.25"/>
    <row r="9830" customFormat="1" x14ac:dyDescent="0.25"/>
    <row r="9831" customFormat="1" x14ac:dyDescent="0.25"/>
    <row r="9832" customFormat="1" x14ac:dyDescent="0.25"/>
    <row r="9833" customFormat="1" x14ac:dyDescent="0.25"/>
    <row r="9834" customFormat="1" x14ac:dyDescent="0.25"/>
    <row r="9835" customFormat="1" x14ac:dyDescent="0.25"/>
    <row r="9836" customFormat="1" x14ac:dyDescent="0.25"/>
    <row r="9837" customFormat="1" x14ac:dyDescent="0.25"/>
    <row r="9838" customFormat="1" x14ac:dyDescent="0.25"/>
    <row r="9839" customFormat="1" x14ac:dyDescent="0.25"/>
    <row r="9840" customFormat="1" x14ac:dyDescent="0.25"/>
    <row r="9841" customFormat="1" x14ac:dyDescent="0.25"/>
    <row r="9842" customFormat="1" x14ac:dyDescent="0.25"/>
    <row r="9843" customFormat="1" x14ac:dyDescent="0.25"/>
    <row r="9844" customFormat="1" x14ac:dyDescent="0.25"/>
    <row r="9845" customFormat="1" x14ac:dyDescent="0.25"/>
    <row r="9846" customFormat="1" x14ac:dyDescent="0.25"/>
    <row r="9847" customFormat="1" x14ac:dyDescent="0.25"/>
    <row r="9848" customFormat="1" x14ac:dyDescent="0.25"/>
    <row r="9849" customFormat="1" x14ac:dyDescent="0.25"/>
    <row r="9850" customFormat="1" x14ac:dyDescent="0.25"/>
    <row r="9851" customFormat="1" x14ac:dyDescent="0.25"/>
    <row r="9852" customFormat="1" x14ac:dyDescent="0.25"/>
    <row r="9853" customFormat="1" x14ac:dyDescent="0.25"/>
    <row r="9854" customFormat="1" x14ac:dyDescent="0.25"/>
    <row r="9855" customFormat="1" x14ac:dyDescent="0.25"/>
    <row r="9856" customFormat="1" x14ac:dyDescent="0.25"/>
    <row r="9857" customFormat="1" x14ac:dyDescent="0.25"/>
    <row r="9858" customFormat="1" x14ac:dyDescent="0.25"/>
    <row r="9859" customFormat="1" x14ac:dyDescent="0.25"/>
    <row r="9860" customFormat="1" x14ac:dyDescent="0.25"/>
    <row r="9861" customFormat="1" x14ac:dyDescent="0.25"/>
    <row r="9862" customFormat="1" x14ac:dyDescent="0.25"/>
    <row r="9863" customFormat="1" x14ac:dyDescent="0.25"/>
    <row r="9864" customFormat="1" x14ac:dyDescent="0.25"/>
    <row r="9865" customFormat="1" x14ac:dyDescent="0.25"/>
    <row r="9866" customFormat="1" x14ac:dyDescent="0.25"/>
    <row r="9867" customFormat="1" x14ac:dyDescent="0.25"/>
    <row r="9868" customFormat="1" x14ac:dyDescent="0.25"/>
    <row r="9869" customFormat="1" x14ac:dyDescent="0.25"/>
    <row r="9870" customFormat="1" x14ac:dyDescent="0.25"/>
    <row r="9871" customFormat="1" x14ac:dyDescent="0.25"/>
    <row r="9872" customFormat="1" x14ac:dyDescent="0.25"/>
    <row r="9873" customFormat="1" x14ac:dyDescent="0.25"/>
    <row r="9874" customFormat="1" x14ac:dyDescent="0.25"/>
    <row r="9875" customFormat="1" x14ac:dyDescent="0.25"/>
    <row r="9876" customFormat="1" x14ac:dyDescent="0.25"/>
    <row r="9877" customFormat="1" x14ac:dyDescent="0.25"/>
    <row r="9878" customFormat="1" x14ac:dyDescent="0.25"/>
    <row r="9879" customFormat="1" x14ac:dyDescent="0.25"/>
    <row r="9880" customFormat="1" x14ac:dyDescent="0.25"/>
    <row r="9881" customFormat="1" x14ac:dyDescent="0.25"/>
    <row r="9882" customFormat="1" x14ac:dyDescent="0.25"/>
    <row r="9883" customFormat="1" x14ac:dyDescent="0.25"/>
    <row r="9884" customFormat="1" x14ac:dyDescent="0.25"/>
    <row r="9885" customFormat="1" x14ac:dyDescent="0.25"/>
    <row r="9886" customFormat="1" x14ac:dyDescent="0.25"/>
    <row r="9887" customFormat="1" x14ac:dyDescent="0.25"/>
    <row r="9888" customFormat="1" x14ac:dyDescent="0.25"/>
    <row r="9889" customFormat="1" x14ac:dyDescent="0.25"/>
    <row r="9890" customFormat="1" x14ac:dyDescent="0.25"/>
    <row r="9891" customFormat="1" x14ac:dyDescent="0.25"/>
    <row r="9892" customFormat="1" x14ac:dyDescent="0.25"/>
    <row r="9893" customFormat="1" x14ac:dyDescent="0.25"/>
    <row r="9894" customFormat="1" x14ac:dyDescent="0.25"/>
    <row r="9895" customFormat="1" x14ac:dyDescent="0.25"/>
    <row r="9896" customFormat="1" x14ac:dyDescent="0.25"/>
    <row r="9897" customFormat="1" x14ac:dyDescent="0.25"/>
    <row r="9898" customFormat="1" x14ac:dyDescent="0.25"/>
    <row r="9899" customFormat="1" x14ac:dyDescent="0.25"/>
    <row r="9900" customFormat="1" x14ac:dyDescent="0.25"/>
    <row r="9901" customFormat="1" x14ac:dyDescent="0.25"/>
    <row r="9902" customFormat="1" x14ac:dyDescent="0.25"/>
    <row r="9903" customFormat="1" x14ac:dyDescent="0.25"/>
    <row r="9904" customFormat="1" x14ac:dyDescent="0.25"/>
    <row r="9905" customFormat="1" x14ac:dyDescent="0.25"/>
    <row r="9906" customFormat="1" x14ac:dyDescent="0.25"/>
    <row r="9907" customFormat="1" x14ac:dyDescent="0.25"/>
    <row r="9908" customFormat="1" x14ac:dyDescent="0.25"/>
    <row r="9909" customFormat="1" x14ac:dyDescent="0.25"/>
    <row r="9910" customFormat="1" x14ac:dyDescent="0.25"/>
    <row r="9911" customFormat="1" x14ac:dyDescent="0.25"/>
    <row r="9912" customFormat="1" x14ac:dyDescent="0.25"/>
    <row r="9913" customFormat="1" x14ac:dyDescent="0.25"/>
    <row r="9914" customFormat="1" x14ac:dyDescent="0.25"/>
    <row r="9915" customFormat="1" x14ac:dyDescent="0.25"/>
    <row r="9916" customFormat="1" x14ac:dyDescent="0.25"/>
    <row r="9917" customFormat="1" x14ac:dyDescent="0.25"/>
    <row r="9918" customFormat="1" x14ac:dyDescent="0.25"/>
    <row r="9919" customFormat="1" x14ac:dyDescent="0.25"/>
    <row r="9920" customFormat="1" x14ac:dyDescent="0.25"/>
    <row r="9921" customFormat="1" x14ac:dyDescent="0.25"/>
    <row r="9922" customFormat="1" x14ac:dyDescent="0.25"/>
    <row r="9923" customFormat="1" x14ac:dyDescent="0.25"/>
    <row r="9924" customFormat="1" x14ac:dyDescent="0.25"/>
    <row r="9925" customFormat="1" x14ac:dyDescent="0.25"/>
    <row r="9926" customFormat="1" x14ac:dyDescent="0.25"/>
    <row r="9927" customFormat="1" x14ac:dyDescent="0.25"/>
    <row r="9928" customFormat="1" x14ac:dyDescent="0.25"/>
    <row r="9929" customFormat="1" x14ac:dyDescent="0.25"/>
    <row r="9930" customFormat="1" x14ac:dyDescent="0.25"/>
    <row r="9931" customFormat="1" x14ac:dyDescent="0.25"/>
    <row r="9932" customFormat="1" x14ac:dyDescent="0.25"/>
    <row r="9933" customFormat="1" x14ac:dyDescent="0.25"/>
    <row r="9934" customFormat="1" x14ac:dyDescent="0.25"/>
    <row r="9935" customFormat="1" x14ac:dyDescent="0.25"/>
    <row r="9936" customFormat="1" x14ac:dyDescent="0.25"/>
    <row r="9937" customFormat="1" x14ac:dyDescent="0.25"/>
    <row r="9938" customFormat="1" x14ac:dyDescent="0.25"/>
    <row r="9939" customFormat="1" x14ac:dyDescent="0.25"/>
    <row r="9940" customFormat="1" x14ac:dyDescent="0.25"/>
    <row r="9941" customFormat="1" x14ac:dyDescent="0.25"/>
    <row r="9942" customFormat="1" x14ac:dyDescent="0.25"/>
    <row r="9943" customFormat="1" x14ac:dyDescent="0.25"/>
    <row r="9944" customFormat="1" x14ac:dyDescent="0.25"/>
    <row r="9945" customFormat="1" x14ac:dyDescent="0.25"/>
    <row r="9946" customFormat="1" x14ac:dyDescent="0.25"/>
    <row r="9947" customFormat="1" x14ac:dyDescent="0.25"/>
    <row r="9948" customFormat="1" x14ac:dyDescent="0.25"/>
    <row r="9949" customFormat="1" x14ac:dyDescent="0.25"/>
    <row r="9950" customFormat="1" x14ac:dyDescent="0.25"/>
    <row r="9951" customFormat="1" x14ac:dyDescent="0.25"/>
    <row r="9952" customFormat="1" x14ac:dyDescent="0.25"/>
    <row r="9953" customFormat="1" x14ac:dyDescent="0.25"/>
    <row r="9954" customFormat="1" x14ac:dyDescent="0.25"/>
    <row r="9955" customFormat="1" x14ac:dyDescent="0.25"/>
    <row r="9956" customFormat="1" x14ac:dyDescent="0.25"/>
    <row r="9957" customFormat="1" x14ac:dyDescent="0.25"/>
    <row r="9958" customFormat="1" x14ac:dyDescent="0.25"/>
    <row r="9959" customFormat="1" x14ac:dyDescent="0.25"/>
    <row r="9960" customFormat="1" x14ac:dyDescent="0.25"/>
    <row r="9961" customFormat="1" x14ac:dyDescent="0.25"/>
    <row r="9962" customFormat="1" x14ac:dyDescent="0.25"/>
    <row r="9963" customFormat="1" x14ac:dyDescent="0.25"/>
    <row r="9964" customFormat="1" x14ac:dyDescent="0.25"/>
    <row r="9965" customFormat="1" x14ac:dyDescent="0.25"/>
    <row r="9966" customFormat="1" x14ac:dyDescent="0.25"/>
    <row r="9967" customFormat="1" x14ac:dyDescent="0.25"/>
    <row r="9968" customFormat="1" x14ac:dyDescent="0.25"/>
    <row r="9969" customFormat="1" x14ac:dyDescent="0.25"/>
    <row r="9970" customFormat="1" x14ac:dyDescent="0.25"/>
    <row r="9971" customFormat="1" x14ac:dyDescent="0.25"/>
    <row r="9972" customFormat="1" x14ac:dyDescent="0.25"/>
    <row r="9973" customFormat="1" x14ac:dyDescent="0.25"/>
    <row r="9974" customFormat="1" x14ac:dyDescent="0.25"/>
    <row r="9975" customFormat="1" x14ac:dyDescent="0.25"/>
    <row r="9976" customFormat="1" x14ac:dyDescent="0.25"/>
    <row r="9977" customFormat="1" x14ac:dyDescent="0.25"/>
    <row r="9978" customFormat="1" x14ac:dyDescent="0.25"/>
    <row r="9979" customFormat="1" x14ac:dyDescent="0.25"/>
    <row r="9980" customFormat="1" x14ac:dyDescent="0.25"/>
    <row r="9981" customFormat="1" x14ac:dyDescent="0.25"/>
    <row r="9982" customFormat="1" x14ac:dyDescent="0.25"/>
    <row r="9983" customFormat="1" x14ac:dyDescent="0.25"/>
    <row r="9984" customFormat="1" x14ac:dyDescent="0.25"/>
    <row r="9985" customFormat="1" x14ac:dyDescent="0.25"/>
    <row r="9986" customFormat="1" x14ac:dyDescent="0.25"/>
    <row r="9987" customFormat="1" x14ac:dyDescent="0.25"/>
    <row r="9988" customFormat="1" x14ac:dyDescent="0.25"/>
    <row r="9989" customFormat="1" x14ac:dyDescent="0.25"/>
    <row r="9990" customFormat="1" x14ac:dyDescent="0.25"/>
    <row r="9991" customFormat="1" x14ac:dyDescent="0.25"/>
    <row r="9992" customFormat="1" x14ac:dyDescent="0.25"/>
    <row r="9993" customFormat="1" x14ac:dyDescent="0.25"/>
    <row r="9994" customFormat="1" x14ac:dyDescent="0.25"/>
    <row r="9995" customFormat="1" x14ac:dyDescent="0.25"/>
    <row r="9996" customFormat="1" x14ac:dyDescent="0.25"/>
    <row r="9997" customFormat="1" x14ac:dyDescent="0.25"/>
    <row r="9998" customFormat="1" x14ac:dyDescent="0.25"/>
    <row r="9999" customFormat="1" x14ac:dyDescent="0.25"/>
    <row r="10000" customFormat="1" x14ac:dyDescent="0.25"/>
    <row r="10001" customFormat="1" x14ac:dyDescent="0.25"/>
    <row r="10002" customFormat="1" x14ac:dyDescent="0.25"/>
    <row r="10003" customFormat="1" x14ac:dyDescent="0.25"/>
    <row r="10004" customFormat="1" x14ac:dyDescent="0.25"/>
    <row r="10005" customFormat="1" x14ac:dyDescent="0.25"/>
    <row r="10006" customFormat="1" x14ac:dyDescent="0.25"/>
    <row r="10007" customFormat="1" x14ac:dyDescent="0.25"/>
    <row r="10008" customFormat="1" x14ac:dyDescent="0.25"/>
    <row r="10009" customFormat="1" x14ac:dyDescent="0.25"/>
    <row r="10010" customFormat="1" x14ac:dyDescent="0.25"/>
    <row r="10011" customFormat="1" x14ac:dyDescent="0.25"/>
    <row r="10012" customFormat="1" x14ac:dyDescent="0.25"/>
    <row r="10013" customFormat="1" x14ac:dyDescent="0.25"/>
    <row r="10014" customFormat="1" x14ac:dyDescent="0.25"/>
    <row r="10015" customFormat="1" x14ac:dyDescent="0.25"/>
    <row r="10016" customFormat="1" x14ac:dyDescent="0.25"/>
    <row r="10017" customFormat="1" x14ac:dyDescent="0.25"/>
    <row r="10018" customFormat="1" x14ac:dyDescent="0.25"/>
    <row r="10019" customFormat="1" x14ac:dyDescent="0.25"/>
    <row r="10020" customFormat="1" x14ac:dyDescent="0.25"/>
    <row r="10021" customFormat="1" x14ac:dyDescent="0.25"/>
    <row r="10022" customFormat="1" x14ac:dyDescent="0.25"/>
    <row r="10023" customFormat="1" x14ac:dyDescent="0.25"/>
    <row r="10024" customFormat="1" x14ac:dyDescent="0.25"/>
    <row r="10025" customFormat="1" x14ac:dyDescent="0.25"/>
    <row r="10026" customFormat="1" x14ac:dyDescent="0.25"/>
    <row r="10027" customFormat="1" x14ac:dyDescent="0.25"/>
    <row r="10028" customFormat="1" x14ac:dyDescent="0.25"/>
    <row r="10029" customFormat="1" x14ac:dyDescent="0.25"/>
    <row r="10030" customFormat="1" x14ac:dyDescent="0.25"/>
    <row r="10031" customFormat="1" x14ac:dyDescent="0.25"/>
    <row r="10032" customFormat="1" x14ac:dyDescent="0.25"/>
    <row r="10033" customFormat="1" x14ac:dyDescent="0.25"/>
    <row r="10034" customFormat="1" x14ac:dyDescent="0.25"/>
    <row r="10035" customFormat="1" x14ac:dyDescent="0.25"/>
    <row r="10036" customFormat="1" x14ac:dyDescent="0.25"/>
    <row r="10037" customFormat="1" x14ac:dyDescent="0.25"/>
    <row r="10038" customFormat="1" x14ac:dyDescent="0.25"/>
    <row r="10039" customFormat="1" x14ac:dyDescent="0.25"/>
    <row r="10040" customFormat="1" x14ac:dyDescent="0.25"/>
    <row r="10041" customFormat="1" x14ac:dyDescent="0.25"/>
    <row r="10042" customFormat="1" x14ac:dyDescent="0.25"/>
    <row r="10043" customFormat="1" x14ac:dyDescent="0.25"/>
    <row r="10044" customFormat="1" x14ac:dyDescent="0.25"/>
    <row r="10045" customFormat="1" x14ac:dyDescent="0.25"/>
    <row r="10046" customFormat="1" x14ac:dyDescent="0.25"/>
    <row r="10047" customFormat="1" x14ac:dyDescent="0.25"/>
    <row r="10048" customFormat="1" x14ac:dyDescent="0.25"/>
    <row r="10049" customFormat="1" x14ac:dyDescent="0.25"/>
    <row r="10050" customFormat="1" x14ac:dyDescent="0.25"/>
    <row r="10051" customFormat="1" x14ac:dyDescent="0.25"/>
    <row r="10052" customFormat="1" x14ac:dyDescent="0.25"/>
    <row r="10053" customFormat="1" x14ac:dyDescent="0.25"/>
    <row r="10054" customFormat="1" x14ac:dyDescent="0.25"/>
    <row r="10055" customFormat="1" x14ac:dyDescent="0.25"/>
    <row r="10056" customFormat="1" x14ac:dyDescent="0.25"/>
    <row r="10057" customFormat="1" x14ac:dyDescent="0.25"/>
    <row r="10058" customFormat="1" x14ac:dyDescent="0.25"/>
    <row r="10059" customFormat="1" x14ac:dyDescent="0.25"/>
    <row r="10060" customFormat="1" x14ac:dyDescent="0.25"/>
    <row r="10061" customFormat="1" x14ac:dyDescent="0.25"/>
    <row r="10062" customFormat="1" x14ac:dyDescent="0.25"/>
    <row r="10063" customFormat="1" x14ac:dyDescent="0.25"/>
    <row r="10064" customFormat="1" x14ac:dyDescent="0.25"/>
    <row r="10065" customFormat="1" x14ac:dyDescent="0.25"/>
    <row r="10066" customFormat="1" x14ac:dyDescent="0.25"/>
    <row r="10067" customFormat="1" x14ac:dyDescent="0.25"/>
    <row r="10068" customFormat="1" x14ac:dyDescent="0.25"/>
    <row r="10069" customFormat="1" x14ac:dyDescent="0.25"/>
    <row r="10070" customFormat="1" x14ac:dyDescent="0.25"/>
    <row r="10071" customFormat="1" x14ac:dyDescent="0.25"/>
    <row r="10072" customFormat="1" x14ac:dyDescent="0.25"/>
    <row r="10073" customFormat="1" x14ac:dyDescent="0.25"/>
    <row r="10074" customFormat="1" x14ac:dyDescent="0.25"/>
    <row r="10075" customFormat="1" x14ac:dyDescent="0.25"/>
    <row r="10076" customFormat="1" x14ac:dyDescent="0.25"/>
    <row r="10077" customFormat="1" x14ac:dyDescent="0.25"/>
    <row r="10078" customFormat="1" x14ac:dyDescent="0.25"/>
    <row r="10079" customFormat="1" x14ac:dyDescent="0.25"/>
    <row r="10080" customFormat="1" x14ac:dyDescent="0.25"/>
    <row r="10081" customFormat="1" x14ac:dyDescent="0.25"/>
    <row r="10082" customFormat="1" x14ac:dyDescent="0.25"/>
    <row r="10083" customFormat="1" x14ac:dyDescent="0.25"/>
    <row r="10084" customFormat="1" x14ac:dyDescent="0.25"/>
    <row r="10085" customFormat="1" x14ac:dyDescent="0.25"/>
    <row r="10086" customFormat="1" x14ac:dyDescent="0.25"/>
    <row r="10087" customFormat="1" x14ac:dyDescent="0.25"/>
    <row r="10088" customFormat="1" x14ac:dyDescent="0.25"/>
    <row r="10089" customFormat="1" x14ac:dyDescent="0.25"/>
    <row r="10090" customFormat="1" x14ac:dyDescent="0.25"/>
    <row r="10091" customFormat="1" x14ac:dyDescent="0.25"/>
    <row r="10092" customFormat="1" x14ac:dyDescent="0.25"/>
    <row r="10093" customFormat="1" x14ac:dyDescent="0.25"/>
    <row r="10094" customFormat="1" x14ac:dyDescent="0.25"/>
    <row r="10095" customFormat="1" x14ac:dyDescent="0.25"/>
    <row r="10096" customFormat="1" x14ac:dyDescent="0.25"/>
    <row r="10097" customFormat="1" x14ac:dyDescent="0.25"/>
    <row r="10098" customFormat="1" x14ac:dyDescent="0.25"/>
    <row r="10099" customFormat="1" x14ac:dyDescent="0.25"/>
    <row r="10100" customFormat="1" x14ac:dyDescent="0.25"/>
    <row r="10101" customFormat="1" x14ac:dyDescent="0.25"/>
    <row r="10102" customFormat="1" x14ac:dyDescent="0.25"/>
    <row r="10103" customFormat="1" x14ac:dyDescent="0.25"/>
    <row r="10104" customFormat="1" x14ac:dyDescent="0.25"/>
    <row r="10105" customFormat="1" x14ac:dyDescent="0.25"/>
    <row r="10106" customFormat="1" x14ac:dyDescent="0.25"/>
    <row r="10107" customFormat="1" x14ac:dyDescent="0.25"/>
    <row r="10108" customFormat="1" x14ac:dyDescent="0.25"/>
    <row r="10109" customFormat="1" x14ac:dyDescent="0.25"/>
    <row r="10110" customFormat="1" x14ac:dyDescent="0.25"/>
    <row r="10111" customFormat="1" x14ac:dyDescent="0.25"/>
    <row r="10112" customFormat="1" x14ac:dyDescent="0.25"/>
    <row r="10113" customFormat="1" x14ac:dyDescent="0.25"/>
    <row r="10114" customFormat="1" x14ac:dyDescent="0.25"/>
    <row r="10115" customFormat="1" x14ac:dyDescent="0.25"/>
    <row r="10116" customFormat="1" x14ac:dyDescent="0.25"/>
    <row r="10117" customFormat="1" x14ac:dyDescent="0.25"/>
    <row r="10118" customFormat="1" x14ac:dyDescent="0.25"/>
    <row r="10119" customFormat="1" x14ac:dyDescent="0.25"/>
    <row r="10120" customFormat="1" x14ac:dyDescent="0.25"/>
    <row r="10121" customFormat="1" x14ac:dyDescent="0.25"/>
    <row r="10122" customFormat="1" x14ac:dyDescent="0.25"/>
    <row r="10123" customFormat="1" x14ac:dyDescent="0.25"/>
    <row r="10124" customFormat="1" x14ac:dyDescent="0.25"/>
    <row r="10125" customFormat="1" x14ac:dyDescent="0.25"/>
    <row r="10126" customFormat="1" x14ac:dyDescent="0.25"/>
    <row r="10127" customFormat="1" x14ac:dyDescent="0.25"/>
    <row r="10128" customFormat="1" x14ac:dyDescent="0.25"/>
    <row r="10129" customFormat="1" x14ac:dyDescent="0.25"/>
    <row r="10130" customFormat="1" x14ac:dyDescent="0.25"/>
    <row r="10131" customFormat="1" x14ac:dyDescent="0.25"/>
    <row r="10132" customFormat="1" x14ac:dyDescent="0.25"/>
    <row r="10133" customFormat="1" x14ac:dyDescent="0.25"/>
    <row r="10134" customFormat="1" x14ac:dyDescent="0.25"/>
    <row r="10135" customFormat="1" x14ac:dyDescent="0.25"/>
    <row r="10136" customFormat="1" x14ac:dyDescent="0.25"/>
    <row r="10137" customFormat="1" x14ac:dyDescent="0.25"/>
    <row r="10138" customFormat="1" x14ac:dyDescent="0.25"/>
    <row r="10139" customFormat="1" x14ac:dyDescent="0.25"/>
    <row r="10140" customFormat="1" x14ac:dyDescent="0.25"/>
    <row r="10141" customFormat="1" x14ac:dyDescent="0.25"/>
    <row r="10142" customFormat="1" x14ac:dyDescent="0.25"/>
    <row r="10143" customFormat="1" x14ac:dyDescent="0.25"/>
    <row r="10144" customFormat="1" x14ac:dyDescent="0.25"/>
    <row r="10145" customFormat="1" x14ac:dyDescent="0.25"/>
    <row r="10146" customFormat="1" x14ac:dyDescent="0.25"/>
    <row r="10147" customFormat="1" x14ac:dyDescent="0.25"/>
    <row r="10148" customFormat="1" x14ac:dyDescent="0.25"/>
    <row r="10149" customFormat="1" x14ac:dyDescent="0.25"/>
    <row r="10150" customFormat="1" x14ac:dyDescent="0.25"/>
    <row r="10151" customFormat="1" x14ac:dyDescent="0.25"/>
    <row r="10152" customFormat="1" x14ac:dyDescent="0.25"/>
    <row r="10153" customFormat="1" x14ac:dyDescent="0.25"/>
    <row r="10154" customFormat="1" x14ac:dyDescent="0.25"/>
    <row r="10155" customFormat="1" x14ac:dyDescent="0.25"/>
    <row r="10156" customFormat="1" x14ac:dyDescent="0.25"/>
    <row r="10157" customFormat="1" x14ac:dyDescent="0.25"/>
    <row r="10158" customFormat="1" x14ac:dyDescent="0.25"/>
    <row r="10159" customFormat="1" x14ac:dyDescent="0.25"/>
    <row r="10160" customFormat="1" x14ac:dyDescent="0.25"/>
    <row r="10161" customFormat="1" x14ac:dyDescent="0.25"/>
    <row r="10162" customFormat="1" x14ac:dyDescent="0.25"/>
    <row r="10163" customFormat="1" x14ac:dyDescent="0.25"/>
    <row r="10164" customFormat="1" x14ac:dyDescent="0.25"/>
    <row r="10165" customFormat="1" x14ac:dyDescent="0.25"/>
    <row r="10166" customFormat="1" x14ac:dyDescent="0.25"/>
    <row r="10167" customFormat="1" x14ac:dyDescent="0.25"/>
    <row r="10168" customFormat="1" x14ac:dyDescent="0.25"/>
    <row r="10169" customFormat="1" x14ac:dyDescent="0.25"/>
    <row r="10170" customFormat="1" x14ac:dyDescent="0.25"/>
    <row r="10171" customFormat="1" x14ac:dyDescent="0.25"/>
    <row r="10172" customFormat="1" x14ac:dyDescent="0.25"/>
    <row r="10173" customFormat="1" x14ac:dyDescent="0.25"/>
    <row r="10174" customFormat="1" x14ac:dyDescent="0.25"/>
    <row r="10175" customFormat="1" x14ac:dyDescent="0.25"/>
    <row r="10176" customFormat="1" x14ac:dyDescent="0.25"/>
    <row r="10177" customFormat="1" x14ac:dyDescent="0.25"/>
    <row r="10178" customFormat="1" x14ac:dyDescent="0.25"/>
    <row r="10179" customFormat="1" x14ac:dyDescent="0.25"/>
    <row r="10180" customFormat="1" x14ac:dyDescent="0.25"/>
    <row r="10181" customFormat="1" x14ac:dyDescent="0.25"/>
    <row r="10182" customFormat="1" x14ac:dyDescent="0.25"/>
    <row r="10183" customFormat="1" x14ac:dyDescent="0.25"/>
    <row r="10184" customFormat="1" x14ac:dyDescent="0.25"/>
    <row r="10185" customFormat="1" x14ac:dyDescent="0.25"/>
    <row r="10186" customFormat="1" x14ac:dyDescent="0.25"/>
    <row r="10187" customFormat="1" x14ac:dyDescent="0.25"/>
    <row r="10188" customFormat="1" x14ac:dyDescent="0.25"/>
    <row r="10189" customFormat="1" x14ac:dyDescent="0.25"/>
    <row r="10190" customFormat="1" x14ac:dyDescent="0.25"/>
    <row r="10191" customFormat="1" x14ac:dyDescent="0.25"/>
    <row r="10192" customFormat="1" x14ac:dyDescent="0.25"/>
    <row r="10193" customFormat="1" x14ac:dyDescent="0.25"/>
    <row r="10194" customFormat="1" x14ac:dyDescent="0.25"/>
    <row r="10195" customFormat="1" x14ac:dyDescent="0.25"/>
    <row r="10196" customFormat="1" x14ac:dyDescent="0.25"/>
    <row r="10197" customFormat="1" x14ac:dyDescent="0.25"/>
    <row r="10198" customFormat="1" x14ac:dyDescent="0.25"/>
    <row r="10199" customFormat="1" x14ac:dyDescent="0.25"/>
    <row r="10200" customFormat="1" x14ac:dyDescent="0.25"/>
    <row r="10201" customFormat="1" x14ac:dyDescent="0.25"/>
    <row r="10202" customFormat="1" x14ac:dyDescent="0.25"/>
    <row r="10203" customFormat="1" x14ac:dyDescent="0.25"/>
    <row r="10204" customFormat="1" x14ac:dyDescent="0.25"/>
    <row r="10205" customFormat="1" x14ac:dyDescent="0.25"/>
    <row r="10206" customFormat="1" x14ac:dyDescent="0.25"/>
    <row r="10207" customFormat="1" x14ac:dyDescent="0.25"/>
    <row r="10208" customFormat="1" x14ac:dyDescent="0.25"/>
    <row r="10209" customFormat="1" x14ac:dyDescent="0.25"/>
    <row r="10210" customFormat="1" x14ac:dyDescent="0.25"/>
    <row r="10211" customFormat="1" x14ac:dyDescent="0.25"/>
    <row r="10212" customFormat="1" x14ac:dyDescent="0.25"/>
    <row r="10213" customFormat="1" x14ac:dyDescent="0.25"/>
    <row r="10214" customFormat="1" x14ac:dyDescent="0.25"/>
    <row r="10215" customFormat="1" x14ac:dyDescent="0.25"/>
    <row r="10216" customFormat="1" x14ac:dyDescent="0.25"/>
    <row r="10217" customFormat="1" x14ac:dyDescent="0.25"/>
    <row r="10218" customFormat="1" x14ac:dyDescent="0.25"/>
    <row r="10219" customFormat="1" x14ac:dyDescent="0.25"/>
    <row r="10220" customFormat="1" x14ac:dyDescent="0.25"/>
    <row r="10221" customFormat="1" x14ac:dyDescent="0.25"/>
    <row r="10222" customFormat="1" x14ac:dyDescent="0.25"/>
    <row r="10223" customFormat="1" x14ac:dyDescent="0.25"/>
    <row r="10224" customFormat="1" x14ac:dyDescent="0.25"/>
    <row r="10225" customFormat="1" x14ac:dyDescent="0.25"/>
    <row r="10226" customFormat="1" x14ac:dyDescent="0.25"/>
    <row r="10227" customFormat="1" x14ac:dyDescent="0.25"/>
    <row r="10228" customFormat="1" x14ac:dyDescent="0.25"/>
    <row r="10229" customFormat="1" x14ac:dyDescent="0.25"/>
    <row r="10230" customFormat="1" x14ac:dyDescent="0.25"/>
    <row r="10231" customFormat="1" x14ac:dyDescent="0.25"/>
    <row r="10232" customFormat="1" x14ac:dyDescent="0.25"/>
    <row r="10233" customFormat="1" x14ac:dyDescent="0.25"/>
    <row r="10234" customFormat="1" x14ac:dyDescent="0.25"/>
    <row r="10235" customFormat="1" x14ac:dyDescent="0.25"/>
    <row r="10236" customFormat="1" x14ac:dyDescent="0.25"/>
    <row r="10237" customFormat="1" x14ac:dyDescent="0.25"/>
    <row r="10238" customFormat="1" x14ac:dyDescent="0.25"/>
    <row r="10239" customFormat="1" x14ac:dyDescent="0.25"/>
    <row r="10240" customFormat="1" x14ac:dyDescent="0.25"/>
    <row r="10241" customFormat="1" x14ac:dyDescent="0.25"/>
    <row r="10242" customFormat="1" x14ac:dyDescent="0.25"/>
    <row r="10243" customFormat="1" x14ac:dyDescent="0.25"/>
    <row r="10244" customFormat="1" x14ac:dyDescent="0.25"/>
    <row r="10245" customFormat="1" x14ac:dyDescent="0.25"/>
    <row r="10246" customFormat="1" x14ac:dyDescent="0.25"/>
    <row r="10247" customFormat="1" x14ac:dyDescent="0.25"/>
    <row r="10248" customFormat="1" x14ac:dyDescent="0.25"/>
    <row r="10249" customFormat="1" x14ac:dyDescent="0.25"/>
    <row r="10250" customFormat="1" x14ac:dyDescent="0.25"/>
    <row r="10251" customFormat="1" x14ac:dyDescent="0.25"/>
    <row r="10252" customFormat="1" x14ac:dyDescent="0.25"/>
    <row r="10253" customFormat="1" x14ac:dyDescent="0.25"/>
    <row r="10254" customFormat="1" x14ac:dyDescent="0.25"/>
    <row r="10255" customFormat="1" x14ac:dyDescent="0.25"/>
    <row r="10256" customFormat="1" x14ac:dyDescent="0.25"/>
    <row r="10257" customFormat="1" x14ac:dyDescent="0.25"/>
    <row r="10258" customFormat="1" x14ac:dyDescent="0.25"/>
    <row r="10259" customFormat="1" x14ac:dyDescent="0.25"/>
    <row r="10260" customFormat="1" x14ac:dyDescent="0.25"/>
    <row r="10261" customFormat="1" x14ac:dyDescent="0.25"/>
    <row r="10262" customFormat="1" x14ac:dyDescent="0.25"/>
    <row r="10263" customFormat="1" x14ac:dyDescent="0.25"/>
    <row r="10264" customFormat="1" x14ac:dyDescent="0.25"/>
    <row r="10265" customFormat="1" x14ac:dyDescent="0.25"/>
    <row r="10266" customFormat="1" x14ac:dyDescent="0.25"/>
    <row r="10267" customFormat="1" x14ac:dyDescent="0.25"/>
    <row r="10268" customFormat="1" x14ac:dyDescent="0.25"/>
    <row r="10269" customFormat="1" x14ac:dyDescent="0.25"/>
    <row r="10270" customFormat="1" x14ac:dyDescent="0.25"/>
    <row r="10271" customFormat="1" x14ac:dyDescent="0.25"/>
    <row r="10272" customFormat="1" x14ac:dyDescent="0.25"/>
    <row r="10273" customFormat="1" x14ac:dyDescent="0.25"/>
    <row r="10274" customFormat="1" x14ac:dyDescent="0.25"/>
    <row r="10275" customFormat="1" x14ac:dyDescent="0.25"/>
    <row r="10276" customFormat="1" x14ac:dyDescent="0.25"/>
    <row r="10277" customFormat="1" x14ac:dyDescent="0.25"/>
    <row r="10278" customFormat="1" x14ac:dyDescent="0.25"/>
    <row r="10279" customFormat="1" x14ac:dyDescent="0.25"/>
    <row r="10280" customFormat="1" x14ac:dyDescent="0.25"/>
    <row r="10281" customFormat="1" x14ac:dyDescent="0.25"/>
    <row r="10282" customFormat="1" x14ac:dyDescent="0.25"/>
    <row r="10283" customFormat="1" x14ac:dyDescent="0.25"/>
    <row r="10284" customFormat="1" x14ac:dyDescent="0.25"/>
    <row r="10285" customFormat="1" x14ac:dyDescent="0.25"/>
    <row r="10286" customFormat="1" x14ac:dyDescent="0.25"/>
    <row r="10287" customFormat="1" x14ac:dyDescent="0.25"/>
    <row r="10288" customFormat="1" x14ac:dyDescent="0.25"/>
    <row r="10289" customFormat="1" x14ac:dyDescent="0.25"/>
    <row r="10290" customFormat="1" x14ac:dyDescent="0.25"/>
    <row r="10291" customFormat="1" x14ac:dyDescent="0.25"/>
    <row r="10292" customFormat="1" x14ac:dyDescent="0.25"/>
    <row r="10293" customFormat="1" x14ac:dyDescent="0.25"/>
    <row r="10294" customFormat="1" x14ac:dyDescent="0.25"/>
    <row r="10295" customFormat="1" x14ac:dyDescent="0.25"/>
    <row r="10296" customFormat="1" x14ac:dyDescent="0.25"/>
    <row r="10297" customFormat="1" x14ac:dyDescent="0.25"/>
    <row r="10298" customFormat="1" x14ac:dyDescent="0.25"/>
    <row r="10299" customFormat="1" x14ac:dyDescent="0.25"/>
    <row r="10300" customFormat="1" x14ac:dyDescent="0.25"/>
    <row r="10301" customFormat="1" x14ac:dyDescent="0.25"/>
    <row r="10302" customFormat="1" x14ac:dyDescent="0.25"/>
    <row r="10303" customFormat="1" x14ac:dyDescent="0.25"/>
    <row r="10304" customFormat="1" x14ac:dyDescent="0.25"/>
    <row r="10305" customFormat="1" x14ac:dyDescent="0.25"/>
    <row r="10306" customFormat="1" x14ac:dyDescent="0.25"/>
    <row r="10307" customFormat="1" x14ac:dyDescent="0.25"/>
    <row r="10308" customFormat="1" x14ac:dyDescent="0.25"/>
    <row r="10309" customFormat="1" x14ac:dyDescent="0.25"/>
    <row r="10310" customFormat="1" x14ac:dyDescent="0.25"/>
    <row r="10311" customFormat="1" x14ac:dyDescent="0.25"/>
    <row r="10312" customFormat="1" x14ac:dyDescent="0.25"/>
    <row r="10313" customFormat="1" x14ac:dyDescent="0.25"/>
    <row r="10314" customFormat="1" x14ac:dyDescent="0.25"/>
    <row r="10315" customFormat="1" x14ac:dyDescent="0.25"/>
    <row r="10316" customFormat="1" x14ac:dyDescent="0.25"/>
    <row r="10317" customFormat="1" x14ac:dyDescent="0.25"/>
    <row r="10318" customFormat="1" x14ac:dyDescent="0.25"/>
    <row r="10319" customFormat="1" x14ac:dyDescent="0.25"/>
    <row r="10320" customFormat="1" x14ac:dyDescent="0.25"/>
    <row r="10321" customFormat="1" x14ac:dyDescent="0.25"/>
    <row r="10322" customFormat="1" x14ac:dyDescent="0.25"/>
    <row r="10323" customFormat="1" x14ac:dyDescent="0.25"/>
    <row r="10324" customFormat="1" x14ac:dyDescent="0.25"/>
    <row r="10325" customFormat="1" x14ac:dyDescent="0.25"/>
    <row r="10326" customFormat="1" x14ac:dyDescent="0.25"/>
    <row r="10327" customFormat="1" x14ac:dyDescent="0.25"/>
    <row r="10328" customFormat="1" x14ac:dyDescent="0.25"/>
    <row r="10329" customFormat="1" x14ac:dyDescent="0.25"/>
    <row r="10330" customFormat="1" x14ac:dyDescent="0.25"/>
    <row r="10331" customFormat="1" x14ac:dyDescent="0.25"/>
    <row r="10332" customFormat="1" x14ac:dyDescent="0.25"/>
    <row r="10333" customFormat="1" x14ac:dyDescent="0.25"/>
    <row r="10334" customFormat="1" x14ac:dyDescent="0.25"/>
    <row r="10335" customFormat="1" x14ac:dyDescent="0.25"/>
    <row r="10336" customFormat="1" x14ac:dyDescent="0.25"/>
    <row r="10337" customFormat="1" x14ac:dyDescent="0.25"/>
    <row r="10338" customFormat="1" x14ac:dyDescent="0.25"/>
    <row r="10339" customFormat="1" x14ac:dyDescent="0.25"/>
    <row r="10340" customFormat="1" x14ac:dyDescent="0.25"/>
    <row r="10341" customFormat="1" x14ac:dyDescent="0.25"/>
    <row r="10342" customFormat="1" x14ac:dyDescent="0.25"/>
    <row r="10343" customFormat="1" x14ac:dyDescent="0.25"/>
    <row r="10344" customFormat="1" x14ac:dyDescent="0.25"/>
    <row r="10345" customFormat="1" x14ac:dyDescent="0.25"/>
    <row r="10346" customFormat="1" x14ac:dyDescent="0.25"/>
    <row r="10347" customFormat="1" x14ac:dyDescent="0.25"/>
    <row r="10348" customFormat="1" x14ac:dyDescent="0.25"/>
    <row r="10349" customFormat="1" x14ac:dyDescent="0.25"/>
    <row r="10350" customFormat="1" x14ac:dyDescent="0.25"/>
    <row r="10351" customFormat="1" x14ac:dyDescent="0.25"/>
    <row r="10352" customFormat="1" x14ac:dyDescent="0.25"/>
    <row r="10353" customFormat="1" x14ac:dyDescent="0.25"/>
    <row r="10354" customFormat="1" x14ac:dyDescent="0.25"/>
    <row r="10355" customFormat="1" x14ac:dyDescent="0.25"/>
    <row r="10356" customFormat="1" x14ac:dyDescent="0.25"/>
    <row r="10357" customFormat="1" x14ac:dyDescent="0.25"/>
    <row r="10358" customFormat="1" x14ac:dyDescent="0.25"/>
    <row r="10359" customFormat="1" x14ac:dyDescent="0.25"/>
    <row r="10360" customFormat="1" x14ac:dyDescent="0.25"/>
    <row r="10361" customFormat="1" x14ac:dyDescent="0.25"/>
    <row r="10362" customFormat="1" x14ac:dyDescent="0.25"/>
    <row r="10363" customFormat="1" x14ac:dyDescent="0.25"/>
    <row r="10364" customFormat="1" x14ac:dyDescent="0.25"/>
    <row r="10365" customFormat="1" x14ac:dyDescent="0.25"/>
    <row r="10366" customFormat="1" x14ac:dyDescent="0.25"/>
    <row r="10367" customFormat="1" x14ac:dyDescent="0.25"/>
    <row r="10368" customFormat="1" x14ac:dyDescent="0.25"/>
    <row r="10369" customFormat="1" x14ac:dyDescent="0.25"/>
    <row r="10370" customFormat="1" x14ac:dyDescent="0.25"/>
    <row r="10371" customFormat="1" x14ac:dyDescent="0.25"/>
    <row r="10372" customFormat="1" x14ac:dyDescent="0.25"/>
    <row r="10373" customFormat="1" x14ac:dyDescent="0.25"/>
    <row r="10374" customFormat="1" x14ac:dyDescent="0.25"/>
    <row r="10375" customFormat="1" x14ac:dyDescent="0.25"/>
    <row r="10376" customFormat="1" x14ac:dyDescent="0.25"/>
    <row r="10377" customFormat="1" x14ac:dyDescent="0.25"/>
    <row r="10378" customFormat="1" x14ac:dyDescent="0.25"/>
    <row r="10379" customFormat="1" x14ac:dyDescent="0.25"/>
    <row r="10380" customFormat="1" x14ac:dyDescent="0.25"/>
    <row r="10381" customFormat="1" x14ac:dyDescent="0.25"/>
    <row r="10382" customFormat="1" x14ac:dyDescent="0.25"/>
    <row r="10383" customFormat="1" x14ac:dyDescent="0.25"/>
    <row r="10384" customFormat="1" x14ac:dyDescent="0.25"/>
    <row r="10385" customFormat="1" x14ac:dyDescent="0.25"/>
    <row r="10386" customFormat="1" x14ac:dyDescent="0.25"/>
    <row r="10387" customFormat="1" x14ac:dyDescent="0.25"/>
    <row r="10388" customFormat="1" x14ac:dyDescent="0.25"/>
    <row r="10389" customFormat="1" x14ac:dyDescent="0.25"/>
    <row r="10390" customFormat="1" x14ac:dyDescent="0.25"/>
    <row r="10391" customFormat="1" x14ac:dyDescent="0.25"/>
    <row r="10392" customFormat="1" x14ac:dyDescent="0.25"/>
    <row r="10393" customFormat="1" x14ac:dyDescent="0.25"/>
    <row r="10394" customFormat="1" x14ac:dyDescent="0.25"/>
    <row r="10395" customFormat="1" x14ac:dyDescent="0.25"/>
    <row r="10396" customFormat="1" x14ac:dyDescent="0.25"/>
    <row r="10397" customFormat="1" x14ac:dyDescent="0.25"/>
    <row r="10398" customFormat="1" x14ac:dyDescent="0.25"/>
    <row r="10399" customFormat="1" x14ac:dyDescent="0.25"/>
    <row r="10400" customFormat="1" x14ac:dyDescent="0.25"/>
    <row r="10401" customFormat="1" x14ac:dyDescent="0.25"/>
    <row r="10402" customFormat="1" x14ac:dyDescent="0.25"/>
    <row r="10403" customFormat="1" x14ac:dyDescent="0.25"/>
    <row r="10404" customFormat="1" x14ac:dyDescent="0.25"/>
    <row r="10405" customFormat="1" x14ac:dyDescent="0.25"/>
    <row r="10406" customFormat="1" x14ac:dyDescent="0.25"/>
    <row r="10407" customFormat="1" x14ac:dyDescent="0.25"/>
    <row r="10408" customFormat="1" x14ac:dyDescent="0.25"/>
    <row r="10409" customFormat="1" x14ac:dyDescent="0.25"/>
    <row r="10410" customFormat="1" x14ac:dyDescent="0.25"/>
    <row r="10411" customFormat="1" x14ac:dyDescent="0.25"/>
    <row r="10412" customFormat="1" x14ac:dyDescent="0.25"/>
    <row r="10413" customFormat="1" x14ac:dyDescent="0.25"/>
    <row r="10414" customFormat="1" x14ac:dyDescent="0.25"/>
    <row r="10415" customFormat="1" x14ac:dyDescent="0.25"/>
    <row r="10416" customFormat="1" x14ac:dyDescent="0.25"/>
    <row r="10417" customFormat="1" x14ac:dyDescent="0.25"/>
    <row r="10418" customFormat="1" x14ac:dyDescent="0.25"/>
    <row r="10419" customFormat="1" x14ac:dyDescent="0.25"/>
    <row r="10420" customFormat="1" x14ac:dyDescent="0.25"/>
    <row r="10421" customFormat="1" x14ac:dyDescent="0.25"/>
    <row r="10422" customFormat="1" x14ac:dyDescent="0.25"/>
    <row r="10423" customFormat="1" x14ac:dyDescent="0.25"/>
    <row r="10424" customFormat="1" x14ac:dyDescent="0.25"/>
    <row r="10425" customFormat="1" x14ac:dyDescent="0.25"/>
    <row r="10426" customFormat="1" x14ac:dyDescent="0.25"/>
    <row r="10427" customFormat="1" x14ac:dyDescent="0.25"/>
    <row r="10428" customFormat="1" x14ac:dyDescent="0.25"/>
    <row r="10429" customFormat="1" x14ac:dyDescent="0.25"/>
    <row r="10430" customFormat="1" x14ac:dyDescent="0.25"/>
    <row r="10431" customFormat="1" x14ac:dyDescent="0.25"/>
    <row r="10432" customFormat="1" x14ac:dyDescent="0.25"/>
    <row r="10433" customFormat="1" x14ac:dyDescent="0.25"/>
    <row r="10434" customFormat="1" x14ac:dyDescent="0.25"/>
    <row r="10435" customFormat="1" x14ac:dyDescent="0.25"/>
    <row r="10436" customFormat="1" x14ac:dyDescent="0.25"/>
    <row r="10437" customFormat="1" x14ac:dyDescent="0.25"/>
    <row r="10438" customFormat="1" x14ac:dyDescent="0.25"/>
    <row r="10439" customFormat="1" x14ac:dyDescent="0.25"/>
    <row r="10440" customFormat="1" x14ac:dyDescent="0.25"/>
    <row r="10441" customFormat="1" x14ac:dyDescent="0.25"/>
    <row r="10442" customFormat="1" x14ac:dyDescent="0.25"/>
    <row r="10443" customFormat="1" x14ac:dyDescent="0.25"/>
    <row r="10444" customFormat="1" x14ac:dyDescent="0.25"/>
    <row r="10445" customFormat="1" x14ac:dyDescent="0.25"/>
    <row r="10446" customFormat="1" x14ac:dyDescent="0.25"/>
    <row r="10447" customFormat="1" x14ac:dyDescent="0.25"/>
    <row r="10448" customFormat="1" x14ac:dyDescent="0.25"/>
    <row r="10449" customFormat="1" x14ac:dyDescent="0.25"/>
    <row r="10450" customFormat="1" x14ac:dyDescent="0.25"/>
    <row r="10451" customFormat="1" x14ac:dyDescent="0.25"/>
    <row r="10452" customFormat="1" x14ac:dyDescent="0.25"/>
    <row r="10453" customFormat="1" x14ac:dyDescent="0.25"/>
    <row r="10454" customFormat="1" x14ac:dyDescent="0.25"/>
    <row r="10455" customFormat="1" x14ac:dyDescent="0.25"/>
    <row r="10456" customFormat="1" x14ac:dyDescent="0.25"/>
    <row r="10457" customFormat="1" x14ac:dyDescent="0.25"/>
    <row r="10458" customFormat="1" x14ac:dyDescent="0.25"/>
    <row r="10459" customFormat="1" x14ac:dyDescent="0.25"/>
    <row r="10460" customFormat="1" x14ac:dyDescent="0.25"/>
    <row r="10461" customFormat="1" x14ac:dyDescent="0.25"/>
    <row r="10462" customFormat="1" x14ac:dyDescent="0.25"/>
    <row r="10463" customFormat="1" x14ac:dyDescent="0.25"/>
    <row r="10464" customFormat="1" x14ac:dyDescent="0.25"/>
    <row r="10465" customFormat="1" x14ac:dyDescent="0.25"/>
    <row r="10466" customFormat="1" x14ac:dyDescent="0.25"/>
    <row r="10467" customFormat="1" x14ac:dyDescent="0.25"/>
    <row r="10468" customFormat="1" x14ac:dyDescent="0.25"/>
    <row r="10469" customFormat="1" x14ac:dyDescent="0.25"/>
    <row r="10470" customFormat="1" x14ac:dyDescent="0.25"/>
    <row r="10471" customFormat="1" x14ac:dyDescent="0.25"/>
    <row r="10472" customFormat="1" x14ac:dyDescent="0.25"/>
    <row r="10473" customFormat="1" x14ac:dyDescent="0.25"/>
    <row r="10474" customFormat="1" x14ac:dyDescent="0.25"/>
    <row r="10475" customFormat="1" x14ac:dyDescent="0.25"/>
    <row r="10476" customFormat="1" x14ac:dyDescent="0.25"/>
    <row r="10477" customFormat="1" x14ac:dyDescent="0.25"/>
    <row r="10478" customFormat="1" x14ac:dyDescent="0.25"/>
    <row r="10479" customFormat="1" x14ac:dyDescent="0.25"/>
    <row r="10480" customFormat="1" x14ac:dyDescent="0.25"/>
    <row r="10481" customFormat="1" x14ac:dyDescent="0.25"/>
    <row r="10482" customFormat="1" x14ac:dyDescent="0.25"/>
    <row r="10483" customFormat="1" x14ac:dyDescent="0.25"/>
    <row r="10484" customFormat="1" x14ac:dyDescent="0.25"/>
    <row r="10485" customFormat="1" x14ac:dyDescent="0.25"/>
    <row r="10486" customFormat="1" x14ac:dyDescent="0.25"/>
    <row r="10487" customFormat="1" x14ac:dyDescent="0.25"/>
    <row r="10488" customFormat="1" x14ac:dyDescent="0.25"/>
    <row r="10489" customFormat="1" x14ac:dyDescent="0.25"/>
    <row r="10490" customFormat="1" x14ac:dyDescent="0.25"/>
    <row r="10491" customFormat="1" x14ac:dyDescent="0.25"/>
    <row r="10492" customFormat="1" x14ac:dyDescent="0.25"/>
    <row r="10493" customFormat="1" x14ac:dyDescent="0.25"/>
    <row r="10494" customFormat="1" x14ac:dyDescent="0.25"/>
    <row r="10495" customFormat="1" x14ac:dyDescent="0.25"/>
    <row r="10496" customFormat="1" x14ac:dyDescent="0.25"/>
    <row r="10497" customFormat="1" x14ac:dyDescent="0.25"/>
    <row r="10498" customFormat="1" x14ac:dyDescent="0.25"/>
    <row r="10499" customFormat="1" x14ac:dyDescent="0.25"/>
    <row r="10500" customFormat="1" x14ac:dyDescent="0.25"/>
    <row r="10501" customFormat="1" x14ac:dyDescent="0.25"/>
    <row r="10502" customFormat="1" x14ac:dyDescent="0.25"/>
    <row r="10503" customFormat="1" x14ac:dyDescent="0.25"/>
    <row r="10504" customFormat="1" x14ac:dyDescent="0.25"/>
    <row r="10505" customFormat="1" x14ac:dyDescent="0.25"/>
    <row r="10506" customFormat="1" x14ac:dyDescent="0.25"/>
    <row r="10507" customFormat="1" x14ac:dyDescent="0.25"/>
    <row r="10508" customFormat="1" x14ac:dyDescent="0.25"/>
    <row r="10509" customFormat="1" x14ac:dyDescent="0.25"/>
    <row r="10510" customFormat="1" x14ac:dyDescent="0.25"/>
    <row r="10511" customFormat="1" x14ac:dyDescent="0.25"/>
    <row r="10512" customFormat="1" x14ac:dyDescent="0.25"/>
    <row r="10513" customFormat="1" x14ac:dyDescent="0.25"/>
    <row r="10514" customFormat="1" x14ac:dyDescent="0.25"/>
    <row r="10515" customFormat="1" x14ac:dyDescent="0.25"/>
    <row r="10516" customFormat="1" x14ac:dyDescent="0.25"/>
    <row r="10517" customFormat="1" x14ac:dyDescent="0.25"/>
    <row r="10518" customFormat="1" x14ac:dyDescent="0.25"/>
    <row r="10519" customFormat="1" x14ac:dyDescent="0.25"/>
    <row r="10520" customFormat="1" x14ac:dyDescent="0.25"/>
    <row r="10521" customFormat="1" x14ac:dyDescent="0.25"/>
    <row r="10522" customFormat="1" x14ac:dyDescent="0.25"/>
    <row r="10523" customFormat="1" x14ac:dyDescent="0.25"/>
    <row r="10524" customFormat="1" x14ac:dyDescent="0.25"/>
    <row r="10525" customFormat="1" x14ac:dyDescent="0.25"/>
    <row r="10526" customFormat="1" x14ac:dyDescent="0.25"/>
    <row r="10527" customFormat="1" x14ac:dyDescent="0.25"/>
    <row r="10528" customFormat="1" x14ac:dyDescent="0.25"/>
    <row r="10529" customFormat="1" x14ac:dyDescent="0.25"/>
    <row r="10530" customFormat="1" x14ac:dyDescent="0.25"/>
    <row r="10531" customFormat="1" x14ac:dyDescent="0.25"/>
    <row r="10532" customFormat="1" x14ac:dyDescent="0.25"/>
    <row r="10533" customFormat="1" x14ac:dyDescent="0.25"/>
    <row r="10534" customFormat="1" x14ac:dyDescent="0.25"/>
    <row r="10535" customFormat="1" x14ac:dyDescent="0.25"/>
    <row r="10536" customFormat="1" x14ac:dyDescent="0.25"/>
    <row r="10537" customFormat="1" x14ac:dyDescent="0.25"/>
    <row r="10538" customFormat="1" x14ac:dyDescent="0.25"/>
    <row r="10539" customFormat="1" x14ac:dyDescent="0.25"/>
    <row r="10540" customFormat="1" x14ac:dyDescent="0.25"/>
    <row r="10541" customFormat="1" x14ac:dyDescent="0.25"/>
    <row r="10542" customFormat="1" x14ac:dyDescent="0.25"/>
    <row r="10543" customFormat="1" x14ac:dyDescent="0.25"/>
    <row r="10544" customFormat="1" x14ac:dyDescent="0.25"/>
    <row r="10545" customFormat="1" x14ac:dyDescent="0.25"/>
    <row r="10546" customFormat="1" x14ac:dyDescent="0.25"/>
    <row r="10547" customFormat="1" x14ac:dyDescent="0.25"/>
    <row r="10548" customFormat="1" x14ac:dyDescent="0.25"/>
    <row r="10549" customFormat="1" x14ac:dyDescent="0.25"/>
    <row r="10550" customFormat="1" x14ac:dyDescent="0.25"/>
    <row r="10551" customFormat="1" x14ac:dyDescent="0.25"/>
    <row r="10552" customFormat="1" x14ac:dyDescent="0.25"/>
    <row r="10553" customFormat="1" x14ac:dyDescent="0.25"/>
    <row r="10554" customFormat="1" x14ac:dyDescent="0.25"/>
    <row r="10555" customFormat="1" x14ac:dyDescent="0.25"/>
    <row r="10556" customFormat="1" x14ac:dyDescent="0.25"/>
    <row r="10557" customFormat="1" x14ac:dyDescent="0.25"/>
    <row r="10558" customFormat="1" x14ac:dyDescent="0.25"/>
    <row r="10559" customFormat="1" x14ac:dyDescent="0.25"/>
    <row r="10560" customFormat="1" x14ac:dyDescent="0.25"/>
    <row r="10561" customFormat="1" x14ac:dyDescent="0.25"/>
    <row r="10562" customFormat="1" x14ac:dyDescent="0.25"/>
    <row r="10563" customFormat="1" x14ac:dyDescent="0.25"/>
    <row r="10564" customFormat="1" x14ac:dyDescent="0.25"/>
    <row r="10565" customFormat="1" x14ac:dyDescent="0.25"/>
    <row r="10566" customFormat="1" x14ac:dyDescent="0.25"/>
    <row r="10567" customFormat="1" x14ac:dyDescent="0.25"/>
    <row r="10568" customFormat="1" x14ac:dyDescent="0.25"/>
    <row r="10569" customFormat="1" x14ac:dyDescent="0.25"/>
    <row r="10570" customFormat="1" x14ac:dyDescent="0.25"/>
    <row r="10571" customFormat="1" x14ac:dyDescent="0.25"/>
    <row r="10572" customFormat="1" x14ac:dyDescent="0.25"/>
    <row r="10573" customFormat="1" x14ac:dyDescent="0.25"/>
    <row r="10574" customFormat="1" x14ac:dyDescent="0.25"/>
    <row r="10575" customFormat="1" x14ac:dyDescent="0.25"/>
    <row r="10576" customFormat="1" x14ac:dyDescent="0.25"/>
    <row r="10577" customFormat="1" x14ac:dyDescent="0.25"/>
    <row r="10578" customFormat="1" x14ac:dyDescent="0.25"/>
    <row r="10579" customFormat="1" x14ac:dyDescent="0.25"/>
    <row r="10580" customFormat="1" x14ac:dyDescent="0.25"/>
    <row r="10581" customFormat="1" x14ac:dyDescent="0.25"/>
    <row r="10582" customFormat="1" x14ac:dyDescent="0.25"/>
    <row r="10583" customFormat="1" x14ac:dyDescent="0.25"/>
    <row r="10584" customFormat="1" x14ac:dyDescent="0.25"/>
    <row r="10585" customFormat="1" x14ac:dyDescent="0.25"/>
    <row r="10586" customFormat="1" x14ac:dyDescent="0.25"/>
    <row r="10587" customFormat="1" x14ac:dyDescent="0.25"/>
    <row r="10588" customFormat="1" x14ac:dyDescent="0.25"/>
    <row r="10589" customFormat="1" x14ac:dyDescent="0.25"/>
    <row r="10590" customFormat="1" x14ac:dyDescent="0.25"/>
    <row r="10591" customFormat="1" x14ac:dyDescent="0.25"/>
    <row r="10592" customFormat="1" x14ac:dyDescent="0.25"/>
    <row r="10593" customFormat="1" x14ac:dyDescent="0.25"/>
    <row r="10594" customFormat="1" x14ac:dyDescent="0.25"/>
    <row r="10595" customFormat="1" x14ac:dyDescent="0.25"/>
    <row r="10596" customFormat="1" x14ac:dyDescent="0.25"/>
    <row r="10597" customFormat="1" x14ac:dyDescent="0.25"/>
    <row r="10598" customFormat="1" x14ac:dyDescent="0.25"/>
    <row r="10599" customFormat="1" x14ac:dyDescent="0.25"/>
    <row r="10600" customFormat="1" x14ac:dyDescent="0.25"/>
    <row r="10601" customFormat="1" x14ac:dyDescent="0.25"/>
    <row r="10602" customFormat="1" x14ac:dyDescent="0.25"/>
    <row r="10603" customFormat="1" x14ac:dyDescent="0.25"/>
    <row r="10604" customFormat="1" x14ac:dyDescent="0.25"/>
    <row r="10605" customFormat="1" x14ac:dyDescent="0.25"/>
    <row r="10606" customFormat="1" x14ac:dyDescent="0.25"/>
    <row r="10607" customFormat="1" x14ac:dyDescent="0.25"/>
    <row r="10608" customFormat="1" x14ac:dyDescent="0.25"/>
    <row r="10609" customFormat="1" x14ac:dyDescent="0.25"/>
    <row r="10610" customFormat="1" x14ac:dyDescent="0.25"/>
    <row r="10611" customFormat="1" x14ac:dyDescent="0.25"/>
    <row r="10612" customFormat="1" x14ac:dyDescent="0.25"/>
    <row r="10613" customFormat="1" x14ac:dyDescent="0.25"/>
    <row r="10614" customFormat="1" x14ac:dyDescent="0.25"/>
    <row r="10615" customFormat="1" x14ac:dyDescent="0.25"/>
    <row r="10616" customFormat="1" x14ac:dyDescent="0.25"/>
    <row r="10617" customFormat="1" x14ac:dyDescent="0.25"/>
    <row r="10618" customFormat="1" x14ac:dyDescent="0.25"/>
    <row r="10619" customFormat="1" x14ac:dyDescent="0.25"/>
    <row r="10620" customFormat="1" x14ac:dyDescent="0.25"/>
    <row r="10621" customFormat="1" x14ac:dyDescent="0.25"/>
    <row r="10622" customFormat="1" x14ac:dyDescent="0.25"/>
    <row r="10623" customFormat="1" x14ac:dyDescent="0.25"/>
    <row r="10624" customFormat="1" x14ac:dyDescent="0.25"/>
    <row r="10625" customFormat="1" x14ac:dyDescent="0.25"/>
    <row r="10626" customFormat="1" x14ac:dyDescent="0.25"/>
    <row r="10627" customFormat="1" x14ac:dyDescent="0.25"/>
    <row r="10628" customFormat="1" x14ac:dyDescent="0.25"/>
    <row r="10629" customFormat="1" x14ac:dyDescent="0.25"/>
    <row r="10630" customFormat="1" x14ac:dyDescent="0.25"/>
    <row r="10631" customFormat="1" x14ac:dyDescent="0.25"/>
    <row r="10632" customFormat="1" x14ac:dyDescent="0.25"/>
    <row r="10633" customFormat="1" x14ac:dyDescent="0.25"/>
    <row r="10634" customFormat="1" x14ac:dyDescent="0.25"/>
    <row r="10635" customFormat="1" x14ac:dyDescent="0.25"/>
    <row r="10636" customFormat="1" x14ac:dyDescent="0.25"/>
    <row r="10637" customFormat="1" x14ac:dyDescent="0.25"/>
    <row r="10638" customFormat="1" x14ac:dyDescent="0.25"/>
    <row r="10639" customFormat="1" x14ac:dyDescent="0.25"/>
    <row r="10640" customFormat="1" x14ac:dyDescent="0.25"/>
    <row r="10641" customFormat="1" x14ac:dyDescent="0.25"/>
    <row r="10642" customFormat="1" x14ac:dyDescent="0.25"/>
    <row r="10643" customFormat="1" x14ac:dyDescent="0.25"/>
    <row r="10644" customFormat="1" x14ac:dyDescent="0.25"/>
    <row r="10645" customFormat="1" x14ac:dyDescent="0.25"/>
    <row r="10646" customFormat="1" x14ac:dyDescent="0.25"/>
    <row r="10647" customFormat="1" x14ac:dyDescent="0.25"/>
    <row r="10648" customFormat="1" x14ac:dyDescent="0.25"/>
    <row r="10649" customFormat="1" x14ac:dyDescent="0.25"/>
    <row r="10650" customFormat="1" x14ac:dyDescent="0.25"/>
    <row r="10651" customFormat="1" x14ac:dyDescent="0.25"/>
    <row r="10652" customFormat="1" x14ac:dyDescent="0.25"/>
    <row r="10653" customFormat="1" x14ac:dyDescent="0.25"/>
    <row r="10654" customFormat="1" x14ac:dyDescent="0.25"/>
    <row r="10655" customFormat="1" x14ac:dyDescent="0.25"/>
    <row r="10656" customFormat="1" x14ac:dyDescent="0.25"/>
    <row r="10657" customFormat="1" x14ac:dyDescent="0.25"/>
    <row r="10658" customFormat="1" x14ac:dyDescent="0.25"/>
    <row r="10659" customFormat="1" x14ac:dyDescent="0.25"/>
    <row r="10660" customFormat="1" x14ac:dyDescent="0.25"/>
    <row r="10661" customFormat="1" x14ac:dyDescent="0.25"/>
    <row r="10662" customFormat="1" x14ac:dyDescent="0.25"/>
    <row r="10663" customFormat="1" x14ac:dyDescent="0.25"/>
    <row r="10664" customFormat="1" x14ac:dyDescent="0.25"/>
    <row r="10665" customFormat="1" x14ac:dyDescent="0.25"/>
    <row r="10666" customFormat="1" x14ac:dyDescent="0.25"/>
    <row r="10667" customFormat="1" x14ac:dyDescent="0.25"/>
    <row r="10668" customFormat="1" x14ac:dyDescent="0.25"/>
    <row r="10669" customFormat="1" x14ac:dyDescent="0.25"/>
    <row r="10670" customFormat="1" x14ac:dyDescent="0.25"/>
    <row r="10671" customFormat="1" x14ac:dyDescent="0.25"/>
    <row r="10672" customFormat="1" x14ac:dyDescent="0.25"/>
    <row r="10673" customFormat="1" x14ac:dyDescent="0.25"/>
    <row r="10674" customFormat="1" x14ac:dyDescent="0.25"/>
    <row r="10675" customFormat="1" x14ac:dyDescent="0.25"/>
    <row r="10676" customFormat="1" x14ac:dyDescent="0.25"/>
    <row r="10677" customFormat="1" x14ac:dyDescent="0.25"/>
    <row r="10678" customFormat="1" x14ac:dyDescent="0.25"/>
    <row r="10679" customFormat="1" x14ac:dyDescent="0.25"/>
    <row r="10680" customFormat="1" x14ac:dyDescent="0.25"/>
    <row r="10681" customFormat="1" x14ac:dyDescent="0.25"/>
    <row r="10682" customFormat="1" x14ac:dyDescent="0.25"/>
    <row r="10683" customFormat="1" x14ac:dyDescent="0.25"/>
    <row r="10684" customFormat="1" x14ac:dyDescent="0.25"/>
    <row r="10685" customFormat="1" x14ac:dyDescent="0.25"/>
    <row r="10686" customFormat="1" x14ac:dyDescent="0.25"/>
    <row r="10687" customFormat="1" x14ac:dyDescent="0.25"/>
    <row r="10688" customFormat="1" x14ac:dyDescent="0.25"/>
    <row r="10689" customFormat="1" x14ac:dyDescent="0.25"/>
    <row r="10690" customFormat="1" x14ac:dyDescent="0.25"/>
    <row r="10691" customFormat="1" x14ac:dyDescent="0.25"/>
    <row r="10692" customFormat="1" x14ac:dyDescent="0.25"/>
    <row r="10693" customFormat="1" x14ac:dyDescent="0.25"/>
    <row r="10694" customFormat="1" x14ac:dyDescent="0.25"/>
    <row r="10695" customFormat="1" x14ac:dyDescent="0.25"/>
    <row r="10696" customFormat="1" x14ac:dyDescent="0.25"/>
    <row r="10697" customFormat="1" x14ac:dyDescent="0.25"/>
    <row r="10698" customFormat="1" x14ac:dyDescent="0.25"/>
    <row r="10699" customFormat="1" x14ac:dyDescent="0.25"/>
    <row r="10700" customFormat="1" x14ac:dyDescent="0.25"/>
    <row r="10701" customFormat="1" x14ac:dyDescent="0.25"/>
    <row r="10702" customFormat="1" x14ac:dyDescent="0.25"/>
    <row r="10703" customFormat="1" x14ac:dyDescent="0.25"/>
    <row r="10704" customFormat="1" x14ac:dyDescent="0.25"/>
    <row r="10705" customFormat="1" x14ac:dyDescent="0.25"/>
    <row r="10706" customFormat="1" x14ac:dyDescent="0.25"/>
    <row r="10707" customFormat="1" x14ac:dyDescent="0.25"/>
    <row r="10708" customFormat="1" x14ac:dyDescent="0.25"/>
    <row r="10709" customFormat="1" x14ac:dyDescent="0.25"/>
    <row r="10710" customFormat="1" x14ac:dyDescent="0.25"/>
    <row r="10711" customFormat="1" x14ac:dyDescent="0.25"/>
    <row r="10712" customFormat="1" x14ac:dyDescent="0.25"/>
    <row r="10713" customFormat="1" x14ac:dyDescent="0.25"/>
    <row r="10714" customFormat="1" x14ac:dyDescent="0.25"/>
    <row r="10715" customFormat="1" x14ac:dyDescent="0.25"/>
    <row r="10716" customFormat="1" x14ac:dyDescent="0.25"/>
    <row r="10717" customFormat="1" x14ac:dyDescent="0.25"/>
    <row r="10718" customFormat="1" x14ac:dyDescent="0.25"/>
    <row r="10719" customFormat="1" x14ac:dyDescent="0.25"/>
    <row r="10720" customFormat="1" x14ac:dyDescent="0.25"/>
    <row r="10721" customFormat="1" x14ac:dyDescent="0.25"/>
    <row r="10722" customFormat="1" x14ac:dyDescent="0.25"/>
    <row r="10723" customFormat="1" x14ac:dyDescent="0.25"/>
    <row r="10724" customFormat="1" x14ac:dyDescent="0.25"/>
    <row r="10725" customFormat="1" x14ac:dyDescent="0.25"/>
    <row r="10726" customFormat="1" x14ac:dyDescent="0.25"/>
    <row r="10727" customFormat="1" x14ac:dyDescent="0.25"/>
    <row r="10728" customFormat="1" x14ac:dyDescent="0.25"/>
    <row r="10729" customFormat="1" x14ac:dyDescent="0.25"/>
    <row r="10730" customFormat="1" x14ac:dyDescent="0.25"/>
    <row r="10731" customFormat="1" x14ac:dyDescent="0.25"/>
    <row r="10732" customFormat="1" x14ac:dyDescent="0.25"/>
    <row r="10733" customFormat="1" x14ac:dyDescent="0.25"/>
    <row r="10734" customFormat="1" x14ac:dyDescent="0.25"/>
    <row r="10735" customFormat="1" x14ac:dyDescent="0.25"/>
    <row r="10736" customFormat="1" x14ac:dyDescent="0.25"/>
    <row r="10737" customFormat="1" x14ac:dyDescent="0.25"/>
    <row r="10738" customFormat="1" x14ac:dyDescent="0.25"/>
    <row r="10739" customFormat="1" x14ac:dyDescent="0.25"/>
    <row r="10740" customFormat="1" x14ac:dyDescent="0.25"/>
    <row r="10741" customFormat="1" x14ac:dyDescent="0.25"/>
    <row r="10742" customFormat="1" x14ac:dyDescent="0.25"/>
    <row r="10743" customFormat="1" x14ac:dyDescent="0.25"/>
    <row r="10744" customFormat="1" x14ac:dyDescent="0.25"/>
    <row r="10745" customFormat="1" x14ac:dyDescent="0.25"/>
    <row r="10746" customFormat="1" x14ac:dyDescent="0.25"/>
    <row r="10747" customFormat="1" x14ac:dyDescent="0.25"/>
    <row r="10748" customFormat="1" x14ac:dyDescent="0.25"/>
    <row r="10749" customFormat="1" x14ac:dyDescent="0.25"/>
    <row r="10750" customFormat="1" x14ac:dyDescent="0.25"/>
    <row r="10751" customFormat="1" x14ac:dyDescent="0.25"/>
    <row r="10752" customFormat="1" x14ac:dyDescent="0.25"/>
    <row r="10753" customFormat="1" x14ac:dyDescent="0.25"/>
    <row r="10754" customFormat="1" x14ac:dyDescent="0.25"/>
    <row r="10755" customFormat="1" x14ac:dyDescent="0.25"/>
    <row r="10756" customFormat="1" x14ac:dyDescent="0.25"/>
    <row r="10757" customFormat="1" x14ac:dyDescent="0.25"/>
    <row r="10758" customFormat="1" x14ac:dyDescent="0.25"/>
    <row r="10759" customFormat="1" x14ac:dyDescent="0.25"/>
    <row r="10760" customFormat="1" x14ac:dyDescent="0.25"/>
    <row r="10761" customFormat="1" x14ac:dyDescent="0.25"/>
    <row r="10762" customFormat="1" x14ac:dyDescent="0.25"/>
    <row r="10763" customFormat="1" x14ac:dyDescent="0.25"/>
    <row r="10764" customFormat="1" x14ac:dyDescent="0.25"/>
    <row r="10765" customFormat="1" x14ac:dyDescent="0.25"/>
    <row r="10766" customFormat="1" x14ac:dyDescent="0.25"/>
    <row r="10767" customFormat="1" x14ac:dyDescent="0.25"/>
    <row r="10768" customFormat="1" x14ac:dyDescent="0.25"/>
    <row r="10769" customFormat="1" x14ac:dyDescent="0.25"/>
    <row r="10770" customFormat="1" x14ac:dyDescent="0.25"/>
    <row r="10771" customFormat="1" x14ac:dyDescent="0.25"/>
    <row r="10772" customFormat="1" x14ac:dyDescent="0.25"/>
    <row r="10773" customFormat="1" x14ac:dyDescent="0.25"/>
    <row r="10774" customFormat="1" x14ac:dyDescent="0.25"/>
    <row r="10775" customFormat="1" x14ac:dyDescent="0.25"/>
    <row r="10776" customFormat="1" x14ac:dyDescent="0.25"/>
    <row r="10777" customFormat="1" x14ac:dyDescent="0.25"/>
    <row r="10778" customFormat="1" x14ac:dyDescent="0.25"/>
    <row r="10779" customFormat="1" x14ac:dyDescent="0.25"/>
    <row r="10780" customFormat="1" x14ac:dyDescent="0.25"/>
    <row r="10781" customFormat="1" x14ac:dyDescent="0.25"/>
    <row r="10782" customFormat="1" x14ac:dyDescent="0.25"/>
    <row r="10783" customFormat="1" x14ac:dyDescent="0.25"/>
    <row r="10784" customFormat="1" x14ac:dyDescent="0.25"/>
    <row r="10785" customFormat="1" x14ac:dyDescent="0.25"/>
    <row r="10786" customFormat="1" x14ac:dyDescent="0.25"/>
    <row r="10787" customFormat="1" x14ac:dyDescent="0.25"/>
    <row r="10788" customFormat="1" x14ac:dyDescent="0.25"/>
    <row r="10789" customFormat="1" x14ac:dyDescent="0.25"/>
    <row r="10790" customFormat="1" x14ac:dyDescent="0.25"/>
    <row r="10791" customFormat="1" x14ac:dyDescent="0.25"/>
    <row r="10792" customFormat="1" x14ac:dyDescent="0.25"/>
    <row r="10793" customFormat="1" x14ac:dyDescent="0.25"/>
    <row r="10794" customFormat="1" x14ac:dyDescent="0.25"/>
    <row r="10795" customFormat="1" x14ac:dyDescent="0.25"/>
    <row r="10796" customFormat="1" x14ac:dyDescent="0.25"/>
    <row r="10797" customFormat="1" x14ac:dyDescent="0.25"/>
    <row r="10798" customFormat="1" x14ac:dyDescent="0.25"/>
    <row r="10799" customFormat="1" x14ac:dyDescent="0.25"/>
    <row r="10800" customFormat="1" x14ac:dyDescent="0.25"/>
    <row r="10801" customFormat="1" x14ac:dyDescent="0.25"/>
    <row r="10802" customFormat="1" x14ac:dyDescent="0.25"/>
    <row r="10803" customFormat="1" x14ac:dyDescent="0.25"/>
    <row r="10804" customFormat="1" x14ac:dyDescent="0.25"/>
    <row r="10805" customFormat="1" x14ac:dyDescent="0.25"/>
    <row r="10806" customFormat="1" x14ac:dyDescent="0.25"/>
    <row r="10807" customFormat="1" x14ac:dyDescent="0.25"/>
    <row r="10808" customFormat="1" x14ac:dyDescent="0.25"/>
    <row r="10809" customFormat="1" x14ac:dyDescent="0.25"/>
    <row r="10810" customFormat="1" x14ac:dyDescent="0.25"/>
    <row r="10811" customFormat="1" x14ac:dyDescent="0.25"/>
    <row r="10812" customFormat="1" x14ac:dyDescent="0.25"/>
    <row r="10813" customFormat="1" x14ac:dyDescent="0.25"/>
    <row r="10814" customFormat="1" x14ac:dyDescent="0.25"/>
    <row r="10815" customFormat="1" x14ac:dyDescent="0.25"/>
    <row r="10816" customFormat="1" x14ac:dyDescent="0.25"/>
    <row r="10817" customFormat="1" x14ac:dyDescent="0.25"/>
    <row r="10818" customFormat="1" x14ac:dyDescent="0.25"/>
    <row r="10819" customFormat="1" x14ac:dyDescent="0.25"/>
    <row r="10820" customFormat="1" x14ac:dyDescent="0.25"/>
    <row r="10821" customFormat="1" x14ac:dyDescent="0.25"/>
    <row r="10822" customFormat="1" x14ac:dyDescent="0.25"/>
    <row r="10823" customFormat="1" x14ac:dyDescent="0.25"/>
    <row r="10824" customFormat="1" x14ac:dyDescent="0.25"/>
    <row r="10825" customFormat="1" x14ac:dyDescent="0.25"/>
    <row r="10826" customFormat="1" x14ac:dyDescent="0.25"/>
    <row r="10827" customFormat="1" x14ac:dyDescent="0.25"/>
    <row r="10828" customFormat="1" x14ac:dyDescent="0.25"/>
    <row r="10829" customFormat="1" x14ac:dyDescent="0.25"/>
    <row r="10830" customFormat="1" x14ac:dyDescent="0.25"/>
    <row r="10831" customFormat="1" x14ac:dyDescent="0.25"/>
    <row r="10832" customFormat="1" x14ac:dyDescent="0.25"/>
    <row r="10833" customFormat="1" x14ac:dyDescent="0.25"/>
    <row r="10834" customFormat="1" x14ac:dyDescent="0.25"/>
    <row r="10835" customFormat="1" x14ac:dyDescent="0.25"/>
    <row r="10836" customFormat="1" x14ac:dyDescent="0.25"/>
    <row r="10837" customFormat="1" x14ac:dyDescent="0.25"/>
    <row r="10838" customFormat="1" x14ac:dyDescent="0.25"/>
    <row r="10839" customFormat="1" x14ac:dyDescent="0.25"/>
    <row r="10840" customFormat="1" x14ac:dyDescent="0.25"/>
    <row r="10841" customFormat="1" x14ac:dyDescent="0.25"/>
    <row r="10842" customFormat="1" x14ac:dyDescent="0.25"/>
    <row r="10843" customFormat="1" x14ac:dyDescent="0.25"/>
    <row r="10844" customFormat="1" x14ac:dyDescent="0.25"/>
    <row r="10845" customFormat="1" x14ac:dyDescent="0.25"/>
    <row r="10846" customFormat="1" x14ac:dyDescent="0.25"/>
    <row r="10847" customFormat="1" x14ac:dyDescent="0.25"/>
    <row r="10848" customFormat="1" x14ac:dyDescent="0.25"/>
    <row r="10849" customFormat="1" x14ac:dyDescent="0.25"/>
    <row r="10850" customFormat="1" x14ac:dyDescent="0.25"/>
    <row r="10851" customFormat="1" x14ac:dyDescent="0.25"/>
    <row r="10852" customFormat="1" x14ac:dyDescent="0.25"/>
    <row r="10853" customFormat="1" x14ac:dyDescent="0.25"/>
    <row r="10854" customFormat="1" x14ac:dyDescent="0.25"/>
    <row r="10855" customFormat="1" x14ac:dyDescent="0.25"/>
    <row r="10856" customFormat="1" x14ac:dyDescent="0.25"/>
    <row r="10857" customFormat="1" x14ac:dyDescent="0.25"/>
    <row r="10858" customFormat="1" x14ac:dyDescent="0.25"/>
    <row r="10859" customFormat="1" x14ac:dyDescent="0.25"/>
    <row r="10860" customFormat="1" x14ac:dyDescent="0.25"/>
    <row r="10861" customFormat="1" x14ac:dyDescent="0.25"/>
    <row r="10862" customFormat="1" x14ac:dyDescent="0.25"/>
    <row r="10863" customFormat="1" x14ac:dyDescent="0.25"/>
    <row r="10864" customFormat="1" x14ac:dyDescent="0.25"/>
    <row r="10865" customFormat="1" x14ac:dyDescent="0.25"/>
    <row r="10866" customFormat="1" x14ac:dyDescent="0.25"/>
    <row r="10867" customFormat="1" x14ac:dyDescent="0.25"/>
    <row r="10868" customFormat="1" x14ac:dyDescent="0.25"/>
    <row r="10869" customFormat="1" x14ac:dyDescent="0.25"/>
    <row r="10870" customFormat="1" x14ac:dyDescent="0.25"/>
    <row r="10871" customFormat="1" x14ac:dyDescent="0.25"/>
    <row r="10872" customFormat="1" x14ac:dyDescent="0.25"/>
    <row r="10873" customFormat="1" x14ac:dyDescent="0.25"/>
    <row r="10874" customFormat="1" x14ac:dyDescent="0.25"/>
    <row r="10875" customFormat="1" x14ac:dyDescent="0.25"/>
    <row r="10876" customFormat="1" x14ac:dyDescent="0.25"/>
    <row r="10877" customFormat="1" x14ac:dyDescent="0.25"/>
    <row r="10878" customFormat="1" x14ac:dyDescent="0.25"/>
    <row r="10879" customFormat="1" x14ac:dyDescent="0.25"/>
    <row r="10880" customFormat="1" x14ac:dyDescent="0.25"/>
    <row r="10881" customFormat="1" x14ac:dyDescent="0.25"/>
    <row r="10882" customFormat="1" x14ac:dyDescent="0.25"/>
    <row r="10883" customFormat="1" x14ac:dyDescent="0.25"/>
    <row r="10884" customFormat="1" x14ac:dyDescent="0.25"/>
    <row r="10885" customFormat="1" x14ac:dyDescent="0.25"/>
    <row r="10886" customFormat="1" x14ac:dyDescent="0.25"/>
    <row r="10887" customFormat="1" x14ac:dyDescent="0.25"/>
    <row r="10888" customFormat="1" x14ac:dyDescent="0.25"/>
    <row r="10889" customFormat="1" x14ac:dyDescent="0.25"/>
    <row r="10890" customFormat="1" x14ac:dyDescent="0.25"/>
    <row r="10891" customFormat="1" x14ac:dyDescent="0.25"/>
    <row r="10892" customFormat="1" x14ac:dyDescent="0.25"/>
    <row r="10893" customFormat="1" x14ac:dyDescent="0.25"/>
    <row r="10894" customFormat="1" x14ac:dyDescent="0.25"/>
    <row r="10895" customFormat="1" x14ac:dyDescent="0.25"/>
    <row r="10896" customFormat="1" x14ac:dyDescent="0.25"/>
    <row r="10897" customFormat="1" x14ac:dyDescent="0.25"/>
    <row r="10898" customFormat="1" x14ac:dyDescent="0.25"/>
    <row r="10899" customFormat="1" x14ac:dyDescent="0.25"/>
    <row r="10900" customFormat="1" x14ac:dyDescent="0.25"/>
    <row r="10901" customFormat="1" x14ac:dyDescent="0.25"/>
    <row r="10902" customFormat="1" x14ac:dyDescent="0.25"/>
    <row r="10903" customFormat="1" x14ac:dyDescent="0.25"/>
    <row r="10904" customFormat="1" x14ac:dyDescent="0.25"/>
    <row r="10905" customFormat="1" x14ac:dyDescent="0.25"/>
    <row r="10906" customFormat="1" x14ac:dyDescent="0.25"/>
    <row r="10907" customFormat="1" x14ac:dyDescent="0.25"/>
    <row r="10908" customFormat="1" x14ac:dyDescent="0.25"/>
    <row r="10909" customFormat="1" x14ac:dyDescent="0.25"/>
    <row r="10910" customFormat="1" x14ac:dyDescent="0.25"/>
    <row r="10911" customFormat="1" x14ac:dyDescent="0.25"/>
    <row r="10912" customFormat="1" x14ac:dyDescent="0.25"/>
    <row r="10913" customFormat="1" x14ac:dyDescent="0.25"/>
    <row r="10914" customFormat="1" x14ac:dyDescent="0.25"/>
    <row r="10915" customFormat="1" x14ac:dyDescent="0.25"/>
    <row r="10916" customFormat="1" x14ac:dyDescent="0.25"/>
    <row r="10917" customFormat="1" x14ac:dyDescent="0.25"/>
    <row r="10918" customFormat="1" x14ac:dyDescent="0.25"/>
    <row r="10919" customFormat="1" x14ac:dyDescent="0.25"/>
    <row r="10920" customFormat="1" x14ac:dyDescent="0.25"/>
    <row r="10921" customFormat="1" x14ac:dyDescent="0.25"/>
    <row r="10922" customFormat="1" x14ac:dyDescent="0.25"/>
    <row r="10923" customFormat="1" x14ac:dyDescent="0.25"/>
    <row r="10924" customFormat="1" x14ac:dyDescent="0.25"/>
    <row r="10925" customFormat="1" x14ac:dyDescent="0.25"/>
    <row r="10926" customFormat="1" x14ac:dyDescent="0.25"/>
    <row r="10927" customFormat="1" x14ac:dyDescent="0.25"/>
    <row r="10928" customFormat="1" x14ac:dyDescent="0.25"/>
    <row r="10929" customFormat="1" x14ac:dyDescent="0.25"/>
    <row r="10930" customFormat="1" x14ac:dyDescent="0.25"/>
    <row r="10931" customFormat="1" x14ac:dyDescent="0.25"/>
    <row r="10932" customFormat="1" x14ac:dyDescent="0.25"/>
    <row r="10933" customFormat="1" x14ac:dyDescent="0.25"/>
    <row r="10934" customFormat="1" x14ac:dyDescent="0.25"/>
    <row r="10935" customFormat="1" x14ac:dyDescent="0.25"/>
    <row r="10936" customFormat="1" x14ac:dyDescent="0.25"/>
    <row r="10937" customFormat="1" x14ac:dyDescent="0.25"/>
    <row r="10938" customFormat="1" x14ac:dyDescent="0.25"/>
    <row r="10939" customFormat="1" x14ac:dyDescent="0.25"/>
    <row r="10940" customFormat="1" x14ac:dyDescent="0.25"/>
    <row r="10941" customFormat="1" x14ac:dyDescent="0.25"/>
    <row r="10942" customFormat="1" x14ac:dyDescent="0.25"/>
    <row r="10943" customFormat="1" x14ac:dyDescent="0.25"/>
    <row r="10944" customFormat="1" x14ac:dyDescent="0.25"/>
    <row r="10945" customFormat="1" x14ac:dyDescent="0.25"/>
    <row r="10946" customFormat="1" x14ac:dyDescent="0.25"/>
    <row r="10947" customFormat="1" x14ac:dyDescent="0.25"/>
    <row r="10948" customFormat="1" x14ac:dyDescent="0.25"/>
    <row r="10949" customFormat="1" x14ac:dyDescent="0.25"/>
    <row r="10950" customFormat="1" x14ac:dyDescent="0.25"/>
    <row r="10951" customFormat="1" x14ac:dyDescent="0.25"/>
    <row r="10952" customFormat="1" x14ac:dyDescent="0.25"/>
    <row r="10953" customFormat="1" x14ac:dyDescent="0.25"/>
    <row r="10954" customFormat="1" x14ac:dyDescent="0.25"/>
    <row r="10955" customFormat="1" x14ac:dyDescent="0.25"/>
    <row r="10956" customFormat="1" x14ac:dyDescent="0.25"/>
    <row r="10957" customFormat="1" x14ac:dyDescent="0.25"/>
    <row r="10958" customFormat="1" x14ac:dyDescent="0.25"/>
    <row r="10959" customFormat="1" x14ac:dyDescent="0.25"/>
    <row r="10960" customFormat="1" x14ac:dyDescent="0.25"/>
    <row r="10961" customFormat="1" x14ac:dyDescent="0.25"/>
    <row r="10962" customFormat="1" x14ac:dyDescent="0.25"/>
    <row r="10963" customFormat="1" x14ac:dyDescent="0.25"/>
    <row r="10964" customFormat="1" x14ac:dyDescent="0.25"/>
    <row r="10965" customFormat="1" x14ac:dyDescent="0.25"/>
    <row r="10966" customFormat="1" x14ac:dyDescent="0.25"/>
    <row r="10967" customFormat="1" x14ac:dyDescent="0.25"/>
    <row r="10968" customFormat="1" x14ac:dyDescent="0.25"/>
    <row r="10969" customFormat="1" x14ac:dyDescent="0.25"/>
    <row r="10970" customFormat="1" x14ac:dyDescent="0.25"/>
    <row r="10971" customFormat="1" x14ac:dyDescent="0.25"/>
    <row r="10972" customFormat="1" x14ac:dyDescent="0.25"/>
    <row r="10973" customFormat="1" x14ac:dyDescent="0.25"/>
    <row r="10974" customFormat="1" x14ac:dyDescent="0.25"/>
    <row r="10975" customFormat="1" x14ac:dyDescent="0.25"/>
    <row r="10976" customFormat="1" x14ac:dyDescent="0.25"/>
    <row r="10977" customFormat="1" x14ac:dyDescent="0.25"/>
    <row r="10978" customFormat="1" x14ac:dyDescent="0.25"/>
    <row r="10979" customFormat="1" x14ac:dyDescent="0.25"/>
    <row r="10980" customFormat="1" x14ac:dyDescent="0.25"/>
    <row r="10981" customFormat="1" x14ac:dyDescent="0.25"/>
    <row r="10982" customFormat="1" x14ac:dyDescent="0.25"/>
    <row r="10983" customFormat="1" x14ac:dyDescent="0.25"/>
    <row r="10984" customFormat="1" x14ac:dyDescent="0.25"/>
    <row r="10985" customFormat="1" x14ac:dyDescent="0.25"/>
    <row r="10986" customFormat="1" x14ac:dyDescent="0.25"/>
    <row r="10987" customFormat="1" x14ac:dyDescent="0.25"/>
    <row r="10988" customFormat="1" x14ac:dyDescent="0.25"/>
    <row r="10989" customFormat="1" x14ac:dyDescent="0.25"/>
    <row r="10990" customFormat="1" x14ac:dyDescent="0.25"/>
    <row r="10991" customFormat="1" x14ac:dyDescent="0.25"/>
    <row r="10992" customFormat="1" x14ac:dyDescent="0.25"/>
    <row r="10993" customFormat="1" x14ac:dyDescent="0.25"/>
    <row r="10994" customFormat="1" x14ac:dyDescent="0.25"/>
    <row r="10995" customFormat="1" x14ac:dyDescent="0.25"/>
    <row r="10996" customFormat="1" x14ac:dyDescent="0.25"/>
    <row r="10997" customFormat="1" x14ac:dyDescent="0.25"/>
    <row r="10998" customFormat="1" x14ac:dyDescent="0.25"/>
    <row r="10999" customFormat="1" x14ac:dyDescent="0.25"/>
    <row r="11000" customFormat="1" x14ac:dyDescent="0.25"/>
    <row r="11001" customFormat="1" x14ac:dyDescent="0.25"/>
    <row r="11002" customFormat="1" x14ac:dyDescent="0.25"/>
    <row r="11003" customFormat="1" x14ac:dyDescent="0.25"/>
    <row r="11004" customFormat="1" x14ac:dyDescent="0.25"/>
    <row r="11005" customFormat="1" x14ac:dyDescent="0.25"/>
    <row r="11006" customFormat="1" x14ac:dyDescent="0.25"/>
    <row r="11007" customFormat="1" x14ac:dyDescent="0.25"/>
    <row r="11008" customFormat="1" x14ac:dyDescent="0.25"/>
    <row r="11009" customFormat="1" x14ac:dyDescent="0.25"/>
    <row r="11010" customFormat="1" x14ac:dyDescent="0.25"/>
    <row r="11011" customFormat="1" x14ac:dyDescent="0.25"/>
    <row r="11012" customFormat="1" x14ac:dyDescent="0.25"/>
    <row r="11013" customFormat="1" x14ac:dyDescent="0.25"/>
    <row r="11014" customFormat="1" x14ac:dyDescent="0.25"/>
    <row r="11015" customFormat="1" x14ac:dyDescent="0.25"/>
    <row r="11016" customFormat="1" x14ac:dyDescent="0.25"/>
    <row r="11017" customFormat="1" x14ac:dyDescent="0.25"/>
    <row r="11018" customFormat="1" x14ac:dyDescent="0.25"/>
    <row r="11019" customFormat="1" x14ac:dyDescent="0.25"/>
    <row r="11020" customFormat="1" x14ac:dyDescent="0.25"/>
    <row r="11021" customFormat="1" x14ac:dyDescent="0.25"/>
    <row r="11022" customFormat="1" x14ac:dyDescent="0.25"/>
    <row r="11023" customFormat="1" x14ac:dyDescent="0.25"/>
    <row r="11024" customFormat="1" x14ac:dyDescent="0.25"/>
    <row r="11025" customFormat="1" x14ac:dyDescent="0.25"/>
    <row r="11026" customFormat="1" x14ac:dyDescent="0.25"/>
    <row r="11027" customFormat="1" x14ac:dyDescent="0.25"/>
    <row r="11028" customFormat="1" x14ac:dyDescent="0.25"/>
    <row r="11029" customFormat="1" x14ac:dyDescent="0.25"/>
    <row r="11030" customFormat="1" x14ac:dyDescent="0.25"/>
    <row r="11031" customFormat="1" x14ac:dyDescent="0.25"/>
    <row r="11032" customFormat="1" x14ac:dyDescent="0.25"/>
    <row r="11033" customFormat="1" x14ac:dyDescent="0.25"/>
    <row r="11034" customFormat="1" x14ac:dyDescent="0.25"/>
    <row r="11035" customFormat="1" x14ac:dyDescent="0.25"/>
    <row r="11036" customFormat="1" x14ac:dyDescent="0.25"/>
    <row r="11037" customFormat="1" x14ac:dyDescent="0.25"/>
    <row r="11038" customFormat="1" x14ac:dyDescent="0.25"/>
    <row r="11039" customFormat="1" x14ac:dyDescent="0.25"/>
    <row r="11040" customFormat="1" x14ac:dyDescent="0.25"/>
    <row r="11041" customFormat="1" x14ac:dyDescent="0.25"/>
    <row r="11042" customFormat="1" x14ac:dyDescent="0.25"/>
    <row r="11043" customFormat="1" x14ac:dyDescent="0.25"/>
    <row r="11044" customFormat="1" x14ac:dyDescent="0.25"/>
    <row r="11045" customFormat="1" x14ac:dyDescent="0.25"/>
    <row r="11046" customFormat="1" x14ac:dyDescent="0.25"/>
    <row r="11047" customFormat="1" x14ac:dyDescent="0.25"/>
    <row r="11048" customFormat="1" x14ac:dyDescent="0.25"/>
    <row r="11049" customFormat="1" x14ac:dyDescent="0.25"/>
    <row r="11050" customFormat="1" x14ac:dyDescent="0.25"/>
    <row r="11051" customFormat="1" x14ac:dyDescent="0.25"/>
    <row r="11052" customFormat="1" x14ac:dyDescent="0.25"/>
    <row r="11053" customFormat="1" x14ac:dyDescent="0.25"/>
    <row r="11054" customFormat="1" x14ac:dyDescent="0.25"/>
    <row r="11055" customFormat="1" x14ac:dyDescent="0.25"/>
    <row r="11056" customFormat="1" x14ac:dyDescent="0.25"/>
    <row r="11057" customFormat="1" x14ac:dyDescent="0.25"/>
    <row r="11058" customFormat="1" x14ac:dyDescent="0.25"/>
    <row r="11059" customFormat="1" x14ac:dyDescent="0.25"/>
    <row r="11060" customFormat="1" x14ac:dyDescent="0.25"/>
    <row r="11061" customFormat="1" x14ac:dyDescent="0.25"/>
    <row r="11062" customFormat="1" x14ac:dyDescent="0.25"/>
    <row r="11063" customFormat="1" x14ac:dyDescent="0.25"/>
    <row r="11064" customFormat="1" x14ac:dyDescent="0.25"/>
    <row r="11065" customFormat="1" x14ac:dyDescent="0.25"/>
    <row r="11066" customFormat="1" x14ac:dyDescent="0.25"/>
    <row r="11067" customFormat="1" x14ac:dyDescent="0.25"/>
    <row r="11068" customFormat="1" x14ac:dyDescent="0.25"/>
    <row r="11069" customFormat="1" x14ac:dyDescent="0.25"/>
    <row r="11070" customFormat="1" x14ac:dyDescent="0.25"/>
    <row r="11071" customFormat="1" x14ac:dyDescent="0.25"/>
    <row r="11072" customFormat="1" x14ac:dyDescent="0.25"/>
    <row r="11073" customFormat="1" x14ac:dyDescent="0.25"/>
    <row r="11074" customFormat="1" x14ac:dyDescent="0.25"/>
    <row r="11075" customFormat="1" x14ac:dyDescent="0.25"/>
    <row r="11076" customFormat="1" x14ac:dyDescent="0.25"/>
    <row r="11077" customFormat="1" x14ac:dyDescent="0.25"/>
    <row r="11078" customFormat="1" x14ac:dyDescent="0.25"/>
    <row r="11079" customFormat="1" x14ac:dyDescent="0.25"/>
    <row r="11080" customFormat="1" x14ac:dyDescent="0.25"/>
    <row r="11081" customFormat="1" x14ac:dyDescent="0.25"/>
    <row r="11082" customFormat="1" x14ac:dyDescent="0.25"/>
    <row r="11083" customFormat="1" x14ac:dyDescent="0.25"/>
    <row r="11084" customFormat="1" x14ac:dyDescent="0.25"/>
    <row r="11085" customFormat="1" x14ac:dyDescent="0.25"/>
    <row r="11086" customFormat="1" x14ac:dyDescent="0.25"/>
    <row r="11087" customFormat="1" x14ac:dyDescent="0.25"/>
    <row r="11088" customFormat="1" x14ac:dyDescent="0.25"/>
    <row r="11089" customFormat="1" x14ac:dyDescent="0.25"/>
    <row r="11090" customFormat="1" x14ac:dyDescent="0.25"/>
    <row r="11091" customFormat="1" x14ac:dyDescent="0.25"/>
    <row r="11092" customFormat="1" x14ac:dyDescent="0.25"/>
    <row r="11093" customFormat="1" x14ac:dyDescent="0.25"/>
    <row r="11094" customFormat="1" x14ac:dyDescent="0.25"/>
    <row r="11095" customFormat="1" x14ac:dyDescent="0.25"/>
    <row r="11096" customFormat="1" x14ac:dyDescent="0.25"/>
    <row r="11097" customFormat="1" x14ac:dyDescent="0.25"/>
    <row r="11098" customFormat="1" x14ac:dyDescent="0.25"/>
    <row r="11099" customFormat="1" x14ac:dyDescent="0.25"/>
    <row r="11100" customFormat="1" x14ac:dyDescent="0.25"/>
    <row r="11101" customFormat="1" x14ac:dyDescent="0.25"/>
    <row r="11102" customFormat="1" x14ac:dyDescent="0.25"/>
    <row r="11103" customFormat="1" x14ac:dyDescent="0.25"/>
    <row r="11104" customFormat="1" x14ac:dyDescent="0.25"/>
    <row r="11105" customFormat="1" x14ac:dyDescent="0.25"/>
    <row r="11106" customFormat="1" x14ac:dyDescent="0.25"/>
    <row r="11107" customFormat="1" x14ac:dyDescent="0.25"/>
    <row r="11108" customFormat="1" x14ac:dyDescent="0.25"/>
    <row r="11109" customFormat="1" x14ac:dyDescent="0.25"/>
    <row r="11110" customFormat="1" x14ac:dyDescent="0.25"/>
    <row r="11111" customFormat="1" x14ac:dyDescent="0.25"/>
    <row r="11112" customFormat="1" x14ac:dyDescent="0.25"/>
    <row r="11113" customFormat="1" x14ac:dyDescent="0.25"/>
    <row r="11114" customFormat="1" x14ac:dyDescent="0.25"/>
    <row r="11115" customFormat="1" x14ac:dyDescent="0.25"/>
    <row r="11116" customFormat="1" x14ac:dyDescent="0.25"/>
    <row r="11117" customFormat="1" x14ac:dyDescent="0.25"/>
    <row r="11118" customFormat="1" x14ac:dyDescent="0.25"/>
    <row r="11119" customFormat="1" x14ac:dyDescent="0.25"/>
    <row r="11120" customFormat="1" x14ac:dyDescent="0.25"/>
    <row r="11121" customFormat="1" x14ac:dyDescent="0.25"/>
    <row r="11122" customFormat="1" x14ac:dyDescent="0.25"/>
    <row r="11123" customFormat="1" x14ac:dyDescent="0.25"/>
    <row r="11124" customFormat="1" x14ac:dyDescent="0.25"/>
    <row r="11125" customFormat="1" x14ac:dyDescent="0.25"/>
    <row r="11126" customFormat="1" x14ac:dyDescent="0.25"/>
    <row r="11127" customFormat="1" x14ac:dyDescent="0.25"/>
    <row r="11128" customFormat="1" x14ac:dyDescent="0.25"/>
    <row r="11129" customFormat="1" x14ac:dyDescent="0.25"/>
    <row r="11130" customFormat="1" x14ac:dyDescent="0.25"/>
    <row r="11131" customFormat="1" x14ac:dyDescent="0.25"/>
    <row r="11132" customFormat="1" x14ac:dyDescent="0.25"/>
    <row r="11133" customFormat="1" x14ac:dyDescent="0.25"/>
    <row r="11134" customFormat="1" x14ac:dyDescent="0.25"/>
    <row r="11135" customFormat="1" x14ac:dyDescent="0.25"/>
    <row r="11136" customFormat="1" x14ac:dyDescent="0.25"/>
    <row r="11137" customFormat="1" x14ac:dyDescent="0.25"/>
    <row r="11138" customFormat="1" x14ac:dyDescent="0.25"/>
    <row r="11139" customFormat="1" x14ac:dyDescent="0.25"/>
    <row r="11140" customFormat="1" x14ac:dyDescent="0.25"/>
    <row r="11141" customFormat="1" x14ac:dyDescent="0.25"/>
    <row r="11142" customFormat="1" x14ac:dyDescent="0.25"/>
    <row r="11143" customFormat="1" x14ac:dyDescent="0.25"/>
    <row r="11144" customFormat="1" x14ac:dyDescent="0.25"/>
    <row r="11145" customFormat="1" x14ac:dyDescent="0.25"/>
    <row r="11146" customFormat="1" x14ac:dyDescent="0.25"/>
    <row r="11147" customFormat="1" x14ac:dyDescent="0.25"/>
    <row r="11148" customFormat="1" x14ac:dyDescent="0.25"/>
    <row r="11149" customFormat="1" x14ac:dyDescent="0.25"/>
    <row r="11150" customFormat="1" x14ac:dyDescent="0.25"/>
    <row r="11151" customFormat="1" x14ac:dyDescent="0.25"/>
    <row r="11152" customFormat="1" x14ac:dyDescent="0.25"/>
    <row r="11153" customFormat="1" x14ac:dyDescent="0.25"/>
    <row r="11154" customFormat="1" x14ac:dyDescent="0.25"/>
    <row r="11155" customFormat="1" x14ac:dyDescent="0.25"/>
    <row r="11156" customFormat="1" x14ac:dyDescent="0.25"/>
    <row r="11157" customFormat="1" x14ac:dyDescent="0.25"/>
    <row r="11158" customFormat="1" x14ac:dyDescent="0.25"/>
    <row r="11159" customFormat="1" x14ac:dyDescent="0.25"/>
    <row r="11160" customFormat="1" x14ac:dyDescent="0.25"/>
    <row r="11161" customFormat="1" x14ac:dyDescent="0.25"/>
    <row r="11162" customFormat="1" x14ac:dyDescent="0.25"/>
    <row r="11163" customFormat="1" x14ac:dyDescent="0.25"/>
    <row r="11164" customFormat="1" x14ac:dyDescent="0.25"/>
    <row r="11165" customFormat="1" x14ac:dyDescent="0.25"/>
    <row r="11166" customFormat="1" x14ac:dyDescent="0.25"/>
    <row r="11167" customFormat="1" x14ac:dyDescent="0.25"/>
    <row r="11168" customFormat="1" x14ac:dyDescent="0.25"/>
    <row r="11169" customFormat="1" x14ac:dyDescent="0.25"/>
    <row r="11170" customFormat="1" x14ac:dyDescent="0.25"/>
    <row r="11171" customFormat="1" x14ac:dyDescent="0.25"/>
    <row r="11172" customFormat="1" x14ac:dyDescent="0.25"/>
    <row r="11173" customFormat="1" x14ac:dyDescent="0.25"/>
    <row r="11174" customFormat="1" x14ac:dyDescent="0.25"/>
    <row r="11175" customFormat="1" x14ac:dyDescent="0.25"/>
    <row r="11176" customFormat="1" x14ac:dyDescent="0.25"/>
    <row r="11177" customFormat="1" x14ac:dyDescent="0.25"/>
    <row r="11178" customFormat="1" x14ac:dyDescent="0.25"/>
    <row r="11179" customFormat="1" x14ac:dyDescent="0.25"/>
    <row r="11180" customFormat="1" x14ac:dyDescent="0.25"/>
    <row r="11181" customFormat="1" x14ac:dyDescent="0.25"/>
    <row r="11182" customFormat="1" x14ac:dyDescent="0.25"/>
    <row r="11183" customFormat="1" x14ac:dyDescent="0.25"/>
    <row r="11184" customFormat="1" x14ac:dyDescent="0.25"/>
    <row r="11185" customFormat="1" x14ac:dyDescent="0.25"/>
    <row r="11186" customFormat="1" x14ac:dyDescent="0.25"/>
    <row r="11187" customFormat="1" x14ac:dyDescent="0.25"/>
    <row r="11188" customFormat="1" x14ac:dyDescent="0.25"/>
    <row r="11189" customFormat="1" x14ac:dyDescent="0.25"/>
    <row r="11190" customFormat="1" x14ac:dyDescent="0.25"/>
    <row r="11191" customFormat="1" x14ac:dyDescent="0.25"/>
    <row r="11192" customFormat="1" x14ac:dyDescent="0.25"/>
    <row r="11193" customFormat="1" x14ac:dyDescent="0.25"/>
    <row r="11194" customFormat="1" x14ac:dyDescent="0.25"/>
    <row r="11195" customFormat="1" x14ac:dyDescent="0.25"/>
    <row r="11196" customFormat="1" x14ac:dyDescent="0.25"/>
    <row r="11197" customFormat="1" x14ac:dyDescent="0.25"/>
    <row r="11198" customFormat="1" x14ac:dyDescent="0.25"/>
    <row r="11199" customFormat="1" x14ac:dyDescent="0.25"/>
    <row r="11200" customFormat="1" x14ac:dyDescent="0.25"/>
    <row r="11201" customFormat="1" x14ac:dyDescent="0.25"/>
    <row r="11202" customFormat="1" x14ac:dyDescent="0.25"/>
    <row r="11203" customFormat="1" x14ac:dyDescent="0.25"/>
    <row r="11204" customFormat="1" x14ac:dyDescent="0.25"/>
    <row r="11205" customFormat="1" x14ac:dyDescent="0.25"/>
    <row r="11206" customFormat="1" x14ac:dyDescent="0.25"/>
    <row r="11207" customFormat="1" x14ac:dyDescent="0.25"/>
    <row r="11208" customFormat="1" x14ac:dyDescent="0.25"/>
    <row r="11209" customFormat="1" x14ac:dyDescent="0.25"/>
    <row r="11210" customFormat="1" x14ac:dyDescent="0.25"/>
    <row r="11211" customFormat="1" x14ac:dyDescent="0.25"/>
    <row r="11212" customFormat="1" x14ac:dyDescent="0.25"/>
    <row r="11213" customFormat="1" x14ac:dyDescent="0.25"/>
    <row r="11214" customFormat="1" x14ac:dyDescent="0.25"/>
    <row r="11215" customFormat="1" x14ac:dyDescent="0.25"/>
    <row r="11216" customFormat="1" x14ac:dyDescent="0.25"/>
    <row r="11217" customFormat="1" x14ac:dyDescent="0.25"/>
    <row r="11218" customFormat="1" x14ac:dyDescent="0.25"/>
    <row r="11219" customFormat="1" x14ac:dyDescent="0.25"/>
    <row r="11220" customFormat="1" x14ac:dyDescent="0.25"/>
    <row r="11221" customFormat="1" x14ac:dyDescent="0.25"/>
    <row r="11222" customFormat="1" x14ac:dyDescent="0.25"/>
    <row r="11223" customFormat="1" x14ac:dyDescent="0.25"/>
    <row r="11224" customFormat="1" x14ac:dyDescent="0.25"/>
    <row r="11225" customFormat="1" x14ac:dyDescent="0.25"/>
    <row r="11226" customFormat="1" x14ac:dyDescent="0.25"/>
    <row r="11227" customFormat="1" x14ac:dyDescent="0.25"/>
    <row r="11228" customFormat="1" x14ac:dyDescent="0.25"/>
    <row r="11229" customFormat="1" x14ac:dyDescent="0.25"/>
    <row r="11230" customFormat="1" x14ac:dyDescent="0.25"/>
    <row r="11231" customFormat="1" x14ac:dyDescent="0.25"/>
    <row r="11232" customFormat="1" x14ac:dyDescent="0.25"/>
    <row r="11233" customFormat="1" x14ac:dyDescent="0.25"/>
    <row r="11234" customFormat="1" x14ac:dyDescent="0.25"/>
    <row r="11235" customFormat="1" x14ac:dyDescent="0.25"/>
    <row r="11236" customFormat="1" x14ac:dyDescent="0.25"/>
    <row r="11237" customFormat="1" x14ac:dyDescent="0.25"/>
    <row r="11238" customFormat="1" x14ac:dyDescent="0.25"/>
    <row r="11239" customFormat="1" x14ac:dyDescent="0.25"/>
    <row r="11240" customFormat="1" x14ac:dyDescent="0.25"/>
    <row r="11241" customFormat="1" x14ac:dyDescent="0.25"/>
    <row r="11242" customFormat="1" x14ac:dyDescent="0.25"/>
    <row r="11243" customFormat="1" x14ac:dyDescent="0.25"/>
    <row r="11244" customFormat="1" x14ac:dyDescent="0.25"/>
    <row r="11245" customFormat="1" x14ac:dyDescent="0.25"/>
    <row r="11246" customFormat="1" x14ac:dyDescent="0.25"/>
    <row r="11247" customFormat="1" x14ac:dyDescent="0.25"/>
    <row r="11248" customFormat="1" x14ac:dyDescent="0.25"/>
    <row r="11249" customFormat="1" x14ac:dyDescent="0.25"/>
    <row r="11250" customFormat="1" x14ac:dyDescent="0.25"/>
    <row r="11251" customFormat="1" x14ac:dyDescent="0.25"/>
    <row r="11252" customFormat="1" x14ac:dyDescent="0.25"/>
    <row r="11253" customFormat="1" x14ac:dyDescent="0.25"/>
    <row r="11254" customFormat="1" x14ac:dyDescent="0.25"/>
    <row r="11255" customFormat="1" x14ac:dyDescent="0.25"/>
    <row r="11256" customFormat="1" x14ac:dyDescent="0.25"/>
    <row r="11257" customFormat="1" x14ac:dyDescent="0.25"/>
    <row r="11258" customFormat="1" x14ac:dyDescent="0.25"/>
    <row r="11259" customFormat="1" x14ac:dyDescent="0.25"/>
    <row r="11260" customFormat="1" x14ac:dyDescent="0.25"/>
    <row r="11261" customFormat="1" x14ac:dyDescent="0.25"/>
    <row r="11262" customFormat="1" x14ac:dyDescent="0.25"/>
    <row r="11263" customFormat="1" x14ac:dyDescent="0.25"/>
    <row r="11264" customFormat="1" x14ac:dyDescent="0.25"/>
    <row r="11265" customFormat="1" x14ac:dyDescent="0.25"/>
    <row r="11266" customFormat="1" x14ac:dyDescent="0.25"/>
    <row r="11267" customFormat="1" x14ac:dyDescent="0.25"/>
    <row r="11268" customFormat="1" x14ac:dyDescent="0.25"/>
    <row r="11269" customFormat="1" x14ac:dyDescent="0.25"/>
    <row r="11270" customFormat="1" x14ac:dyDescent="0.25"/>
    <row r="11271" customFormat="1" x14ac:dyDescent="0.25"/>
    <row r="11272" customFormat="1" x14ac:dyDescent="0.25"/>
    <row r="11273" customFormat="1" x14ac:dyDescent="0.25"/>
    <row r="11274" customFormat="1" x14ac:dyDescent="0.25"/>
    <row r="11275" customFormat="1" x14ac:dyDescent="0.25"/>
    <row r="11276" customFormat="1" x14ac:dyDescent="0.25"/>
    <row r="11277" customFormat="1" x14ac:dyDescent="0.25"/>
    <row r="11278" customFormat="1" x14ac:dyDescent="0.25"/>
    <row r="11279" customFormat="1" x14ac:dyDescent="0.25"/>
    <row r="11280" customFormat="1" x14ac:dyDescent="0.25"/>
    <row r="11281" customFormat="1" x14ac:dyDescent="0.25"/>
    <row r="11282" customFormat="1" x14ac:dyDescent="0.25"/>
    <row r="11283" customFormat="1" x14ac:dyDescent="0.25"/>
    <row r="11284" customFormat="1" x14ac:dyDescent="0.25"/>
    <row r="11285" customFormat="1" x14ac:dyDescent="0.25"/>
    <row r="11286" customFormat="1" x14ac:dyDescent="0.25"/>
    <row r="11287" customFormat="1" x14ac:dyDescent="0.25"/>
    <row r="11288" customFormat="1" x14ac:dyDescent="0.25"/>
    <row r="11289" customFormat="1" x14ac:dyDescent="0.25"/>
    <row r="11290" customFormat="1" x14ac:dyDescent="0.25"/>
    <row r="11291" customFormat="1" x14ac:dyDescent="0.25"/>
    <row r="11292" customFormat="1" x14ac:dyDescent="0.25"/>
    <row r="11293" customFormat="1" x14ac:dyDescent="0.25"/>
    <row r="11294" customFormat="1" x14ac:dyDescent="0.25"/>
    <row r="11295" customFormat="1" x14ac:dyDescent="0.25"/>
    <row r="11296" customFormat="1" x14ac:dyDescent="0.25"/>
    <row r="11297" customFormat="1" x14ac:dyDescent="0.25"/>
    <row r="11298" customFormat="1" x14ac:dyDescent="0.25"/>
    <row r="11299" customFormat="1" x14ac:dyDescent="0.25"/>
    <row r="11300" customFormat="1" x14ac:dyDescent="0.25"/>
    <row r="11301" customFormat="1" x14ac:dyDescent="0.25"/>
    <row r="11302" customFormat="1" x14ac:dyDescent="0.25"/>
    <row r="11303" customFormat="1" x14ac:dyDescent="0.25"/>
    <row r="11304" customFormat="1" x14ac:dyDescent="0.25"/>
    <row r="11305" customFormat="1" x14ac:dyDescent="0.25"/>
    <row r="11306" customFormat="1" x14ac:dyDescent="0.25"/>
    <row r="11307" customFormat="1" x14ac:dyDescent="0.25"/>
    <row r="11308" customFormat="1" x14ac:dyDescent="0.25"/>
    <row r="11309" customFormat="1" x14ac:dyDescent="0.25"/>
    <row r="11310" customFormat="1" x14ac:dyDescent="0.25"/>
    <row r="11311" customFormat="1" x14ac:dyDescent="0.25"/>
    <row r="11312" customFormat="1" x14ac:dyDescent="0.25"/>
    <row r="11313" customFormat="1" x14ac:dyDescent="0.25"/>
    <row r="11314" customFormat="1" x14ac:dyDescent="0.25"/>
    <row r="11315" customFormat="1" x14ac:dyDescent="0.25"/>
    <row r="11316" customFormat="1" x14ac:dyDescent="0.25"/>
    <row r="11317" customFormat="1" x14ac:dyDescent="0.25"/>
    <row r="11318" customFormat="1" x14ac:dyDescent="0.25"/>
    <row r="11319" customFormat="1" x14ac:dyDescent="0.25"/>
    <row r="11320" customFormat="1" x14ac:dyDescent="0.25"/>
    <row r="11321" customFormat="1" x14ac:dyDescent="0.25"/>
    <row r="11322" customFormat="1" x14ac:dyDescent="0.25"/>
    <row r="11323" customFormat="1" x14ac:dyDescent="0.25"/>
    <row r="11324" customFormat="1" x14ac:dyDescent="0.25"/>
    <row r="11325" customFormat="1" x14ac:dyDescent="0.25"/>
    <row r="11326" customFormat="1" x14ac:dyDescent="0.25"/>
    <row r="11327" customFormat="1" x14ac:dyDescent="0.25"/>
    <row r="11328" customFormat="1" x14ac:dyDescent="0.25"/>
    <row r="11329" customFormat="1" x14ac:dyDescent="0.25"/>
    <row r="11330" customFormat="1" x14ac:dyDescent="0.25"/>
    <row r="11331" customFormat="1" x14ac:dyDescent="0.25"/>
    <row r="11332" customFormat="1" x14ac:dyDescent="0.25"/>
    <row r="11333" customFormat="1" x14ac:dyDescent="0.25"/>
    <row r="11334" customFormat="1" x14ac:dyDescent="0.25"/>
    <row r="11335" customFormat="1" x14ac:dyDescent="0.25"/>
    <row r="11336" customFormat="1" x14ac:dyDescent="0.25"/>
    <row r="11337" customFormat="1" x14ac:dyDescent="0.25"/>
    <row r="11338" customFormat="1" x14ac:dyDescent="0.25"/>
    <row r="11339" customFormat="1" x14ac:dyDescent="0.25"/>
    <row r="11340" customFormat="1" x14ac:dyDescent="0.25"/>
    <row r="11341" customFormat="1" x14ac:dyDescent="0.25"/>
    <row r="11342" customFormat="1" x14ac:dyDescent="0.25"/>
    <row r="11343" customFormat="1" x14ac:dyDescent="0.25"/>
    <row r="11344" customFormat="1" x14ac:dyDescent="0.25"/>
    <row r="11345" customFormat="1" x14ac:dyDescent="0.25"/>
    <row r="11346" customFormat="1" x14ac:dyDescent="0.25"/>
    <row r="11347" customFormat="1" x14ac:dyDescent="0.25"/>
    <row r="11348" customFormat="1" x14ac:dyDescent="0.25"/>
    <row r="11349" customFormat="1" x14ac:dyDescent="0.25"/>
    <row r="11350" customFormat="1" x14ac:dyDescent="0.25"/>
    <row r="11351" customFormat="1" x14ac:dyDescent="0.25"/>
    <row r="11352" customFormat="1" x14ac:dyDescent="0.25"/>
    <row r="11353" customFormat="1" x14ac:dyDescent="0.25"/>
    <row r="11354" customFormat="1" x14ac:dyDescent="0.25"/>
    <row r="11355" customFormat="1" x14ac:dyDescent="0.25"/>
    <row r="11356" customFormat="1" x14ac:dyDescent="0.25"/>
    <row r="11357" customFormat="1" x14ac:dyDescent="0.25"/>
    <row r="11358" customFormat="1" x14ac:dyDescent="0.25"/>
    <row r="11359" customFormat="1" x14ac:dyDescent="0.25"/>
    <row r="11360" customFormat="1" x14ac:dyDescent="0.25"/>
    <row r="11361" customFormat="1" x14ac:dyDescent="0.25"/>
    <row r="11362" customFormat="1" x14ac:dyDescent="0.25"/>
    <row r="11363" customFormat="1" x14ac:dyDescent="0.25"/>
    <row r="11364" customFormat="1" x14ac:dyDescent="0.25"/>
    <row r="11365" customFormat="1" x14ac:dyDescent="0.25"/>
    <row r="11366" customFormat="1" x14ac:dyDescent="0.25"/>
    <row r="11367" customFormat="1" x14ac:dyDescent="0.25"/>
    <row r="11368" customFormat="1" x14ac:dyDescent="0.25"/>
    <row r="11369" customFormat="1" x14ac:dyDescent="0.25"/>
    <row r="11370" customFormat="1" x14ac:dyDescent="0.25"/>
    <row r="11371" customFormat="1" x14ac:dyDescent="0.25"/>
    <row r="11372" customFormat="1" x14ac:dyDescent="0.25"/>
    <row r="11373" customFormat="1" x14ac:dyDescent="0.25"/>
    <row r="11374" customFormat="1" x14ac:dyDescent="0.25"/>
    <row r="11375" customFormat="1" x14ac:dyDescent="0.25"/>
    <row r="11376" customFormat="1" x14ac:dyDescent="0.25"/>
    <row r="11377" customFormat="1" x14ac:dyDescent="0.25"/>
    <row r="11378" customFormat="1" x14ac:dyDescent="0.25"/>
    <row r="11379" customFormat="1" x14ac:dyDescent="0.25"/>
    <row r="11380" customFormat="1" x14ac:dyDescent="0.25"/>
    <row r="11381" customFormat="1" x14ac:dyDescent="0.25"/>
    <row r="11382" customFormat="1" x14ac:dyDescent="0.25"/>
    <row r="11383" customFormat="1" x14ac:dyDescent="0.25"/>
    <row r="11384" customFormat="1" x14ac:dyDescent="0.25"/>
    <row r="11385" customFormat="1" x14ac:dyDescent="0.25"/>
    <row r="11386" customFormat="1" x14ac:dyDescent="0.25"/>
    <row r="11387" customFormat="1" x14ac:dyDescent="0.25"/>
    <row r="11388" customFormat="1" x14ac:dyDescent="0.25"/>
    <row r="11389" customFormat="1" x14ac:dyDescent="0.25"/>
    <row r="11390" customFormat="1" x14ac:dyDescent="0.25"/>
    <row r="11391" customFormat="1" x14ac:dyDescent="0.25"/>
    <row r="11392" customFormat="1" x14ac:dyDescent="0.25"/>
    <row r="11393" customFormat="1" x14ac:dyDescent="0.25"/>
    <row r="11394" customFormat="1" x14ac:dyDescent="0.25"/>
    <row r="11395" customFormat="1" x14ac:dyDescent="0.25"/>
    <row r="11396" customFormat="1" x14ac:dyDescent="0.25"/>
    <row r="11397" customFormat="1" x14ac:dyDescent="0.25"/>
    <row r="11398" customFormat="1" x14ac:dyDescent="0.25"/>
    <row r="11399" customFormat="1" x14ac:dyDescent="0.25"/>
    <row r="11400" customFormat="1" x14ac:dyDescent="0.25"/>
    <row r="11401" customFormat="1" x14ac:dyDescent="0.25"/>
    <row r="11402" customFormat="1" x14ac:dyDescent="0.25"/>
    <row r="11403" customFormat="1" x14ac:dyDescent="0.25"/>
    <row r="11404" customFormat="1" x14ac:dyDescent="0.25"/>
    <row r="11405" customFormat="1" x14ac:dyDescent="0.25"/>
    <row r="11406" customFormat="1" x14ac:dyDescent="0.25"/>
    <row r="11407" customFormat="1" x14ac:dyDescent="0.25"/>
    <row r="11408" customFormat="1" x14ac:dyDescent="0.25"/>
    <row r="11409" customFormat="1" x14ac:dyDescent="0.25"/>
    <row r="11410" customFormat="1" x14ac:dyDescent="0.25"/>
    <row r="11411" customFormat="1" x14ac:dyDescent="0.25"/>
    <row r="11412" customFormat="1" x14ac:dyDescent="0.25"/>
    <row r="11413" customFormat="1" x14ac:dyDescent="0.25"/>
    <row r="11414" customFormat="1" x14ac:dyDescent="0.25"/>
    <row r="11415" customFormat="1" x14ac:dyDescent="0.25"/>
    <row r="11416" customFormat="1" x14ac:dyDescent="0.25"/>
    <row r="11417" customFormat="1" x14ac:dyDescent="0.25"/>
    <row r="11418" customFormat="1" x14ac:dyDescent="0.25"/>
    <row r="11419" customFormat="1" x14ac:dyDescent="0.25"/>
    <row r="11420" customFormat="1" x14ac:dyDescent="0.25"/>
    <row r="11421" customFormat="1" x14ac:dyDescent="0.25"/>
    <row r="11422" customFormat="1" x14ac:dyDescent="0.25"/>
    <row r="11423" customFormat="1" x14ac:dyDescent="0.25"/>
    <row r="11424" customFormat="1" x14ac:dyDescent="0.25"/>
    <row r="11425" customFormat="1" x14ac:dyDescent="0.25"/>
    <row r="11426" customFormat="1" x14ac:dyDescent="0.25"/>
    <row r="11427" customFormat="1" x14ac:dyDescent="0.25"/>
    <row r="11428" customFormat="1" x14ac:dyDescent="0.25"/>
    <row r="11429" customFormat="1" x14ac:dyDescent="0.25"/>
    <row r="11430" customFormat="1" x14ac:dyDescent="0.25"/>
    <row r="11431" customFormat="1" x14ac:dyDescent="0.25"/>
    <row r="11432" customFormat="1" x14ac:dyDescent="0.25"/>
    <row r="11433" customFormat="1" x14ac:dyDescent="0.25"/>
    <row r="11434" customFormat="1" x14ac:dyDescent="0.25"/>
    <row r="11435" customFormat="1" x14ac:dyDescent="0.25"/>
    <row r="11436" customFormat="1" x14ac:dyDescent="0.25"/>
    <row r="11437" customFormat="1" x14ac:dyDescent="0.25"/>
    <row r="11438" customFormat="1" x14ac:dyDescent="0.25"/>
    <row r="11439" customFormat="1" x14ac:dyDescent="0.25"/>
    <row r="11440" customFormat="1" x14ac:dyDescent="0.25"/>
    <row r="11441" customFormat="1" x14ac:dyDescent="0.25"/>
    <row r="11442" customFormat="1" x14ac:dyDescent="0.25"/>
    <row r="11443" customFormat="1" x14ac:dyDescent="0.25"/>
    <row r="11444" customFormat="1" x14ac:dyDescent="0.25"/>
    <row r="11445" customFormat="1" x14ac:dyDescent="0.25"/>
    <row r="11446" customFormat="1" x14ac:dyDescent="0.25"/>
    <row r="11447" customFormat="1" x14ac:dyDescent="0.25"/>
    <row r="11448" customFormat="1" x14ac:dyDescent="0.25"/>
    <row r="11449" customFormat="1" x14ac:dyDescent="0.25"/>
    <row r="11450" customFormat="1" x14ac:dyDescent="0.25"/>
    <row r="11451" customFormat="1" x14ac:dyDescent="0.25"/>
    <row r="11452" customFormat="1" x14ac:dyDescent="0.25"/>
    <row r="11453" customFormat="1" x14ac:dyDescent="0.25"/>
    <row r="11454" customFormat="1" x14ac:dyDescent="0.25"/>
    <row r="11455" customFormat="1" x14ac:dyDescent="0.25"/>
    <row r="11456" customFormat="1" x14ac:dyDescent="0.25"/>
    <row r="11457" customFormat="1" x14ac:dyDescent="0.25"/>
    <row r="11458" customFormat="1" x14ac:dyDescent="0.25"/>
    <row r="11459" customFormat="1" x14ac:dyDescent="0.25"/>
    <row r="11460" customFormat="1" x14ac:dyDescent="0.25"/>
    <row r="11461" customFormat="1" x14ac:dyDescent="0.25"/>
    <row r="11462" customFormat="1" x14ac:dyDescent="0.25"/>
    <row r="11463" customFormat="1" x14ac:dyDescent="0.25"/>
    <row r="11464" customFormat="1" x14ac:dyDescent="0.25"/>
    <row r="11465" customFormat="1" x14ac:dyDescent="0.25"/>
    <row r="11466" customFormat="1" x14ac:dyDescent="0.25"/>
    <row r="11467" customFormat="1" x14ac:dyDescent="0.25"/>
    <row r="11468" customFormat="1" x14ac:dyDescent="0.25"/>
    <row r="11469" customFormat="1" x14ac:dyDescent="0.25"/>
    <row r="11470" customFormat="1" x14ac:dyDescent="0.25"/>
    <row r="11471" customFormat="1" x14ac:dyDescent="0.25"/>
    <row r="11472" customFormat="1" x14ac:dyDescent="0.25"/>
    <row r="11473" customFormat="1" x14ac:dyDescent="0.25"/>
    <row r="11474" customFormat="1" x14ac:dyDescent="0.25"/>
    <row r="11475" customFormat="1" x14ac:dyDescent="0.25"/>
    <row r="11476" customFormat="1" x14ac:dyDescent="0.25"/>
    <row r="11477" customFormat="1" x14ac:dyDescent="0.25"/>
    <row r="11478" customFormat="1" x14ac:dyDescent="0.25"/>
    <row r="11479" customFormat="1" x14ac:dyDescent="0.25"/>
    <row r="11480" customFormat="1" x14ac:dyDescent="0.25"/>
    <row r="11481" customFormat="1" x14ac:dyDescent="0.25"/>
    <row r="11482" customFormat="1" x14ac:dyDescent="0.25"/>
    <row r="11483" customFormat="1" x14ac:dyDescent="0.25"/>
    <row r="11484" customFormat="1" x14ac:dyDescent="0.25"/>
    <row r="11485" customFormat="1" x14ac:dyDescent="0.25"/>
    <row r="11486" customFormat="1" x14ac:dyDescent="0.25"/>
    <row r="11487" customFormat="1" x14ac:dyDescent="0.25"/>
    <row r="11488" customFormat="1" x14ac:dyDescent="0.25"/>
    <row r="11489" customFormat="1" x14ac:dyDescent="0.25"/>
    <row r="11490" customFormat="1" x14ac:dyDescent="0.25"/>
    <row r="11491" customFormat="1" x14ac:dyDescent="0.25"/>
    <row r="11492" customFormat="1" x14ac:dyDescent="0.25"/>
    <row r="11493" customFormat="1" x14ac:dyDescent="0.25"/>
    <row r="11494" customFormat="1" x14ac:dyDescent="0.25"/>
    <row r="11495" customFormat="1" x14ac:dyDescent="0.25"/>
    <row r="11496" customFormat="1" x14ac:dyDescent="0.25"/>
    <row r="11497" customFormat="1" x14ac:dyDescent="0.25"/>
    <row r="11498" customFormat="1" x14ac:dyDescent="0.25"/>
    <row r="11499" customFormat="1" x14ac:dyDescent="0.25"/>
    <row r="11500" customFormat="1" x14ac:dyDescent="0.25"/>
    <row r="11501" customFormat="1" x14ac:dyDescent="0.25"/>
    <row r="11502" customFormat="1" x14ac:dyDescent="0.25"/>
    <row r="11503" customFormat="1" x14ac:dyDescent="0.25"/>
    <row r="11504" customFormat="1" x14ac:dyDescent="0.25"/>
    <row r="11505" customFormat="1" x14ac:dyDescent="0.25"/>
    <row r="11506" customFormat="1" x14ac:dyDescent="0.25"/>
    <row r="11507" customFormat="1" x14ac:dyDescent="0.25"/>
    <row r="11508" customFormat="1" x14ac:dyDescent="0.25"/>
    <row r="11509" customFormat="1" x14ac:dyDescent="0.25"/>
    <row r="11510" customFormat="1" x14ac:dyDescent="0.25"/>
    <row r="11511" customFormat="1" x14ac:dyDescent="0.25"/>
    <row r="11512" customFormat="1" x14ac:dyDescent="0.25"/>
    <row r="11513" customFormat="1" x14ac:dyDescent="0.25"/>
    <row r="11514" customFormat="1" x14ac:dyDescent="0.25"/>
    <row r="11515" customFormat="1" x14ac:dyDescent="0.25"/>
    <row r="11516" customFormat="1" x14ac:dyDescent="0.25"/>
    <row r="11517" customFormat="1" x14ac:dyDescent="0.25"/>
    <row r="11518" customFormat="1" x14ac:dyDescent="0.25"/>
    <row r="11519" customFormat="1" x14ac:dyDescent="0.25"/>
    <row r="11520" customFormat="1" x14ac:dyDescent="0.25"/>
    <row r="11521" customFormat="1" x14ac:dyDescent="0.25"/>
    <row r="11522" customFormat="1" x14ac:dyDescent="0.25"/>
    <row r="11523" customFormat="1" x14ac:dyDescent="0.25"/>
    <row r="11524" customFormat="1" x14ac:dyDescent="0.25"/>
    <row r="11525" customFormat="1" x14ac:dyDescent="0.25"/>
    <row r="11526" customFormat="1" x14ac:dyDescent="0.25"/>
    <row r="11527" customFormat="1" x14ac:dyDescent="0.25"/>
    <row r="11528" customFormat="1" x14ac:dyDescent="0.25"/>
    <row r="11529" customFormat="1" x14ac:dyDescent="0.25"/>
    <row r="11530" customFormat="1" x14ac:dyDescent="0.25"/>
    <row r="11531" customFormat="1" x14ac:dyDescent="0.25"/>
    <row r="11532" customFormat="1" x14ac:dyDescent="0.25"/>
    <row r="11533" customFormat="1" x14ac:dyDescent="0.25"/>
    <row r="11534" customFormat="1" x14ac:dyDescent="0.25"/>
    <row r="11535" customFormat="1" x14ac:dyDescent="0.25"/>
    <row r="11536" customFormat="1" x14ac:dyDescent="0.25"/>
    <row r="11537" customFormat="1" x14ac:dyDescent="0.25"/>
    <row r="11538" customFormat="1" x14ac:dyDescent="0.25"/>
    <row r="11539" customFormat="1" x14ac:dyDescent="0.25"/>
    <row r="11540" customFormat="1" x14ac:dyDescent="0.25"/>
    <row r="11541" customFormat="1" x14ac:dyDescent="0.25"/>
    <row r="11542" customFormat="1" x14ac:dyDescent="0.25"/>
    <row r="11543" customFormat="1" x14ac:dyDescent="0.25"/>
    <row r="11544" customFormat="1" x14ac:dyDescent="0.25"/>
    <row r="11545" customFormat="1" x14ac:dyDescent="0.25"/>
    <row r="11546" customFormat="1" x14ac:dyDescent="0.25"/>
    <row r="11547" customFormat="1" x14ac:dyDescent="0.25"/>
    <row r="11548" customFormat="1" x14ac:dyDescent="0.25"/>
    <row r="11549" customFormat="1" x14ac:dyDescent="0.25"/>
    <row r="11550" customFormat="1" x14ac:dyDescent="0.25"/>
    <row r="11551" customFormat="1" x14ac:dyDescent="0.25"/>
    <row r="11552" customFormat="1" x14ac:dyDescent="0.25"/>
    <row r="11553" customFormat="1" x14ac:dyDescent="0.25"/>
    <row r="11554" customFormat="1" x14ac:dyDescent="0.25"/>
    <row r="11555" customFormat="1" x14ac:dyDescent="0.25"/>
    <row r="11556" customFormat="1" x14ac:dyDescent="0.25"/>
    <row r="11557" customFormat="1" x14ac:dyDescent="0.25"/>
    <row r="11558" customFormat="1" x14ac:dyDescent="0.25"/>
    <row r="11559" customFormat="1" x14ac:dyDescent="0.25"/>
    <row r="11560" customFormat="1" x14ac:dyDescent="0.25"/>
    <row r="11561" customFormat="1" x14ac:dyDescent="0.25"/>
    <row r="11562" customFormat="1" x14ac:dyDescent="0.25"/>
    <row r="11563" customFormat="1" x14ac:dyDescent="0.25"/>
    <row r="11564" customFormat="1" x14ac:dyDescent="0.25"/>
    <row r="11565" customFormat="1" x14ac:dyDescent="0.25"/>
    <row r="11566" customFormat="1" x14ac:dyDescent="0.25"/>
    <row r="11567" customFormat="1" x14ac:dyDescent="0.25"/>
    <row r="11568" customFormat="1" x14ac:dyDescent="0.25"/>
    <row r="11569" customFormat="1" x14ac:dyDescent="0.25"/>
    <row r="11570" customFormat="1" x14ac:dyDescent="0.25"/>
    <row r="11571" customFormat="1" x14ac:dyDescent="0.25"/>
    <row r="11572" customFormat="1" x14ac:dyDescent="0.25"/>
    <row r="11573" customFormat="1" x14ac:dyDescent="0.25"/>
    <row r="11574" customFormat="1" x14ac:dyDescent="0.25"/>
    <row r="11575" customFormat="1" x14ac:dyDescent="0.25"/>
    <row r="11576" customFormat="1" x14ac:dyDescent="0.25"/>
    <row r="11577" customFormat="1" x14ac:dyDescent="0.25"/>
    <row r="11578" customFormat="1" x14ac:dyDescent="0.25"/>
    <row r="11579" customFormat="1" x14ac:dyDescent="0.25"/>
    <row r="11580" customFormat="1" x14ac:dyDescent="0.25"/>
    <row r="11581" customFormat="1" x14ac:dyDescent="0.25"/>
    <row r="11582" customFormat="1" x14ac:dyDescent="0.25"/>
    <row r="11583" customFormat="1" x14ac:dyDescent="0.25"/>
    <row r="11584" customFormat="1" x14ac:dyDescent="0.25"/>
    <row r="11585" customFormat="1" x14ac:dyDescent="0.25"/>
    <row r="11586" customFormat="1" x14ac:dyDescent="0.25"/>
    <row r="11587" customFormat="1" x14ac:dyDescent="0.25"/>
    <row r="11588" customFormat="1" x14ac:dyDescent="0.25"/>
    <row r="11589" customFormat="1" x14ac:dyDescent="0.25"/>
    <row r="11590" customFormat="1" x14ac:dyDescent="0.25"/>
    <row r="11591" customFormat="1" x14ac:dyDescent="0.25"/>
    <row r="11592" customFormat="1" x14ac:dyDescent="0.25"/>
    <row r="11593" customFormat="1" x14ac:dyDescent="0.25"/>
    <row r="11594" customFormat="1" x14ac:dyDescent="0.25"/>
    <row r="11595" customFormat="1" x14ac:dyDescent="0.25"/>
    <row r="11596" customFormat="1" x14ac:dyDescent="0.25"/>
    <row r="11597" customFormat="1" x14ac:dyDescent="0.25"/>
    <row r="11598" customFormat="1" x14ac:dyDescent="0.25"/>
    <row r="11599" customFormat="1" x14ac:dyDescent="0.25"/>
    <row r="11600" customFormat="1" x14ac:dyDescent="0.25"/>
    <row r="11601" customFormat="1" x14ac:dyDescent="0.25"/>
    <row r="11602" customFormat="1" x14ac:dyDescent="0.25"/>
    <row r="11603" customFormat="1" x14ac:dyDescent="0.25"/>
    <row r="11604" customFormat="1" x14ac:dyDescent="0.25"/>
    <row r="11605" customFormat="1" x14ac:dyDescent="0.25"/>
    <row r="11606" customFormat="1" x14ac:dyDescent="0.25"/>
    <row r="11607" customFormat="1" x14ac:dyDescent="0.25"/>
    <row r="11608" customFormat="1" x14ac:dyDescent="0.25"/>
    <row r="11609" customFormat="1" x14ac:dyDescent="0.25"/>
    <row r="11610" customFormat="1" x14ac:dyDescent="0.25"/>
    <row r="11611" customFormat="1" x14ac:dyDescent="0.25"/>
    <row r="11612" customFormat="1" x14ac:dyDescent="0.25"/>
    <row r="11613" customFormat="1" x14ac:dyDescent="0.25"/>
    <row r="11614" customFormat="1" x14ac:dyDescent="0.25"/>
    <row r="11615" customFormat="1" x14ac:dyDescent="0.25"/>
    <row r="11616" customFormat="1" x14ac:dyDescent="0.25"/>
    <row r="11617" customFormat="1" x14ac:dyDescent="0.25"/>
    <row r="11618" customFormat="1" x14ac:dyDescent="0.25"/>
    <row r="11619" customFormat="1" x14ac:dyDescent="0.25"/>
    <row r="11620" customFormat="1" x14ac:dyDescent="0.25"/>
    <row r="11621" customFormat="1" x14ac:dyDescent="0.25"/>
    <row r="11622" customFormat="1" x14ac:dyDescent="0.25"/>
    <row r="11623" customFormat="1" x14ac:dyDescent="0.25"/>
    <row r="11624" customFormat="1" x14ac:dyDescent="0.25"/>
    <row r="11625" customFormat="1" x14ac:dyDescent="0.25"/>
    <row r="11626" customFormat="1" x14ac:dyDescent="0.25"/>
    <row r="11627" customFormat="1" x14ac:dyDescent="0.25"/>
    <row r="11628" customFormat="1" x14ac:dyDescent="0.25"/>
    <row r="11629" customFormat="1" x14ac:dyDescent="0.25"/>
    <row r="11630" customFormat="1" x14ac:dyDescent="0.25"/>
    <row r="11631" customFormat="1" x14ac:dyDescent="0.25"/>
    <row r="11632" customFormat="1" x14ac:dyDescent="0.25"/>
    <row r="11633" customFormat="1" x14ac:dyDescent="0.25"/>
    <row r="11634" customFormat="1" x14ac:dyDescent="0.25"/>
    <row r="11635" customFormat="1" x14ac:dyDescent="0.25"/>
    <row r="11636" customFormat="1" x14ac:dyDescent="0.25"/>
    <row r="11637" customFormat="1" x14ac:dyDescent="0.25"/>
    <row r="11638" customFormat="1" x14ac:dyDescent="0.25"/>
    <row r="11639" customFormat="1" x14ac:dyDescent="0.25"/>
    <row r="11640" customFormat="1" x14ac:dyDescent="0.25"/>
    <row r="11641" customFormat="1" x14ac:dyDescent="0.25"/>
    <row r="11642" customFormat="1" x14ac:dyDescent="0.25"/>
    <row r="11643" customFormat="1" x14ac:dyDescent="0.25"/>
    <row r="11644" customFormat="1" x14ac:dyDescent="0.25"/>
    <row r="11645" customFormat="1" x14ac:dyDescent="0.25"/>
    <row r="11646" customFormat="1" x14ac:dyDescent="0.25"/>
    <row r="11647" customFormat="1" x14ac:dyDescent="0.25"/>
    <row r="11648" customFormat="1" x14ac:dyDescent="0.25"/>
    <row r="11649" customFormat="1" x14ac:dyDescent="0.25"/>
    <row r="11650" customFormat="1" x14ac:dyDescent="0.25"/>
    <row r="11651" customFormat="1" x14ac:dyDescent="0.25"/>
    <row r="11652" customFormat="1" x14ac:dyDescent="0.25"/>
    <row r="11653" customFormat="1" x14ac:dyDescent="0.25"/>
    <row r="11654" customFormat="1" x14ac:dyDescent="0.25"/>
    <row r="11655" customFormat="1" x14ac:dyDescent="0.25"/>
    <row r="11656" customFormat="1" x14ac:dyDescent="0.25"/>
    <row r="11657" customFormat="1" x14ac:dyDescent="0.25"/>
    <row r="11658" customFormat="1" x14ac:dyDescent="0.25"/>
    <row r="11659" customFormat="1" x14ac:dyDescent="0.25"/>
    <row r="11660" customFormat="1" x14ac:dyDescent="0.25"/>
    <row r="11661" customFormat="1" x14ac:dyDescent="0.25"/>
    <row r="11662" customFormat="1" x14ac:dyDescent="0.25"/>
    <row r="11663" customFormat="1" x14ac:dyDescent="0.25"/>
    <row r="11664" customFormat="1" x14ac:dyDescent="0.25"/>
    <row r="11665" customFormat="1" x14ac:dyDescent="0.25"/>
    <row r="11666" customFormat="1" x14ac:dyDescent="0.25"/>
    <row r="11667" customFormat="1" x14ac:dyDescent="0.25"/>
    <row r="11668" customFormat="1" x14ac:dyDescent="0.25"/>
    <row r="11669" customFormat="1" x14ac:dyDescent="0.25"/>
    <row r="11670" customFormat="1" x14ac:dyDescent="0.25"/>
    <row r="11671" customFormat="1" x14ac:dyDescent="0.25"/>
    <row r="11672" customFormat="1" x14ac:dyDescent="0.25"/>
    <row r="11673" customFormat="1" x14ac:dyDescent="0.25"/>
    <row r="11674" customFormat="1" x14ac:dyDescent="0.25"/>
    <row r="11675" customFormat="1" x14ac:dyDescent="0.25"/>
    <row r="11676" customFormat="1" x14ac:dyDescent="0.25"/>
    <row r="11677" customFormat="1" x14ac:dyDescent="0.25"/>
    <row r="11678" customFormat="1" x14ac:dyDescent="0.25"/>
    <row r="11679" customFormat="1" x14ac:dyDescent="0.25"/>
    <row r="11680" customFormat="1" x14ac:dyDescent="0.25"/>
    <row r="11681" customFormat="1" x14ac:dyDescent="0.25"/>
    <row r="11682" customFormat="1" x14ac:dyDescent="0.25"/>
    <row r="11683" customFormat="1" x14ac:dyDescent="0.25"/>
    <row r="11684" customFormat="1" x14ac:dyDescent="0.25"/>
    <row r="11685" customFormat="1" x14ac:dyDescent="0.25"/>
    <row r="11686" customFormat="1" x14ac:dyDescent="0.25"/>
    <row r="11687" customFormat="1" x14ac:dyDescent="0.25"/>
    <row r="11688" customFormat="1" x14ac:dyDescent="0.25"/>
    <row r="11689" customFormat="1" x14ac:dyDescent="0.25"/>
    <row r="11690" customFormat="1" x14ac:dyDescent="0.25"/>
    <row r="11691" customFormat="1" x14ac:dyDescent="0.25"/>
    <row r="11692" customFormat="1" x14ac:dyDescent="0.25"/>
    <row r="11693" customFormat="1" x14ac:dyDescent="0.25"/>
    <row r="11694" customFormat="1" x14ac:dyDescent="0.25"/>
    <row r="11695" customFormat="1" x14ac:dyDescent="0.25"/>
    <row r="11696" customFormat="1" x14ac:dyDescent="0.25"/>
    <row r="11697" customFormat="1" x14ac:dyDescent="0.25"/>
    <row r="11698" customFormat="1" x14ac:dyDescent="0.25"/>
    <row r="11699" customFormat="1" x14ac:dyDescent="0.25"/>
    <row r="11700" customFormat="1" x14ac:dyDescent="0.25"/>
    <row r="11701" customFormat="1" x14ac:dyDescent="0.25"/>
    <row r="11702" customFormat="1" x14ac:dyDescent="0.25"/>
    <row r="11703" customFormat="1" x14ac:dyDescent="0.25"/>
    <row r="11704" customFormat="1" x14ac:dyDescent="0.25"/>
    <row r="11705" customFormat="1" x14ac:dyDescent="0.25"/>
    <row r="11706" customFormat="1" x14ac:dyDescent="0.25"/>
    <row r="11707" customFormat="1" x14ac:dyDescent="0.25"/>
    <row r="11708" customFormat="1" x14ac:dyDescent="0.25"/>
    <row r="11709" customFormat="1" x14ac:dyDescent="0.25"/>
    <row r="11710" customFormat="1" x14ac:dyDescent="0.25"/>
    <row r="11711" customFormat="1" x14ac:dyDescent="0.25"/>
    <row r="11712" customFormat="1" x14ac:dyDescent="0.25"/>
    <row r="11713" customFormat="1" x14ac:dyDescent="0.25"/>
    <row r="11714" customFormat="1" x14ac:dyDescent="0.25"/>
    <row r="11715" customFormat="1" x14ac:dyDescent="0.25"/>
    <row r="11716" customFormat="1" x14ac:dyDescent="0.25"/>
    <row r="11717" customFormat="1" x14ac:dyDescent="0.25"/>
    <row r="11718" customFormat="1" x14ac:dyDescent="0.25"/>
    <row r="11719" customFormat="1" x14ac:dyDescent="0.25"/>
    <row r="11720" customFormat="1" x14ac:dyDescent="0.25"/>
    <row r="11721" customFormat="1" x14ac:dyDescent="0.25"/>
    <row r="11722" customFormat="1" x14ac:dyDescent="0.25"/>
    <row r="11723" customFormat="1" x14ac:dyDescent="0.25"/>
    <row r="11724" customFormat="1" x14ac:dyDescent="0.25"/>
    <row r="11725" customFormat="1" x14ac:dyDescent="0.25"/>
    <row r="11726" customFormat="1" x14ac:dyDescent="0.25"/>
    <row r="11727" customFormat="1" x14ac:dyDescent="0.25"/>
    <row r="11728" customFormat="1" x14ac:dyDescent="0.25"/>
    <row r="11729" customFormat="1" x14ac:dyDescent="0.25"/>
    <row r="11730" customFormat="1" x14ac:dyDescent="0.25"/>
    <row r="11731" customFormat="1" x14ac:dyDescent="0.25"/>
    <row r="11732" customFormat="1" x14ac:dyDescent="0.25"/>
    <row r="11733" customFormat="1" x14ac:dyDescent="0.25"/>
    <row r="11734" customFormat="1" x14ac:dyDescent="0.25"/>
    <row r="11735" customFormat="1" x14ac:dyDescent="0.25"/>
    <row r="11736" customFormat="1" x14ac:dyDescent="0.25"/>
    <row r="11737" customFormat="1" x14ac:dyDescent="0.25"/>
    <row r="11738" customFormat="1" x14ac:dyDescent="0.25"/>
    <row r="11739" customFormat="1" x14ac:dyDescent="0.25"/>
    <row r="11740" customFormat="1" x14ac:dyDescent="0.25"/>
    <row r="11741" customFormat="1" x14ac:dyDescent="0.25"/>
    <row r="11742" customFormat="1" x14ac:dyDescent="0.25"/>
    <row r="11743" customFormat="1" x14ac:dyDescent="0.25"/>
    <row r="11744" customFormat="1" x14ac:dyDescent="0.25"/>
    <row r="11745" customFormat="1" x14ac:dyDescent="0.25"/>
    <row r="11746" customFormat="1" x14ac:dyDescent="0.25"/>
    <row r="11747" customFormat="1" x14ac:dyDescent="0.25"/>
    <row r="11748" customFormat="1" x14ac:dyDescent="0.25"/>
    <row r="11749" customFormat="1" x14ac:dyDescent="0.25"/>
    <row r="11750" customFormat="1" x14ac:dyDescent="0.25"/>
    <row r="11751" customFormat="1" x14ac:dyDescent="0.25"/>
    <row r="11752" customFormat="1" x14ac:dyDescent="0.25"/>
    <row r="11753" customFormat="1" x14ac:dyDescent="0.25"/>
    <row r="11754" customFormat="1" x14ac:dyDescent="0.25"/>
    <row r="11755" customFormat="1" x14ac:dyDescent="0.25"/>
    <row r="11756" customFormat="1" x14ac:dyDescent="0.25"/>
    <row r="11757" customFormat="1" x14ac:dyDescent="0.25"/>
    <row r="11758" customFormat="1" x14ac:dyDescent="0.25"/>
    <row r="11759" customFormat="1" x14ac:dyDescent="0.25"/>
    <row r="11760" customFormat="1" x14ac:dyDescent="0.25"/>
    <row r="11761" customFormat="1" x14ac:dyDescent="0.25"/>
    <row r="11762" customFormat="1" x14ac:dyDescent="0.25"/>
    <row r="11763" customFormat="1" x14ac:dyDescent="0.25"/>
    <row r="11764" customFormat="1" x14ac:dyDescent="0.25"/>
    <row r="11765" customFormat="1" x14ac:dyDescent="0.25"/>
    <row r="11766" customFormat="1" x14ac:dyDescent="0.25"/>
    <row r="11767" customFormat="1" x14ac:dyDescent="0.25"/>
    <row r="11768" customFormat="1" x14ac:dyDescent="0.25"/>
    <row r="11769" customFormat="1" x14ac:dyDescent="0.25"/>
    <row r="11770" customFormat="1" x14ac:dyDescent="0.25"/>
    <row r="11771" customFormat="1" x14ac:dyDescent="0.25"/>
    <row r="11772" customFormat="1" x14ac:dyDescent="0.25"/>
    <row r="11773" customFormat="1" x14ac:dyDescent="0.25"/>
    <row r="11774" customFormat="1" x14ac:dyDescent="0.25"/>
    <row r="11775" customFormat="1" x14ac:dyDescent="0.25"/>
    <row r="11776" customFormat="1" x14ac:dyDescent="0.25"/>
    <row r="11777" customFormat="1" x14ac:dyDescent="0.25"/>
    <row r="11778" customFormat="1" x14ac:dyDescent="0.25"/>
    <row r="11779" customFormat="1" x14ac:dyDescent="0.25"/>
    <row r="11780" customFormat="1" x14ac:dyDescent="0.25"/>
    <row r="11781" customFormat="1" x14ac:dyDescent="0.25"/>
    <row r="11782" customFormat="1" x14ac:dyDescent="0.25"/>
    <row r="11783" customFormat="1" x14ac:dyDescent="0.25"/>
    <row r="11784" customFormat="1" x14ac:dyDescent="0.25"/>
    <row r="11785" customFormat="1" x14ac:dyDescent="0.25"/>
    <row r="11786" customFormat="1" x14ac:dyDescent="0.25"/>
    <row r="11787" customFormat="1" x14ac:dyDescent="0.25"/>
    <row r="11788" customFormat="1" x14ac:dyDescent="0.25"/>
    <row r="11789" customFormat="1" x14ac:dyDescent="0.25"/>
    <row r="11790" customFormat="1" x14ac:dyDescent="0.25"/>
    <row r="11791" customFormat="1" x14ac:dyDescent="0.25"/>
    <row r="11792" customFormat="1" x14ac:dyDescent="0.25"/>
    <row r="11793" customFormat="1" x14ac:dyDescent="0.25"/>
    <row r="11794" customFormat="1" x14ac:dyDescent="0.25"/>
    <row r="11795" customFormat="1" x14ac:dyDescent="0.25"/>
    <row r="11796" customFormat="1" x14ac:dyDescent="0.25"/>
    <row r="11797" customFormat="1" x14ac:dyDescent="0.25"/>
    <row r="11798" customFormat="1" x14ac:dyDescent="0.25"/>
    <row r="11799" customFormat="1" x14ac:dyDescent="0.25"/>
    <row r="11800" customFormat="1" x14ac:dyDescent="0.25"/>
    <row r="11801" customFormat="1" x14ac:dyDescent="0.25"/>
    <row r="11802" customFormat="1" x14ac:dyDescent="0.25"/>
    <row r="11803" customFormat="1" x14ac:dyDescent="0.25"/>
    <row r="11804" customFormat="1" x14ac:dyDescent="0.25"/>
    <row r="11805" customFormat="1" x14ac:dyDescent="0.25"/>
    <row r="11806" customFormat="1" x14ac:dyDescent="0.25"/>
    <row r="11807" customFormat="1" x14ac:dyDescent="0.25"/>
    <row r="11808" customFormat="1" x14ac:dyDescent="0.25"/>
    <row r="11809" customFormat="1" x14ac:dyDescent="0.25"/>
    <row r="11810" customFormat="1" x14ac:dyDescent="0.25"/>
    <row r="11811" customFormat="1" x14ac:dyDescent="0.25"/>
    <row r="11812" customFormat="1" x14ac:dyDescent="0.25"/>
    <row r="11813" customFormat="1" x14ac:dyDescent="0.25"/>
    <row r="11814" customFormat="1" x14ac:dyDescent="0.25"/>
    <row r="11815" customFormat="1" x14ac:dyDescent="0.25"/>
    <row r="11816" customFormat="1" x14ac:dyDescent="0.25"/>
    <row r="11817" customFormat="1" x14ac:dyDescent="0.25"/>
    <row r="11818" customFormat="1" x14ac:dyDescent="0.25"/>
    <row r="11819" customFormat="1" x14ac:dyDescent="0.25"/>
    <row r="11820" customFormat="1" x14ac:dyDescent="0.25"/>
    <row r="11821" customFormat="1" x14ac:dyDescent="0.25"/>
    <row r="11822" customFormat="1" x14ac:dyDescent="0.25"/>
    <row r="11823" customFormat="1" x14ac:dyDescent="0.25"/>
    <row r="11824" customFormat="1" x14ac:dyDescent="0.25"/>
    <row r="11825" customFormat="1" x14ac:dyDescent="0.25"/>
    <row r="11826" customFormat="1" x14ac:dyDescent="0.25"/>
    <row r="11827" customFormat="1" x14ac:dyDescent="0.25"/>
    <row r="11828" customFormat="1" x14ac:dyDescent="0.25"/>
    <row r="11829" customFormat="1" x14ac:dyDescent="0.25"/>
    <row r="11830" customFormat="1" x14ac:dyDescent="0.25"/>
    <row r="11831" customFormat="1" x14ac:dyDescent="0.25"/>
    <row r="11832" customFormat="1" x14ac:dyDescent="0.25"/>
    <row r="11833" customFormat="1" x14ac:dyDescent="0.25"/>
    <row r="11834" customFormat="1" x14ac:dyDescent="0.25"/>
    <row r="11835" customFormat="1" x14ac:dyDescent="0.25"/>
    <row r="11836" customFormat="1" x14ac:dyDescent="0.25"/>
    <row r="11837" customFormat="1" x14ac:dyDescent="0.25"/>
    <row r="11838" customFormat="1" x14ac:dyDescent="0.25"/>
    <row r="11839" customFormat="1" x14ac:dyDescent="0.25"/>
    <row r="11840" customFormat="1" x14ac:dyDescent="0.25"/>
    <row r="11841" customFormat="1" x14ac:dyDescent="0.25"/>
    <row r="11842" customFormat="1" x14ac:dyDescent="0.25"/>
    <row r="11843" customFormat="1" x14ac:dyDescent="0.25"/>
    <row r="11844" customFormat="1" x14ac:dyDescent="0.25"/>
    <row r="11845" customFormat="1" x14ac:dyDescent="0.25"/>
    <row r="11846" customFormat="1" x14ac:dyDescent="0.25"/>
    <row r="11847" customFormat="1" x14ac:dyDescent="0.25"/>
    <row r="11848" customFormat="1" x14ac:dyDescent="0.25"/>
    <row r="11849" customFormat="1" x14ac:dyDescent="0.25"/>
    <row r="11850" customFormat="1" x14ac:dyDescent="0.25"/>
    <row r="11851" customFormat="1" x14ac:dyDescent="0.25"/>
    <row r="11852" customFormat="1" x14ac:dyDescent="0.25"/>
    <row r="11853" customFormat="1" x14ac:dyDescent="0.25"/>
    <row r="11854" customFormat="1" x14ac:dyDescent="0.25"/>
    <row r="11855" customFormat="1" x14ac:dyDescent="0.25"/>
    <row r="11856" customFormat="1" x14ac:dyDescent="0.25"/>
    <row r="11857" customFormat="1" x14ac:dyDescent="0.25"/>
    <row r="11858" customFormat="1" x14ac:dyDescent="0.25"/>
    <row r="11859" customFormat="1" x14ac:dyDescent="0.25"/>
    <row r="11860" customFormat="1" x14ac:dyDescent="0.25"/>
    <row r="11861" customFormat="1" x14ac:dyDescent="0.25"/>
    <row r="11862" customFormat="1" x14ac:dyDescent="0.25"/>
    <row r="11863" customFormat="1" x14ac:dyDescent="0.25"/>
    <row r="11864" customFormat="1" x14ac:dyDescent="0.25"/>
    <row r="11865" customFormat="1" x14ac:dyDescent="0.25"/>
    <row r="11866" customFormat="1" x14ac:dyDescent="0.25"/>
    <row r="11867" customFormat="1" x14ac:dyDescent="0.25"/>
    <row r="11868" customFormat="1" x14ac:dyDescent="0.25"/>
    <row r="11869" customFormat="1" x14ac:dyDescent="0.25"/>
    <row r="11870" customFormat="1" x14ac:dyDescent="0.25"/>
    <row r="11871" customFormat="1" x14ac:dyDescent="0.25"/>
    <row r="11872" customFormat="1" x14ac:dyDescent="0.25"/>
    <row r="11873" customFormat="1" x14ac:dyDescent="0.25"/>
    <row r="11874" customFormat="1" x14ac:dyDescent="0.25"/>
    <row r="11875" customFormat="1" x14ac:dyDescent="0.25"/>
    <row r="11876" customFormat="1" x14ac:dyDescent="0.25"/>
    <row r="11877" customFormat="1" x14ac:dyDescent="0.25"/>
    <row r="11878" customFormat="1" x14ac:dyDescent="0.25"/>
    <row r="11879" customFormat="1" x14ac:dyDescent="0.25"/>
    <row r="11880" customFormat="1" x14ac:dyDescent="0.25"/>
    <row r="11881" customFormat="1" x14ac:dyDescent="0.25"/>
    <row r="11882" customFormat="1" x14ac:dyDescent="0.25"/>
    <row r="11883" customFormat="1" x14ac:dyDescent="0.25"/>
    <row r="11884" customFormat="1" x14ac:dyDescent="0.25"/>
    <row r="11885" customFormat="1" x14ac:dyDescent="0.25"/>
    <row r="11886" customFormat="1" x14ac:dyDescent="0.25"/>
    <row r="11887" customFormat="1" x14ac:dyDescent="0.25"/>
    <row r="11888" customFormat="1" x14ac:dyDescent="0.25"/>
    <row r="11889" customFormat="1" x14ac:dyDescent="0.25"/>
    <row r="11890" customFormat="1" x14ac:dyDescent="0.25"/>
    <row r="11891" customFormat="1" x14ac:dyDescent="0.25"/>
    <row r="11892" customFormat="1" x14ac:dyDescent="0.25"/>
    <row r="11893" customFormat="1" x14ac:dyDescent="0.25"/>
    <row r="11894" customFormat="1" x14ac:dyDescent="0.25"/>
    <row r="11895" customFormat="1" x14ac:dyDescent="0.25"/>
    <row r="11896" customFormat="1" x14ac:dyDescent="0.25"/>
    <row r="11897" customFormat="1" x14ac:dyDescent="0.25"/>
    <row r="11898" customFormat="1" x14ac:dyDescent="0.25"/>
    <row r="11899" customFormat="1" x14ac:dyDescent="0.25"/>
    <row r="11900" customFormat="1" x14ac:dyDescent="0.25"/>
    <row r="11901" customFormat="1" x14ac:dyDescent="0.25"/>
    <row r="11902" customFormat="1" x14ac:dyDescent="0.25"/>
    <row r="11903" customFormat="1" x14ac:dyDescent="0.25"/>
    <row r="11904" customFormat="1" x14ac:dyDescent="0.25"/>
    <row r="11905" customFormat="1" x14ac:dyDescent="0.25"/>
    <row r="11906" customFormat="1" x14ac:dyDescent="0.25"/>
    <row r="11907" customFormat="1" x14ac:dyDescent="0.25"/>
    <row r="11908" customFormat="1" x14ac:dyDescent="0.25"/>
    <row r="11909" customFormat="1" x14ac:dyDescent="0.25"/>
    <row r="11910" customFormat="1" x14ac:dyDescent="0.25"/>
    <row r="11911" customFormat="1" x14ac:dyDescent="0.25"/>
    <row r="11912" customFormat="1" x14ac:dyDescent="0.25"/>
    <row r="11913" customFormat="1" x14ac:dyDescent="0.25"/>
    <row r="11914" customFormat="1" x14ac:dyDescent="0.25"/>
    <row r="11915" customFormat="1" x14ac:dyDescent="0.25"/>
    <row r="11916" customFormat="1" x14ac:dyDescent="0.25"/>
    <row r="11917" customFormat="1" x14ac:dyDescent="0.25"/>
    <row r="11918" customFormat="1" x14ac:dyDescent="0.25"/>
    <row r="11919" customFormat="1" x14ac:dyDescent="0.25"/>
    <row r="11920" customFormat="1" x14ac:dyDescent="0.25"/>
    <row r="11921" customFormat="1" x14ac:dyDescent="0.25"/>
    <row r="11922" customFormat="1" x14ac:dyDescent="0.25"/>
    <row r="11923" customFormat="1" x14ac:dyDescent="0.25"/>
    <row r="11924" customFormat="1" x14ac:dyDescent="0.25"/>
    <row r="11925" customFormat="1" x14ac:dyDescent="0.25"/>
    <row r="11926" customFormat="1" x14ac:dyDescent="0.25"/>
    <row r="11927" customFormat="1" x14ac:dyDescent="0.25"/>
    <row r="11928" customFormat="1" x14ac:dyDescent="0.25"/>
    <row r="11929" customFormat="1" x14ac:dyDescent="0.25"/>
    <row r="11930" customFormat="1" x14ac:dyDescent="0.25"/>
    <row r="11931" customFormat="1" x14ac:dyDescent="0.25"/>
    <row r="11932" customFormat="1" x14ac:dyDescent="0.25"/>
    <row r="11933" customFormat="1" x14ac:dyDescent="0.25"/>
    <row r="11934" customFormat="1" x14ac:dyDescent="0.25"/>
    <row r="11935" customFormat="1" x14ac:dyDescent="0.25"/>
    <row r="11936" customFormat="1" x14ac:dyDescent="0.25"/>
    <row r="11937" customFormat="1" x14ac:dyDescent="0.25"/>
    <row r="11938" customFormat="1" x14ac:dyDescent="0.25"/>
    <row r="11939" customFormat="1" x14ac:dyDescent="0.25"/>
    <row r="11940" customFormat="1" x14ac:dyDescent="0.25"/>
    <row r="11941" customFormat="1" x14ac:dyDescent="0.25"/>
    <row r="11942" customFormat="1" x14ac:dyDescent="0.25"/>
    <row r="11943" customFormat="1" x14ac:dyDescent="0.25"/>
    <row r="11944" customFormat="1" x14ac:dyDescent="0.25"/>
    <row r="11945" customFormat="1" x14ac:dyDescent="0.25"/>
    <row r="11946" customFormat="1" x14ac:dyDescent="0.25"/>
    <row r="11947" customFormat="1" x14ac:dyDescent="0.25"/>
    <row r="11948" customFormat="1" x14ac:dyDescent="0.25"/>
    <row r="11949" customFormat="1" x14ac:dyDescent="0.25"/>
    <row r="11950" customFormat="1" x14ac:dyDescent="0.25"/>
    <row r="11951" customFormat="1" x14ac:dyDescent="0.25"/>
    <row r="11952" customFormat="1" x14ac:dyDescent="0.25"/>
    <row r="11953" customFormat="1" x14ac:dyDescent="0.25"/>
    <row r="11954" customFormat="1" x14ac:dyDescent="0.25"/>
    <row r="11955" customFormat="1" x14ac:dyDescent="0.25"/>
    <row r="11956" customFormat="1" x14ac:dyDescent="0.25"/>
    <row r="11957" customFormat="1" x14ac:dyDescent="0.25"/>
    <row r="11958" customFormat="1" x14ac:dyDescent="0.25"/>
    <row r="11959" customFormat="1" x14ac:dyDescent="0.25"/>
    <row r="11960" customFormat="1" x14ac:dyDescent="0.25"/>
    <row r="11961" customFormat="1" x14ac:dyDescent="0.25"/>
    <row r="11962" customFormat="1" x14ac:dyDescent="0.25"/>
    <row r="11963" customFormat="1" x14ac:dyDescent="0.25"/>
    <row r="11964" customFormat="1" x14ac:dyDescent="0.25"/>
    <row r="11965" customFormat="1" x14ac:dyDescent="0.25"/>
    <row r="11966" customFormat="1" x14ac:dyDescent="0.25"/>
    <row r="11967" customFormat="1" x14ac:dyDescent="0.25"/>
    <row r="11968" customFormat="1" x14ac:dyDescent="0.25"/>
    <row r="11969" customFormat="1" x14ac:dyDescent="0.25"/>
    <row r="11970" customFormat="1" x14ac:dyDescent="0.25"/>
    <row r="11971" customFormat="1" x14ac:dyDescent="0.25"/>
    <row r="11972" customFormat="1" x14ac:dyDescent="0.25"/>
    <row r="11973" customFormat="1" x14ac:dyDescent="0.25"/>
    <row r="11974" customFormat="1" x14ac:dyDescent="0.25"/>
    <row r="11975" customFormat="1" x14ac:dyDescent="0.25"/>
    <row r="11976" customFormat="1" x14ac:dyDescent="0.25"/>
    <row r="11977" customFormat="1" x14ac:dyDescent="0.25"/>
    <row r="11978" customFormat="1" x14ac:dyDescent="0.25"/>
    <row r="11979" customFormat="1" x14ac:dyDescent="0.25"/>
    <row r="11980" customFormat="1" x14ac:dyDescent="0.25"/>
    <row r="11981" customFormat="1" x14ac:dyDescent="0.25"/>
    <row r="11982" customFormat="1" x14ac:dyDescent="0.25"/>
    <row r="11983" customFormat="1" x14ac:dyDescent="0.25"/>
    <row r="11984" customFormat="1" x14ac:dyDescent="0.25"/>
    <row r="11985" customFormat="1" x14ac:dyDescent="0.25"/>
    <row r="11986" customFormat="1" x14ac:dyDescent="0.25"/>
    <row r="11987" customFormat="1" x14ac:dyDescent="0.25"/>
    <row r="11988" customFormat="1" x14ac:dyDescent="0.25"/>
    <row r="11989" customFormat="1" x14ac:dyDescent="0.25"/>
    <row r="11990" customFormat="1" x14ac:dyDescent="0.25"/>
    <row r="11991" customFormat="1" x14ac:dyDescent="0.25"/>
    <row r="11992" customFormat="1" x14ac:dyDescent="0.25"/>
    <row r="11993" customFormat="1" x14ac:dyDescent="0.25"/>
    <row r="11994" customFormat="1" x14ac:dyDescent="0.25"/>
    <row r="11995" customFormat="1" x14ac:dyDescent="0.25"/>
    <row r="11996" customFormat="1" x14ac:dyDescent="0.25"/>
    <row r="11997" customFormat="1" x14ac:dyDescent="0.25"/>
    <row r="11998" customFormat="1" x14ac:dyDescent="0.25"/>
    <row r="11999" customFormat="1" x14ac:dyDescent="0.25"/>
    <row r="12000" customFormat="1" x14ac:dyDescent="0.25"/>
    <row r="12001" customFormat="1" x14ac:dyDescent="0.25"/>
    <row r="12002" customFormat="1" x14ac:dyDescent="0.25"/>
    <row r="12003" customFormat="1" x14ac:dyDescent="0.25"/>
    <row r="12004" customFormat="1" x14ac:dyDescent="0.25"/>
    <row r="12005" customFormat="1" x14ac:dyDescent="0.25"/>
    <row r="12006" customFormat="1" x14ac:dyDescent="0.25"/>
    <row r="12007" customFormat="1" x14ac:dyDescent="0.25"/>
    <row r="12008" customFormat="1" x14ac:dyDescent="0.25"/>
    <row r="12009" customFormat="1" x14ac:dyDescent="0.25"/>
    <row r="12010" customFormat="1" x14ac:dyDescent="0.25"/>
    <row r="12011" customFormat="1" x14ac:dyDescent="0.25"/>
    <row r="12012" customFormat="1" x14ac:dyDescent="0.25"/>
    <row r="12013" customFormat="1" x14ac:dyDescent="0.25"/>
    <row r="12014" customFormat="1" x14ac:dyDescent="0.25"/>
    <row r="12015" customFormat="1" x14ac:dyDescent="0.25"/>
    <row r="12016" customFormat="1" x14ac:dyDescent="0.25"/>
    <row r="12017" customFormat="1" x14ac:dyDescent="0.25"/>
    <row r="12018" customFormat="1" x14ac:dyDescent="0.25"/>
    <row r="12019" customFormat="1" x14ac:dyDescent="0.25"/>
    <row r="12020" customFormat="1" x14ac:dyDescent="0.25"/>
    <row r="12021" customFormat="1" x14ac:dyDescent="0.25"/>
    <row r="12022" customFormat="1" x14ac:dyDescent="0.25"/>
    <row r="12023" customFormat="1" x14ac:dyDescent="0.25"/>
    <row r="12024" customFormat="1" x14ac:dyDescent="0.25"/>
    <row r="12025" customFormat="1" x14ac:dyDescent="0.25"/>
    <row r="12026" customFormat="1" x14ac:dyDescent="0.25"/>
    <row r="12027" customFormat="1" x14ac:dyDescent="0.25"/>
    <row r="12028" customFormat="1" x14ac:dyDescent="0.25"/>
    <row r="12029" customFormat="1" x14ac:dyDescent="0.25"/>
    <row r="12030" customFormat="1" x14ac:dyDescent="0.25"/>
    <row r="12031" customFormat="1" x14ac:dyDescent="0.25"/>
    <row r="12032" customFormat="1" x14ac:dyDescent="0.25"/>
    <row r="12033" customFormat="1" x14ac:dyDescent="0.25"/>
    <row r="12034" customFormat="1" x14ac:dyDescent="0.25"/>
    <row r="12035" customFormat="1" x14ac:dyDescent="0.25"/>
    <row r="12036" customFormat="1" x14ac:dyDescent="0.25"/>
    <row r="12037" customFormat="1" x14ac:dyDescent="0.25"/>
    <row r="12038" customFormat="1" x14ac:dyDescent="0.25"/>
    <row r="12039" customFormat="1" x14ac:dyDescent="0.25"/>
    <row r="12040" customFormat="1" x14ac:dyDescent="0.25"/>
    <row r="12041" customFormat="1" x14ac:dyDescent="0.25"/>
    <row r="12042" customFormat="1" x14ac:dyDescent="0.25"/>
    <row r="12043" customFormat="1" x14ac:dyDescent="0.25"/>
    <row r="12044" customFormat="1" x14ac:dyDescent="0.25"/>
    <row r="12045" customFormat="1" x14ac:dyDescent="0.25"/>
    <row r="12046" customFormat="1" x14ac:dyDescent="0.25"/>
    <row r="12047" customFormat="1" x14ac:dyDescent="0.25"/>
    <row r="12048" customFormat="1" x14ac:dyDescent="0.25"/>
    <row r="12049" customFormat="1" x14ac:dyDescent="0.25"/>
    <row r="12050" customFormat="1" x14ac:dyDescent="0.25"/>
    <row r="12051" customFormat="1" x14ac:dyDescent="0.25"/>
    <row r="12052" customFormat="1" x14ac:dyDescent="0.25"/>
    <row r="12053" customFormat="1" x14ac:dyDescent="0.25"/>
    <row r="12054" customFormat="1" x14ac:dyDescent="0.25"/>
    <row r="12055" customFormat="1" x14ac:dyDescent="0.25"/>
    <row r="12056" customFormat="1" x14ac:dyDescent="0.25"/>
    <row r="12057" customFormat="1" x14ac:dyDescent="0.25"/>
    <row r="12058" customFormat="1" x14ac:dyDescent="0.25"/>
    <row r="12059" customFormat="1" x14ac:dyDescent="0.25"/>
    <row r="12060" customFormat="1" x14ac:dyDescent="0.25"/>
    <row r="12061" customFormat="1" x14ac:dyDescent="0.25"/>
    <row r="12062" customFormat="1" x14ac:dyDescent="0.25"/>
    <row r="12063" customFormat="1" x14ac:dyDescent="0.25"/>
    <row r="12064" customFormat="1" x14ac:dyDescent="0.25"/>
    <row r="12065" customFormat="1" x14ac:dyDescent="0.25"/>
    <row r="12066" customFormat="1" x14ac:dyDescent="0.25"/>
    <row r="12067" customFormat="1" x14ac:dyDescent="0.25"/>
    <row r="12068" customFormat="1" x14ac:dyDescent="0.25"/>
    <row r="12069" customFormat="1" x14ac:dyDescent="0.25"/>
    <row r="12070" customFormat="1" x14ac:dyDescent="0.25"/>
    <row r="12071" customFormat="1" x14ac:dyDescent="0.25"/>
    <row r="12072" customFormat="1" x14ac:dyDescent="0.25"/>
    <row r="12073" customFormat="1" x14ac:dyDescent="0.25"/>
    <row r="12074" customFormat="1" x14ac:dyDescent="0.25"/>
    <row r="12075" customFormat="1" x14ac:dyDescent="0.25"/>
    <row r="12076" customFormat="1" x14ac:dyDescent="0.25"/>
    <row r="12077" customFormat="1" x14ac:dyDescent="0.25"/>
    <row r="12078" customFormat="1" x14ac:dyDescent="0.25"/>
    <row r="12079" customFormat="1" x14ac:dyDescent="0.25"/>
    <row r="12080" customFormat="1" x14ac:dyDescent="0.25"/>
    <row r="12081" customFormat="1" x14ac:dyDescent="0.25"/>
    <row r="12082" customFormat="1" x14ac:dyDescent="0.25"/>
    <row r="12083" customFormat="1" x14ac:dyDescent="0.25"/>
    <row r="12084" customFormat="1" x14ac:dyDescent="0.25"/>
    <row r="12085" customFormat="1" x14ac:dyDescent="0.25"/>
    <row r="12086" customFormat="1" x14ac:dyDescent="0.25"/>
    <row r="12087" customFormat="1" x14ac:dyDescent="0.25"/>
    <row r="12088" customFormat="1" x14ac:dyDescent="0.25"/>
    <row r="12089" customFormat="1" x14ac:dyDescent="0.25"/>
    <row r="12090" customFormat="1" x14ac:dyDescent="0.25"/>
    <row r="12091" customFormat="1" x14ac:dyDescent="0.25"/>
    <row r="12092" customFormat="1" x14ac:dyDescent="0.25"/>
    <row r="12093" customFormat="1" x14ac:dyDescent="0.25"/>
    <row r="12094" customFormat="1" x14ac:dyDescent="0.25"/>
    <row r="12095" customFormat="1" x14ac:dyDescent="0.25"/>
    <row r="12096" customFormat="1" x14ac:dyDescent="0.25"/>
    <row r="12097" customFormat="1" x14ac:dyDescent="0.25"/>
    <row r="12098" customFormat="1" x14ac:dyDescent="0.25"/>
    <row r="12099" customFormat="1" x14ac:dyDescent="0.25"/>
    <row r="12100" customFormat="1" x14ac:dyDescent="0.25"/>
    <row r="12101" customFormat="1" x14ac:dyDescent="0.25"/>
    <row r="12102" customFormat="1" x14ac:dyDescent="0.25"/>
    <row r="12103" customFormat="1" x14ac:dyDescent="0.25"/>
    <row r="12104" customFormat="1" x14ac:dyDescent="0.25"/>
    <row r="12105" customFormat="1" x14ac:dyDescent="0.25"/>
    <row r="12106" customFormat="1" x14ac:dyDescent="0.25"/>
    <row r="12107" customFormat="1" x14ac:dyDescent="0.25"/>
    <row r="12108" customFormat="1" x14ac:dyDescent="0.25"/>
    <row r="12109" customFormat="1" x14ac:dyDescent="0.25"/>
    <row r="12110" customFormat="1" x14ac:dyDescent="0.25"/>
    <row r="12111" customFormat="1" x14ac:dyDescent="0.25"/>
    <row r="12112" customFormat="1" x14ac:dyDescent="0.25"/>
    <row r="12113" customFormat="1" x14ac:dyDescent="0.25"/>
    <row r="12114" customFormat="1" x14ac:dyDescent="0.25"/>
    <row r="12115" customFormat="1" x14ac:dyDescent="0.25"/>
    <row r="12116" customFormat="1" x14ac:dyDescent="0.25"/>
    <row r="12117" customFormat="1" x14ac:dyDescent="0.25"/>
    <row r="12118" customFormat="1" x14ac:dyDescent="0.25"/>
    <row r="12119" customFormat="1" x14ac:dyDescent="0.25"/>
    <row r="12120" customFormat="1" x14ac:dyDescent="0.25"/>
    <row r="12121" customFormat="1" x14ac:dyDescent="0.25"/>
    <row r="12122" customFormat="1" x14ac:dyDescent="0.25"/>
    <row r="12123" customFormat="1" x14ac:dyDescent="0.25"/>
    <row r="12124" customFormat="1" x14ac:dyDescent="0.25"/>
    <row r="12125" customFormat="1" x14ac:dyDescent="0.25"/>
    <row r="12126" customFormat="1" x14ac:dyDescent="0.25"/>
    <row r="12127" customFormat="1" x14ac:dyDescent="0.25"/>
    <row r="12128" customFormat="1" x14ac:dyDescent="0.25"/>
    <row r="12129" customFormat="1" x14ac:dyDescent="0.25"/>
    <row r="12130" customFormat="1" x14ac:dyDescent="0.25"/>
    <row r="12131" customFormat="1" x14ac:dyDescent="0.25"/>
    <row r="12132" customFormat="1" x14ac:dyDescent="0.25"/>
    <row r="12133" customFormat="1" x14ac:dyDescent="0.25"/>
    <row r="12134" customFormat="1" x14ac:dyDescent="0.25"/>
    <row r="12135" customFormat="1" x14ac:dyDescent="0.25"/>
    <row r="12136" customFormat="1" x14ac:dyDescent="0.25"/>
    <row r="12137" customFormat="1" x14ac:dyDescent="0.25"/>
    <row r="12138" customFormat="1" x14ac:dyDescent="0.25"/>
    <row r="12139" customFormat="1" x14ac:dyDescent="0.25"/>
    <row r="12140" customFormat="1" x14ac:dyDescent="0.25"/>
    <row r="12141" customFormat="1" x14ac:dyDescent="0.25"/>
    <row r="12142" customFormat="1" x14ac:dyDescent="0.25"/>
    <row r="12143" customFormat="1" x14ac:dyDescent="0.25"/>
    <row r="12144" customFormat="1" x14ac:dyDescent="0.25"/>
    <row r="12145" customFormat="1" x14ac:dyDescent="0.25"/>
    <row r="12146" customFormat="1" x14ac:dyDescent="0.25"/>
    <row r="12147" customFormat="1" x14ac:dyDescent="0.25"/>
    <row r="12148" customFormat="1" x14ac:dyDescent="0.25"/>
    <row r="12149" customFormat="1" x14ac:dyDescent="0.25"/>
    <row r="12150" customFormat="1" x14ac:dyDescent="0.25"/>
    <row r="12151" customFormat="1" x14ac:dyDescent="0.25"/>
    <row r="12152" customFormat="1" x14ac:dyDescent="0.25"/>
    <row r="12153" customFormat="1" x14ac:dyDescent="0.25"/>
    <row r="12154" customFormat="1" x14ac:dyDescent="0.25"/>
    <row r="12155" customFormat="1" x14ac:dyDescent="0.25"/>
    <row r="12156" customFormat="1" x14ac:dyDescent="0.25"/>
    <row r="12157" customFormat="1" x14ac:dyDescent="0.25"/>
    <row r="12158" customFormat="1" x14ac:dyDescent="0.25"/>
    <row r="12159" customFormat="1" x14ac:dyDescent="0.25"/>
    <row r="12160" customFormat="1" x14ac:dyDescent="0.25"/>
    <row r="12161" customFormat="1" x14ac:dyDescent="0.25"/>
    <row r="12162" customFormat="1" x14ac:dyDescent="0.25"/>
    <row r="12163" customFormat="1" x14ac:dyDescent="0.25"/>
    <row r="12164" customFormat="1" x14ac:dyDescent="0.25"/>
    <row r="12165" customFormat="1" x14ac:dyDescent="0.25"/>
    <row r="12166" customFormat="1" x14ac:dyDescent="0.25"/>
    <row r="12167" customFormat="1" x14ac:dyDescent="0.25"/>
    <row r="12168" customFormat="1" x14ac:dyDescent="0.25"/>
    <row r="12169" customFormat="1" x14ac:dyDescent="0.25"/>
    <row r="12170" customFormat="1" x14ac:dyDescent="0.25"/>
    <row r="12171" customFormat="1" x14ac:dyDescent="0.25"/>
    <row r="12172" customFormat="1" x14ac:dyDescent="0.25"/>
    <row r="12173" customFormat="1" x14ac:dyDescent="0.25"/>
    <row r="12174" customFormat="1" x14ac:dyDescent="0.25"/>
    <row r="12175" customFormat="1" x14ac:dyDescent="0.25"/>
    <row r="12176" customFormat="1" x14ac:dyDescent="0.25"/>
    <row r="12177" customFormat="1" x14ac:dyDescent="0.25"/>
    <row r="12178" customFormat="1" x14ac:dyDescent="0.25"/>
    <row r="12179" customFormat="1" x14ac:dyDescent="0.25"/>
    <row r="12180" customFormat="1" x14ac:dyDescent="0.25"/>
    <row r="12181" customFormat="1" x14ac:dyDescent="0.25"/>
    <row r="12182" customFormat="1" x14ac:dyDescent="0.25"/>
    <row r="12183" customFormat="1" x14ac:dyDescent="0.25"/>
    <row r="12184" customFormat="1" x14ac:dyDescent="0.25"/>
    <row r="12185" customFormat="1" x14ac:dyDescent="0.25"/>
    <row r="12186" customFormat="1" x14ac:dyDescent="0.25"/>
    <row r="12187" customFormat="1" x14ac:dyDescent="0.25"/>
    <row r="12188" customFormat="1" x14ac:dyDescent="0.25"/>
    <row r="12189" customFormat="1" x14ac:dyDescent="0.25"/>
    <row r="12190" customFormat="1" x14ac:dyDescent="0.25"/>
    <row r="12191" customFormat="1" x14ac:dyDescent="0.25"/>
    <row r="12192" customFormat="1" x14ac:dyDescent="0.25"/>
    <row r="12193" customFormat="1" x14ac:dyDescent="0.25"/>
    <row r="12194" customFormat="1" x14ac:dyDescent="0.25"/>
    <row r="12195" customFormat="1" x14ac:dyDescent="0.25"/>
    <row r="12196" customFormat="1" x14ac:dyDescent="0.25"/>
    <row r="12197" customFormat="1" x14ac:dyDescent="0.25"/>
    <row r="12198" customFormat="1" x14ac:dyDescent="0.25"/>
    <row r="12199" customFormat="1" x14ac:dyDescent="0.25"/>
    <row r="12200" customFormat="1" x14ac:dyDescent="0.25"/>
    <row r="12201" customFormat="1" x14ac:dyDescent="0.25"/>
    <row r="12202" customFormat="1" x14ac:dyDescent="0.25"/>
    <row r="12203" customFormat="1" x14ac:dyDescent="0.25"/>
    <row r="12204" customFormat="1" x14ac:dyDescent="0.25"/>
    <row r="12205" customFormat="1" x14ac:dyDescent="0.25"/>
    <row r="12206" customFormat="1" x14ac:dyDescent="0.25"/>
    <row r="12207" customFormat="1" x14ac:dyDescent="0.25"/>
    <row r="12208" customFormat="1" x14ac:dyDescent="0.25"/>
    <row r="12209" customFormat="1" x14ac:dyDescent="0.25"/>
    <row r="12210" customFormat="1" x14ac:dyDescent="0.25"/>
    <row r="12211" customFormat="1" x14ac:dyDescent="0.25"/>
    <row r="12212" customFormat="1" x14ac:dyDescent="0.25"/>
    <row r="12213" customFormat="1" x14ac:dyDescent="0.25"/>
    <row r="12214" customFormat="1" x14ac:dyDescent="0.25"/>
    <row r="12215" customFormat="1" x14ac:dyDescent="0.25"/>
    <row r="12216" customFormat="1" x14ac:dyDescent="0.25"/>
    <row r="12217" customFormat="1" x14ac:dyDescent="0.25"/>
    <row r="12218" customFormat="1" x14ac:dyDescent="0.25"/>
    <row r="12219" customFormat="1" x14ac:dyDescent="0.25"/>
    <row r="12220" customFormat="1" x14ac:dyDescent="0.25"/>
    <row r="12221" customFormat="1" x14ac:dyDescent="0.25"/>
    <row r="12222" customFormat="1" x14ac:dyDescent="0.25"/>
    <row r="12223" customFormat="1" x14ac:dyDescent="0.25"/>
    <row r="12224" customFormat="1" x14ac:dyDescent="0.25"/>
    <row r="12225" customFormat="1" x14ac:dyDescent="0.25"/>
    <row r="12226" customFormat="1" x14ac:dyDescent="0.25"/>
    <row r="12227" customFormat="1" x14ac:dyDescent="0.25"/>
    <row r="12228" customFormat="1" x14ac:dyDescent="0.25"/>
    <row r="12229" customFormat="1" x14ac:dyDescent="0.25"/>
    <row r="12230" customFormat="1" x14ac:dyDescent="0.25"/>
    <row r="12231" customFormat="1" x14ac:dyDescent="0.25"/>
    <row r="12232" customFormat="1" x14ac:dyDescent="0.25"/>
    <row r="12233" customFormat="1" x14ac:dyDescent="0.25"/>
    <row r="12234" customFormat="1" x14ac:dyDescent="0.25"/>
    <row r="12235" customFormat="1" x14ac:dyDescent="0.25"/>
    <row r="12236" customFormat="1" x14ac:dyDescent="0.25"/>
    <row r="12237" customFormat="1" x14ac:dyDescent="0.25"/>
    <row r="12238" customFormat="1" x14ac:dyDescent="0.25"/>
    <row r="12239" customFormat="1" x14ac:dyDescent="0.25"/>
    <row r="12240" customFormat="1" x14ac:dyDescent="0.25"/>
    <row r="12241" customFormat="1" x14ac:dyDescent="0.25"/>
    <row r="12242" customFormat="1" x14ac:dyDescent="0.25"/>
    <row r="12243" customFormat="1" x14ac:dyDescent="0.25"/>
    <row r="12244" customFormat="1" x14ac:dyDescent="0.25"/>
    <row r="12245" customFormat="1" x14ac:dyDescent="0.25"/>
    <row r="12246" customFormat="1" x14ac:dyDescent="0.25"/>
    <row r="12247" customFormat="1" x14ac:dyDescent="0.25"/>
    <row r="12248" customFormat="1" x14ac:dyDescent="0.25"/>
    <row r="12249" customFormat="1" x14ac:dyDescent="0.25"/>
    <row r="12250" customFormat="1" x14ac:dyDescent="0.25"/>
    <row r="12251" customFormat="1" x14ac:dyDescent="0.25"/>
    <row r="12252" customFormat="1" x14ac:dyDescent="0.25"/>
    <row r="12253" customFormat="1" x14ac:dyDescent="0.25"/>
    <row r="12254" customFormat="1" x14ac:dyDescent="0.25"/>
    <row r="12255" customFormat="1" x14ac:dyDescent="0.25"/>
    <row r="12256" customFormat="1" x14ac:dyDescent="0.25"/>
    <row r="12257" customFormat="1" x14ac:dyDescent="0.25"/>
    <row r="12258" customFormat="1" x14ac:dyDescent="0.25"/>
    <row r="12259" customFormat="1" x14ac:dyDescent="0.25"/>
    <row r="12260" customFormat="1" x14ac:dyDescent="0.25"/>
    <row r="12261" customFormat="1" x14ac:dyDescent="0.25"/>
    <row r="12262" customFormat="1" x14ac:dyDescent="0.25"/>
    <row r="12263" customFormat="1" x14ac:dyDescent="0.25"/>
    <row r="12264" customFormat="1" x14ac:dyDescent="0.25"/>
    <row r="12265" customFormat="1" x14ac:dyDescent="0.25"/>
    <row r="12266" customFormat="1" x14ac:dyDescent="0.25"/>
    <row r="12267" customFormat="1" x14ac:dyDescent="0.25"/>
    <row r="12268" customFormat="1" x14ac:dyDescent="0.25"/>
    <row r="12269" customFormat="1" x14ac:dyDescent="0.25"/>
    <row r="12270" customFormat="1" x14ac:dyDescent="0.25"/>
    <row r="12271" customFormat="1" x14ac:dyDescent="0.25"/>
    <row r="12272" customFormat="1" x14ac:dyDescent="0.25"/>
    <row r="12273" customFormat="1" x14ac:dyDescent="0.25"/>
    <row r="12274" customFormat="1" x14ac:dyDescent="0.25"/>
    <row r="12275" customFormat="1" x14ac:dyDescent="0.25"/>
    <row r="12276" customFormat="1" x14ac:dyDescent="0.25"/>
    <row r="12277" customFormat="1" x14ac:dyDescent="0.25"/>
    <row r="12278" customFormat="1" x14ac:dyDescent="0.25"/>
    <row r="12279" customFormat="1" x14ac:dyDescent="0.25"/>
    <row r="12280" customFormat="1" x14ac:dyDescent="0.25"/>
    <row r="12281" customFormat="1" x14ac:dyDescent="0.25"/>
    <row r="12282" customFormat="1" x14ac:dyDescent="0.25"/>
    <row r="12283" customFormat="1" x14ac:dyDescent="0.25"/>
    <row r="12284" customFormat="1" x14ac:dyDescent="0.25"/>
    <row r="12285" customFormat="1" x14ac:dyDescent="0.25"/>
    <row r="12286" customFormat="1" x14ac:dyDescent="0.25"/>
    <row r="12287" customFormat="1" x14ac:dyDescent="0.25"/>
    <row r="12288" customFormat="1" x14ac:dyDescent="0.25"/>
    <row r="12289" customFormat="1" x14ac:dyDescent="0.25"/>
    <row r="12290" customFormat="1" x14ac:dyDescent="0.25"/>
    <row r="12291" customFormat="1" x14ac:dyDescent="0.25"/>
    <row r="12292" customFormat="1" x14ac:dyDescent="0.25"/>
    <row r="12293" customFormat="1" x14ac:dyDescent="0.25"/>
    <row r="12294" customFormat="1" x14ac:dyDescent="0.25"/>
    <row r="12295" customFormat="1" x14ac:dyDescent="0.25"/>
    <row r="12296" customFormat="1" x14ac:dyDescent="0.25"/>
    <row r="12297" customFormat="1" x14ac:dyDescent="0.25"/>
    <row r="12298" customFormat="1" x14ac:dyDescent="0.25"/>
    <row r="12299" customFormat="1" x14ac:dyDescent="0.25"/>
    <row r="12300" customFormat="1" x14ac:dyDescent="0.25"/>
    <row r="12301" customFormat="1" x14ac:dyDescent="0.25"/>
    <row r="12302" customFormat="1" x14ac:dyDescent="0.25"/>
    <row r="12303" customFormat="1" x14ac:dyDescent="0.25"/>
    <row r="12304" customFormat="1" x14ac:dyDescent="0.25"/>
    <row r="12305" customFormat="1" x14ac:dyDescent="0.25"/>
    <row r="12306" customFormat="1" x14ac:dyDescent="0.25"/>
    <row r="12307" customFormat="1" x14ac:dyDescent="0.25"/>
    <row r="12308" customFormat="1" x14ac:dyDescent="0.25"/>
    <row r="12309" customFormat="1" x14ac:dyDescent="0.25"/>
    <row r="12310" customFormat="1" x14ac:dyDescent="0.25"/>
    <row r="12311" customFormat="1" x14ac:dyDescent="0.25"/>
    <row r="12312" customFormat="1" x14ac:dyDescent="0.25"/>
    <row r="12313" customFormat="1" x14ac:dyDescent="0.25"/>
    <row r="12314" customFormat="1" x14ac:dyDescent="0.25"/>
    <row r="12315" customFormat="1" x14ac:dyDescent="0.25"/>
    <row r="12316" customFormat="1" x14ac:dyDescent="0.25"/>
    <row r="12317" customFormat="1" x14ac:dyDescent="0.25"/>
    <row r="12318" customFormat="1" x14ac:dyDescent="0.25"/>
    <row r="12319" customFormat="1" x14ac:dyDescent="0.25"/>
    <row r="12320" customFormat="1" x14ac:dyDescent="0.25"/>
    <row r="12321" customFormat="1" x14ac:dyDescent="0.25"/>
    <row r="12322" customFormat="1" x14ac:dyDescent="0.25"/>
    <row r="12323" customFormat="1" x14ac:dyDescent="0.25"/>
    <row r="12324" customFormat="1" x14ac:dyDescent="0.25"/>
    <row r="12325" customFormat="1" x14ac:dyDescent="0.25"/>
    <row r="12326" customFormat="1" x14ac:dyDescent="0.25"/>
    <row r="12327" customFormat="1" x14ac:dyDescent="0.25"/>
    <row r="12328" customFormat="1" x14ac:dyDescent="0.25"/>
    <row r="12329" customFormat="1" x14ac:dyDescent="0.25"/>
    <row r="12330" customFormat="1" x14ac:dyDescent="0.25"/>
    <row r="12331" customFormat="1" x14ac:dyDescent="0.25"/>
    <row r="12332" customFormat="1" x14ac:dyDescent="0.25"/>
    <row r="12333" customFormat="1" x14ac:dyDescent="0.25"/>
    <row r="12334" customFormat="1" x14ac:dyDescent="0.25"/>
    <row r="12335" customFormat="1" x14ac:dyDescent="0.25"/>
    <row r="12336" customFormat="1" x14ac:dyDescent="0.25"/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  <row r="35676" customFormat="1" x14ac:dyDescent="0.25"/>
    <row r="35677" customFormat="1" x14ac:dyDescent="0.25"/>
    <row r="35678" customFormat="1" x14ac:dyDescent="0.25"/>
    <row r="35679" customFormat="1" x14ac:dyDescent="0.25"/>
    <row r="35680" customFormat="1" x14ac:dyDescent="0.25"/>
    <row r="35681" customFormat="1" x14ac:dyDescent="0.25"/>
    <row r="35682" customFormat="1" x14ac:dyDescent="0.25"/>
    <row r="35683" customFormat="1" x14ac:dyDescent="0.25"/>
    <row r="35684" customFormat="1" x14ac:dyDescent="0.25"/>
    <row r="35685" customFormat="1" x14ac:dyDescent="0.25"/>
    <row r="35686" customFormat="1" x14ac:dyDescent="0.25"/>
    <row r="35687" customFormat="1" x14ac:dyDescent="0.25"/>
    <row r="35688" customFormat="1" x14ac:dyDescent="0.25"/>
    <row r="35689" customFormat="1" x14ac:dyDescent="0.25"/>
    <row r="35690" customFormat="1" x14ac:dyDescent="0.25"/>
    <row r="35691" customFormat="1" x14ac:dyDescent="0.25"/>
    <row r="35692" customFormat="1" x14ac:dyDescent="0.25"/>
    <row r="35693" customFormat="1" x14ac:dyDescent="0.25"/>
    <row r="35694" customFormat="1" x14ac:dyDescent="0.25"/>
    <row r="35695" customFormat="1" x14ac:dyDescent="0.25"/>
    <row r="35696" customFormat="1" x14ac:dyDescent="0.25"/>
    <row r="35697" customFormat="1" x14ac:dyDescent="0.25"/>
    <row r="35698" customFormat="1" x14ac:dyDescent="0.25"/>
    <row r="35699" customFormat="1" x14ac:dyDescent="0.25"/>
    <row r="35700" customFormat="1" x14ac:dyDescent="0.25"/>
    <row r="35701" customFormat="1" x14ac:dyDescent="0.25"/>
    <row r="35702" customFormat="1" x14ac:dyDescent="0.25"/>
    <row r="35703" customFormat="1" x14ac:dyDescent="0.25"/>
    <row r="35704" customFormat="1" x14ac:dyDescent="0.25"/>
    <row r="35705" customFormat="1" x14ac:dyDescent="0.25"/>
    <row r="35706" customFormat="1" x14ac:dyDescent="0.25"/>
    <row r="35707" customFormat="1" x14ac:dyDescent="0.25"/>
    <row r="35708" customFormat="1" x14ac:dyDescent="0.25"/>
    <row r="35709" customFormat="1" x14ac:dyDescent="0.25"/>
    <row r="35710" customFormat="1" x14ac:dyDescent="0.25"/>
    <row r="35711" customFormat="1" x14ac:dyDescent="0.25"/>
    <row r="35712" customFormat="1" x14ac:dyDescent="0.25"/>
    <row r="35713" customFormat="1" x14ac:dyDescent="0.25"/>
    <row r="35714" customFormat="1" x14ac:dyDescent="0.25"/>
    <row r="35715" customFormat="1" x14ac:dyDescent="0.25"/>
    <row r="35716" customFormat="1" x14ac:dyDescent="0.25"/>
    <row r="35717" customFormat="1" x14ac:dyDescent="0.25"/>
    <row r="35718" customFormat="1" x14ac:dyDescent="0.25"/>
    <row r="35719" customFormat="1" x14ac:dyDescent="0.25"/>
    <row r="35720" customFormat="1" x14ac:dyDescent="0.25"/>
    <row r="35721" customFormat="1" x14ac:dyDescent="0.25"/>
    <row r="35722" customFormat="1" x14ac:dyDescent="0.25"/>
    <row r="35723" customFormat="1" x14ac:dyDescent="0.25"/>
    <row r="35724" customFormat="1" x14ac:dyDescent="0.25"/>
    <row r="35725" customFormat="1" x14ac:dyDescent="0.25"/>
    <row r="35726" customFormat="1" x14ac:dyDescent="0.25"/>
    <row r="35727" customFormat="1" x14ac:dyDescent="0.25"/>
    <row r="35728" customFormat="1" x14ac:dyDescent="0.25"/>
    <row r="35729" customFormat="1" x14ac:dyDescent="0.25"/>
    <row r="35730" customFormat="1" x14ac:dyDescent="0.25"/>
    <row r="35731" customFormat="1" x14ac:dyDescent="0.25"/>
    <row r="35732" customFormat="1" x14ac:dyDescent="0.25"/>
    <row r="35733" customFormat="1" x14ac:dyDescent="0.25"/>
    <row r="35734" customFormat="1" x14ac:dyDescent="0.25"/>
    <row r="35735" customFormat="1" x14ac:dyDescent="0.25"/>
    <row r="35736" customFormat="1" x14ac:dyDescent="0.25"/>
    <row r="35737" customFormat="1" x14ac:dyDescent="0.25"/>
    <row r="35738" customFormat="1" x14ac:dyDescent="0.25"/>
    <row r="35739" customFormat="1" x14ac:dyDescent="0.25"/>
    <row r="35740" customFormat="1" x14ac:dyDescent="0.25"/>
    <row r="35741" customFormat="1" x14ac:dyDescent="0.25"/>
    <row r="35742" customFormat="1" x14ac:dyDescent="0.25"/>
    <row r="35743" customFormat="1" x14ac:dyDescent="0.25"/>
    <row r="35744" customFormat="1" x14ac:dyDescent="0.25"/>
    <row r="35745" customFormat="1" x14ac:dyDescent="0.25"/>
    <row r="35746" customFormat="1" x14ac:dyDescent="0.25"/>
    <row r="35747" customFormat="1" x14ac:dyDescent="0.25"/>
    <row r="35748" customFormat="1" x14ac:dyDescent="0.25"/>
    <row r="35749" customFormat="1" x14ac:dyDescent="0.25"/>
    <row r="35750" customFormat="1" x14ac:dyDescent="0.25"/>
    <row r="35751" customFormat="1" x14ac:dyDescent="0.25"/>
    <row r="35752" customFormat="1" x14ac:dyDescent="0.25"/>
    <row r="35753" customFormat="1" x14ac:dyDescent="0.25"/>
    <row r="35754" customFormat="1" x14ac:dyDescent="0.25"/>
    <row r="35755" customFormat="1" x14ac:dyDescent="0.25"/>
    <row r="35756" customFormat="1" x14ac:dyDescent="0.25"/>
    <row r="35757" customFormat="1" x14ac:dyDescent="0.25"/>
    <row r="35758" customFormat="1" x14ac:dyDescent="0.25"/>
    <row r="35759" customFormat="1" x14ac:dyDescent="0.25"/>
    <row r="35760" customFormat="1" x14ac:dyDescent="0.25"/>
    <row r="35761" customFormat="1" x14ac:dyDescent="0.25"/>
    <row r="35762" customFormat="1" x14ac:dyDescent="0.25"/>
    <row r="35763" customFormat="1" x14ac:dyDescent="0.25"/>
    <row r="35764" customFormat="1" x14ac:dyDescent="0.25"/>
    <row r="35765" customFormat="1" x14ac:dyDescent="0.25"/>
    <row r="35766" customFormat="1" x14ac:dyDescent="0.25"/>
    <row r="35767" customFormat="1" x14ac:dyDescent="0.25"/>
    <row r="35768" customFormat="1" x14ac:dyDescent="0.25"/>
    <row r="35769" customFormat="1" x14ac:dyDescent="0.25"/>
    <row r="35770" customFormat="1" x14ac:dyDescent="0.25"/>
    <row r="35771" customFormat="1" x14ac:dyDescent="0.25"/>
    <row r="35772" customFormat="1" x14ac:dyDescent="0.25"/>
    <row r="35773" customFormat="1" x14ac:dyDescent="0.25"/>
    <row r="35774" customFormat="1" x14ac:dyDescent="0.25"/>
    <row r="35775" customFormat="1" x14ac:dyDescent="0.25"/>
    <row r="35776" customFormat="1" x14ac:dyDescent="0.25"/>
    <row r="35777" customFormat="1" x14ac:dyDescent="0.25"/>
    <row r="35778" customFormat="1" x14ac:dyDescent="0.25"/>
    <row r="35779" customFormat="1" x14ac:dyDescent="0.25"/>
    <row r="35780" customFormat="1" x14ac:dyDescent="0.25"/>
    <row r="35781" customFormat="1" x14ac:dyDescent="0.25"/>
    <row r="35782" customFormat="1" x14ac:dyDescent="0.25"/>
    <row r="35783" customFormat="1" x14ac:dyDescent="0.25"/>
    <row r="35784" customFormat="1" x14ac:dyDescent="0.25"/>
    <row r="35785" customFormat="1" x14ac:dyDescent="0.25"/>
    <row r="35786" customFormat="1" x14ac:dyDescent="0.25"/>
    <row r="35787" customFormat="1" x14ac:dyDescent="0.25"/>
    <row r="35788" customFormat="1" x14ac:dyDescent="0.25"/>
    <row r="35789" customFormat="1" x14ac:dyDescent="0.25"/>
    <row r="35790" customFormat="1" x14ac:dyDescent="0.25"/>
    <row r="35791" customFormat="1" x14ac:dyDescent="0.25"/>
    <row r="35792" customFormat="1" x14ac:dyDescent="0.25"/>
    <row r="35793" customFormat="1" x14ac:dyDescent="0.25"/>
    <row r="35794" customFormat="1" x14ac:dyDescent="0.25"/>
    <row r="35795" customFormat="1" x14ac:dyDescent="0.25"/>
    <row r="35796" customFormat="1" x14ac:dyDescent="0.25"/>
    <row r="35797" customFormat="1" x14ac:dyDescent="0.25"/>
    <row r="35798" customFormat="1" x14ac:dyDescent="0.25"/>
    <row r="35799" customFormat="1" x14ac:dyDescent="0.25"/>
    <row r="35800" customFormat="1" x14ac:dyDescent="0.25"/>
    <row r="35801" customFormat="1" x14ac:dyDescent="0.25"/>
    <row r="35802" customFormat="1" x14ac:dyDescent="0.25"/>
    <row r="35803" customFormat="1" x14ac:dyDescent="0.25"/>
    <row r="35804" customFormat="1" x14ac:dyDescent="0.25"/>
    <row r="35805" customFormat="1" x14ac:dyDescent="0.25"/>
    <row r="35806" customFormat="1" x14ac:dyDescent="0.25"/>
    <row r="35807" customFormat="1" x14ac:dyDescent="0.25"/>
    <row r="35808" customFormat="1" x14ac:dyDescent="0.25"/>
    <row r="35809" customFormat="1" x14ac:dyDescent="0.25"/>
    <row r="35810" customFormat="1" x14ac:dyDescent="0.25"/>
    <row r="35811" customFormat="1" x14ac:dyDescent="0.25"/>
    <row r="35812" customFormat="1" x14ac:dyDescent="0.25"/>
    <row r="35813" customFormat="1" x14ac:dyDescent="0.25"/>
    <row r="35814" customFormat="1" x14ac:dyDescent="0.25"/>
    <row r="35815" customFormat="1" x14ac:dyDescent="0.25"/>
    <row r="35816" customFormat="1" x14ac:dyDescent="0.25"/>
    <row r="35817" customFormat="1" x14ac:dyDescent="0.25"/>
    <row r="35818" customFormat="1" x14ac:dyDescent="0.25"/>
    <row r="35819" customFormat="1" x14ac:dyDescent="0.25"/>
    <row r="35820" customFormat="1" x14ac:dyDescent="0.25"/>
    <row r="35821" customFormat="1" x14ac:dyDescent="0.25"/>
    <row r="35822" customFormat="1" x14ac:dyDescent="0.25"/>
    <row r="35823" customFormat="1" x14ac:dyDescent="0.25"/>
    <row r="35824" customFormat="1" x14ac:dyDescent="0.25"/>
    <row r="35825" customFormat="1" x14ac:dyDescent="0.25"/>
    <row r="35826" customFormat="1" x14ac:dyDescent="0.25"/>
    <row r="35827" customFormat="1" x14ac:dyDescent="0.25"/>
    <row r="35828" customFormat="1" x14ac:dyDescent="0.25"/>
    <row r="35829" customFormat="1" x14ac:dyDescent="0.25"/>
    <row r="35830" customFormat="1" x14ac:dyDescent="0.25"/>
    <row r="35831" customFormat="1" x14ac:dyDescent="0.25"/>
    <row r="35832" customFormat="1" x14ac:dyDescent="0.25"/>
    <row r="35833" customFormat="1" x14ac:dyDescent="0.25"/>
    <row r="35834" customFormat="1" x14ac:dyDescent="0.25"/>
    <row r="35835" customFormat="1" x14ac:dyDescent="0.25"/>
    <row r="35836" customFormat="1" x14ac:dyDescent="0.25"/>
    <row r="35837" customFormat="1" x14ac:dyDescent="0.25"/>
    <row r="35838" customFormat="1" x14ac:dyDescent="0.25"/>
    <row r="35839" customFormat="1" x14ac:dyDescent="0.25"/>
    <row r="35840" customFormat="1" x14ac:dyDescent="0.25"/>
    <row r="35841" customFormat="1" x14ac:dyDescent="0.25"/>
    <row r="35842" customFormat="1" x14ac:dyDescent="0.25"/>
    <row r="35843" customFormat="1" x14ac:dyDescent="0.25"/>
    <row r="35844" customFormat="1" x14ac:dyDescent="0.25"/>
    <row r="35845" customFormat="1" x14ac:dyDescent="0.25"/>
    <row r="35846" customFormat="1" x14ac:dyDescent="0.25"/>
    <row r="35847" customFormat="1" x14ac:dyDescent="0.25"/>
    <row r="35848" customFormat="1" x14ac:dyDescent="0.25"/>
    <row r="35849" customFormat="1" x14ac:dyDescent="0.25"/>
    <row r="35850" customFormat="1" x14ac:dyDescent="0.25"/>
    <row r="35851" customFormat="1" x14ac:dyDescent="0.25"/>
    <row r="35852" customFormat="1" x14ac:dyDescent="0.25"/>
    <row r="35853" customFormat="1" x14ac:dyDescent="0.25"/>
    <row r="35854" customFormat="1" x14ac:dyDescent="0.25"/>
    <row r="35855" customFormat="1" x14ac:dyDescent="0.25"/>
    <row r="35856" customFormat="1" x14ac:dyDescent="0.25"/>
    <row r="35857" customFormat="1" x14ac:dyDescent="0.25"/>
    <row r="35858" customFormat="1" x14ac:dyDescent="0.25"/>
    <row r="35859" customFormat="1" x14ac:dyDescent="0.25"/>
    <row r="35860" customFormat="1" x14ac:dyDescent="0.25"/>
    <row r="35861" customFormat="1" x14ac:dyDescent="0.25"/>
    <row r="35862" customFormat="1" x14ac:dyDescent="0.25"/>
    <row r="35863" customFormat="1" x14ac:dyDescent="0.25"/>
    <row r="35864" customFormat="1" x14ac:dyDescent="0.25"/>
    <row r="35865" customFormat="1" x14ac:dyDescent="0.25"/>
    <row r="35866" customFormat="1" x14ac:dyDescent="0.25"/>
    <row r="35867" customFormat="1" x14ac:dyDescent="0.25"/>
    <row r="35868" customFormat="1" x14ac:dyDescent="0.25"/>
    <row r="35869" customFormat="1" x14ac:dyDescent="0.25"/>
    <row r="35870" customFormat="1" x14ac:dyDescent="0.25"/>
    <row r="35871" customFormat="1" x14ac:dyDescent="0.25"/>
    <row r="35872" customFormat="1" x14ac:dyDescent="0.25"/>
    <row r="35873" customFormat="1" x14ac:dyDescent="0.25"/>
    <row r="35874" customFormat="1" x14ac:dyDescent="0.25"/>
    <row r="35875" customFormat="1" x14ac:dyDescent="0.25"/>
    <row r="35876" customFormat="1" x14ac:dyDescent="0.25"/>
    <row r="35877" customFormat="1" x14ac:dyDescent="0.25"/>
    <row r="35878" customFormat="1" x14ac:dyDescent="0.25"/>
    <row r="35879" customFormat="1" x14ac:dyDescent="0.25"/>
    <row r="35880" customFormat="1" x14ac:dyDescent="0.25"/>
    <row r="35881" customFormat="1" x14ac:dyDescent="0.25"/>
    <row r="35882" customFormat="1" x14ac:dyDescent="0.25"/>
    <row r="35883" customFormat="1" x14ac:dyDescent="0.25"/>
    <row r="35884" customFormat="1" x14ac:dyDescent="0.25"/>
    <row r="35885" customFormat="1" x14ac:dyDescent="0.25"/>
    <row r="35886" customFormat="1" x14ac:dyDescent="0.25"/>
    <row r="35887" customFormat="1" x14ac:dyDescent="0.25"/>
    <row r="35888" customFormat="1" x14ac:dyDescent="0.25"/>
    <row r="35889" customFormat="1" x14ac:dyDescent="0.25"/>
    <row r="35890" customFormat="1" x14ac:dyDescent="0.25"/>
    <row r="35891" customFormat="1" x14ac:dyDescent="0.25"/>
    <row r="35892" customFormat="1" x14ac:dyDescent="0.25"/>
    <row r="35893" customFormat="1" x14ac:dyDescent="0.25"/>
    <row r="35894" customFormat="1" x14ac:dyDescent="0.25"/>
    <row r="35895" customFormat="1" x14ac:dyDescent="0.25"/>
    <row r="35896" customFormat="1" x14ac:dyDescent="0.25"/>
    <row r="35897" customFormat="1" x14ac:dyDescent="0.25"/>
    <row r="35898" customFormat="1" x14ac:dyDescent="0.25"/>
    <row r="35899" customFormat="1" x14ac:dyDescent="0.25"/>
    <row r="35900" customFormat="1" x14ac:dyDescent="0.25"/>
    <row r="35901" customFormat="1" x14ac:dyDescent="0.25"/>
    <row r="35902" customFormat="1" x14ac:dyDescent="0.25"/>
    <row r="35903" customFormat="1" x14ac:dyDescent="0.25"/>
    <row r="35904" customFormat="1" x14ac:dyDescent="0.25"/>
    <row r="35905" customFormat="1" x14ac:dyDescent="0.25"/>
    <row r="35906" customFormat="1" x14ac:dyDescent="0.25"/>
    <row r="35907" customFormat="1" x14ac:dyDescent="0.25"/>
    <row r="35908" customFormat="1" x14ac:dyDescent="0.25"/>
    <row r="35909" customFormat="1" x14ac:dyDescent="0.25"/>
    <row r="35910" customFormat="1" x14ac:dyDescent="0.25"/>
    <row r="35911" customFormat="1" x14ac:dyDescent="0.25"/>
    <row r="35912" customFormat="1" x14ac:dyDescent="0.25"/>
    <row r="35913" customFormat="1" x14ac:dyDescent="0.25"/>
    <row r="35914" customFormat="1" x14ac:dyDescent="0.25"/>
    <row r="35915" customFormat="1" x14ac:dyDescent="0.25"/>
    <row r="35916" customFormat="1" x14ac:dyDescent="0.25"/>
    <row r="35917" customFormat="1" x14ac:dyDescent="0.25"/>
    <row r="35918" customFormat="1" x14ac:dyDescent="0.25"/>
    <row r="35919" customFormat="1" x14ac:dyDescent="0.25"/>
    <row r="35920" customFormat="1" x14ac:dyDescent="0.25"/>
    <row r="35921" customFormat="1" x14ac:dyDescent="0.25"/>
    <row r="35922" customFormat="1" x14ac:dyDescent="0.25"/>
    <row r="35923" customFormat="1" x14ac:dyDescent="0.25"/>
    <row r="35924" customFormat="1" x14ac:dyDescent="0.25"/>
    <row r="35925" customFormat="1" x14ac:dyDescent="0.25"/>
    <row r="35926" customFormat="1" x14ac:dyDescent="0.25"/>
    <row r="35927" customFormat="1" x14ac:dyDescent="0.25"/>
    <row r="35928" customFormat="1" x14ac:dyDescent="0.25"/>
    <row r="35929" customFormat="1" x14ac:dyDescent="0.25"/>
    <row r="35930" customFormat="1" x14ac:dyDescent="0.25"/>
    <row r="35931" customFormat="1" x14ac:dyDescent="0.25"/>
    <row r="35932" customFormat="1" x14ac:dyDescent="0.25"/>
    <row r="35933" customFormat="1" x14ac:dyDescent="0.25"/>
    <row r="35934" customFormat="1" x14ac:dyDescent="0.25"/>
    <row r="35935" customFormat="1" x14ac:dyDescent="0.25"/>
    <row r="35936" customFormat="1" x14ac:dyDescent="0.25"/>
    <row r="35937" customFormat="1" x14ac:dyDescent="0.25"/>
    <row r="35938" customFormat="1" x14ac:dyDescent="0.25"/>
    <row r="35939" customFormat="1" x14ac:dyDescent="0.25"/>
    <row r="35940" customFormat="1" x14ac:dyDescent="0.25"/>
    <row r="35941" customFormat="1" x14ac:dyDescent="0.25"/>
    <row r="35942" customFormat="1" x14ac:dyDescent="0.25"/>
    <row r="35943" customFormat="1" x14ac:dyDescent="0.25"/>
    <row r="35944" customFormat="1" x14ac:dyDescent="0.25"/>
    <row r="35945" customFormat="1" x14ac:dyDescent="0.25"/>
    <row r="35946" customFormat="1" x14ac:dyDescent="0.25"/>
    <row r="35947" customFormat="1" x14ac:dyDescent="0.25"/>
    <row r="35948" customFormat="1" x14ac:dyDescent="0.25"/>
    <row r="35949" customFormat="1" x14ac:dyDescent="0.25"/>
    <row r="35950" customFormat="1" x14ac:dyDescent="0.25"/>
    <row r="35951" customFormat="1" x14ac:dyDescent="0.25"/>
    <row r="35952" customFormat="1" x14ac:dyDescent="0.25"/>
    <row r="35953" customFormat="1" x14ac:dyDescent="0.25"/>
    <row r="35954" customFormat="1" x14ac:dyDescent="0.25"/>
    <row r="35955" customFormat="1" x14ac:dyDescent="0.25"/>
    <row r="35956" customFormat="1" x14ac:dyDescent="0.25"/>
    <row r="35957" customFormat="1" x14ac:dyDescent="0.25"/>
    <row r="35958" customFormat="1" x14ac:dyDescent="0.25"/>
    <row r="35959" customFormat="1" x14ac:dyDescent="0.25"/>
    <row r="35960" customFormat="1" x14ac:dyDescent="0.25"/>
    <row r="35961" customFormat="1" x14ac:dyDescent="0.25"/>
    <row r="35962" customFormat="1" x14ac:dyDescent="0.25"/>
    <row r="35963" customFormat="1" x14ac:dyDescent="0.25"/>
    <row r="35964" customFormat="1" x14ac:dyDescent="0.25"/>
    <row r="35965" customFormat="1" x14ac:dyDescent="0.25"/>
    <row r="35966" customFormat="1" x14ac:dyDescent="0.25"/>
    <row r="35967" customFormat="1" x14ac:dyDescent="0.25"/>
    <row r="35968" customFormat="1" x14ac:dyDescent="0.25"/>
    <row r="35969" customFormat="1" x14ac:dyDescent="0.25"/>
    <row r="35970" customFormat="1" x14ac:dyDescent="0.25"/>
    <row r="35971" customFormat="1" x14ac:dyDescent="0.25"/>
    <row r="35972" customFormat="1" x14ac:dyDescent="0.25"/>
    <row r="35973" customFormat="1" x14ac:dyDescent="0.25"/>
    <row r="35974" customFormat="1" x14ac:dyDescent="0.25"/>
    <row r="35975" customFormat="1" x14ac:dyDescent="0.25"/>
    <row r="35976" customFormat="1" x14ac:dyDescent="0.25"/>
    <row r="35977" customFormat="1" x14ac:dyDescent="0.25"/>
    <row r="35978" customFormat="1" x14ac:dyDescent="0.25"/>
    <row r="35979" customFormat="1" x14ac:dyDescent="0.25"/>
    <row r="35980" customFormat="1" x14ac:dyDescent="0.25"/>
    <row r="35981" customFormat="1" x14ac:dyDescent="0.25"/>
    <row r="35982" customFormat="1" x14ac:dyDescent="0.25"/>
    <row r="35983" customFormat="1" x14ac:dyDescent="0.25"/>
    <row r="35984" customFormat="1" x14ac:dyDescent="0.25"/>
    <row r="35985" customFormat="1" x14ac:dyDescent="0.25"/>
    <row r="35986" customFormat="1" x14ac:dyDescent="0.25"/>
    <row r="35987" customFormat="1" x14ac:dyDescent="0.25"/>
    <row r="35988" customFormat="1" x14ac:dyDescent="0.25"/>
    <row r="35989" customFormat="1" x14ac:dyDescent="0.25"/>
    <row r="35990" customFormat="1" x14ac:dyDescent="0.25"/>
    <row r="35991" customFormat="1" x14ac:dyDescent="0.25"/>
    <row r="35992" customFormat="1" x14ac:dyDescent="0.25"/>
    <row r="35993" customFormat="1" x14ac:dyDescent="0.25"/>
    <row r="35994" customFormat="1" x14ac:dyDescent="0.25"/>
    <row r="35995" customFormat="1" x14ac:dyDescent="0.25"/>
    <row r="35996" customFormat="1" x14ac:dyDescent="0.25"/>
    <row r="35997" customFormat="1" x14ac:dyDescent="0.25"/>
    <row r="35998" customFormat="1" x14ac:dyDescent="0.25"/>
    <row r="35999" customFormat="1" x14ac:dyDescent="0.25"/>
    <row r="36000" customFormat="1" x14ac:dyDescent="0.25"/>
    <row r="36001" customFormat="1" x14ac:dyDescent="0.25"/>
    <row r="36002" customFormat="1" x14ac:dyDescent="0.25"/>
    <row r="36003" customFormat="1" x14ac:dyDescent="0.25"/>
    <row r="36004" customFormat="1" x14ac:dyDescent="0.25"/>
    <row r="36005" customFormat="1" x14ac:dyDescent="0.25"/>
    <row r="36006" customFormat="1" x14ac:dyDescent="0.25"/>
    <row r="36007" customFormat="1" x14ac:dyDescent="0.25"/>
    <row r="36008" customFormat="1" x14ac:dyDescent="0.25"/>
    <row r="36009" customFormat="1" x14ac:dyDescent="0.25"/>
    <row r="36010" customFormat="1" x14ac:dyDescent="0.25"/>
    <row r="36011" customFormat="1" x14ac:dyDescent="0.25"/>
    <row r="36012" customFormat="1" x14ac:dyDescent="0.25"/>
    <row r="36013" customFormat="1" x14ac:dyDescent="0.25"/>
    <row r="36014" customFormat="1" x14ac:dyDescent="0.25"/>
    <row r="36015" customFormat="1" x14ac:dyDescent="0.25"/>
    <row r="36016" customFormat="1" x14ac:dyDescent="0.25"/>
    <row r="36017" customFormat="1" x14ac:dyDescent="0.25"/>
    <row r="36018" customFormat="1" x14ac:dyDescent="0.25"/>
    <row r="36019" customFormat="1" x14ac:dyDescent="0.25"/>
    <row r="36020" customFormat="1" x14ac:dyDescent="0.25"/>
    <row r="36021" customFormat="1" x14ac:dyDescent="0.25"/>
    <row r="36022" customFormat="1" x14ac:dyDescent="0.25"/>
    <row r="36023" customFormat="1" x14ac:dyDescent="0.25"/>
    <row r="36024" customFormat="1" x14ac:dyDescent="0.25"/>
    <row r="36025" customFormat="1" x14ac:dyDescent="0.25"/>
    <row r="36026" customFormat="1" x14ac:dyDescent="0.25"/>
    <row r="36027" customFormat="1" x14ac:dyDescent="0.25"/>
    <row r="36028" customFormat="1" x14ac:dyDescent="0.25"/>
    <row r="36029" customFormat="1" x14ac:dyDescent="0.25"/>
    <row r="36030" customFormat="1" x14ac:dyDescent="0.25"/>
    <row r="36031" customFormat="1" x14ac:dyDescent="0.25"/>
    <row r="36032" customFormat="1" x14ac:dyDescent="0.25"/>
    <row r="36033" customFormat="1" x14ac:dyDescent="0.25"/>
    <row r="36034" customFormat="1" x14ac:dyDescent="0.25"/>
    <row r="36035" customFormat="1" x14ac:dyDescent="0.25"/>
    <row r="36036" customFormat="1" x14ac:dyDescent="0.25"/>
    <row r="36037" customFormat="1" x14ac:dyDescent="0.25"/>
    <row r="36038" customFormat="1" x14ac:dyDescent="0.25"/>
    <row r="36039" customFormat="1" x14ac:dyDescent="0.25"/>
    <row r="36040" customFormat="1" x14ac:dyDescent="0.25"/>
    <row r="36041" customFormat="1" x14ac:dyDescent="0.25"/>
    <row r="36042" customFormat="1" x14ac:dyDescent="0.25"/>
    <row r="36043" customFormat="1" x14ac:dyDescent="0.25"/>
    <row r="36044" customFormat="1" x14ac:dyDescent="0.25"/>
    <row r="36045" customFormat="1" x14ac:dyDescent="0.25"/>
    <row r="36046" customFormat="1" x14ac:dyDescent="0.25"/>
    <row r="36047" customFormat="1" x14ac:dyDescent="0.25"/>
    <row r="36048" customFormat="1" x14ac:dyDescent="0.25"/>
    <row r="36049" customFormat="1" x14ac:dyDescent="0.25"/>
    <row r="36050" customFormat="1" x14ac:dyDescent="0.25"/>
    <row r="36051" customFormat="1" x14ac:dyDescent="0.25"/>
    <row r="36052" customFormat="1" x14ac:dyDescent="0.25"/>
    <row r="36053" customFormat="1" x14ac:dyDescent="0.25"/>
    <row r="36054" customFormat="1" x14ac:dyDescent="0.25"/>
    <row r="36055" customFormat="1" x14ac:dyDescent="0.25"/>
    <row r="36056" customFormat="1" x14ac:dyDescent="0.25"/>
    <row r="36057" customFormat="1" x14ac:dyDescent="0.25"/>
    <row r="36058" customFormat="1" x14ac:dyDescent="0.25"/>
    <row r="36059" customFormat="1" x14ac:dyDescent="0.25"/>
    <row r="36060" customFormat="1" x14ac:dyDescent="0.25"/>
    <row r="36061" customFormat="1" x14ac:dyDescent="0.25"/>
    <row r="36062" customFormat="1" x14ac:dyDescent="0.25"/>
    <row r="36063" customFormat="1" x14ac:dyDescent="0.25"/>
    <row r="36064" customFormat="1" x14ac:dyDescent="0.25"/>
    <row r="36065" customFormat="1" x14ac:dyDescent="0.25"/>
    <row r="36066" customFormat="1" x14ac:dyDescent="0.25"/>
    <row r="36067" customFormat="1" x14ac:dyDescent="0.25"/>
    <row r="36068" customFormat="1" x14ac:dyDescent="0.25"/>
    <row r="36069" customFormat="1" x14ac:dyDescent="0.25"/>
    <row r="36070" customFormat="1" x14ac:dyDescent="0.25"/>
    <row r="36071" customFormat="1" x14ac:dyDescent="0.25"/>
    <row r="36072" customFormat="1" x14ac:dyDescent="0.25"/>
    <row r="36073" customFormat="1" x14ac:dyDescent="0.25"/>
    <row r="36074" customFormat="1" x14ac:dyDescent="0.25"/>
    <row r="36075" customFormat="1" x14ac:dyDescent="0.25"/>
    <row r="36076" customFormat="1" x14ac:dyDescent="0.25"/>
    <row r="36077" customFormat="1" x14ac:dyDescent="0.25"/>
    <row r="36078" customFormat="1" x14ac:dyDescent="0.25"/>
    <row r="36079" customFormat="1" x14ac:dyDescent="0.25"/>
    <row r="36080" customFormat="1" x14ac:dyDescent="0.25"/>
    <row r="36081" customFormat="1" x14ac:dyDescent="0.25"/>
    <row r="36082" customFormat="1" x14ac:dyDescent="0.25"/>
    <row r="36083" customFormat="1" x14ac:dyDescent="0.25"/>
    <row r="36084" customFormat="1" x14ac:dyDescent="0.25"/>
    <row r="36085" customFormat="1" x14ac:dyDescent="0.25"/>
    <row r="36086" customFormat="1" x14ac:dyDescent="0.25"/>
    <row r="36087" customFormat="1" x14ac:dyDescent="0.25"/>
    <row r="36088" customFormat="1" x14ac:dyDescent="0.25"/>
    <row r="36089" customFormat="1" x14ac:dyDescent="0.25"/>
    <row r="36090" customFormat="1" x14ac:dyDescent="0.25"/>
    <row r="36091" customFormat="1" x14ac:dyDescent="0.25"/>
    <row r="36092" customFormat="1" x14ac:dyDescent="0.25"/>
    <row r="36093" customFormat="1" x14ac:dyDescent="0.25"/>
    <row r="36094" customFormat="1" x14ac:dyDescent="0.25"/>
    <row r="36095" customFormat="1" x14ac:dyDescent="0.25"/>
    <row r="36096" customFormat="1" x14ac:dyDescent="0.25"/>
    <row r="36097" customFormat="1" x14ac:dyDescent="0.25"/>
    <row r="36098" customFormat="1" x14ac:dyDescent="0.25"/>
    <row r="36099" customFormat="1" x14ac:dyDescent="0.25"/>
    <row r="36100" customFormat="1" x14ac:dyDescent="0.25"/>
    <row r="36101" customFormat="1" x14ac:dyDescent="0.25"/>
    <row r="36102" customFormat="1" x14ac:dyDescent="0.25"/>
    <row r="36103" customFormat="1" x14ac:dyDescent="0.25"/>
    <row r="36104" customFormat="1" x14ac:dyDescent="0.25"/>
    <row r="36105" customFormat="1" x14ac:dyDescent="0.25"/>
    <row r="36106" customFormat="1" x14ac:dyDescent="0.25"/>
    <row r="36107" customFormat="1" x14ac:dyDescent="0.25"/>
    <row r="36108" customFormat="1" x14ac:dyDescent="0.25"/>
    <row r="36109" customFormat="1" x14ac:dyDescent="0.25"/>
    <row r="36110" customFormat="1" x14ac:dyDescent="0.25"/>
    <row r="36111" customFormat="1" x14ac:dyDescent="0.25"/>
    <row r="36112" customFormat="1" x14ac:dyDescent="0.25"/>
    <row r="36113" customFormat="1" x14ac:dyDescent="0.25"/>
    <row r="36114" customFormat="1" x14ac:dyDescent="0.25"/>
    <row r="36115" customFormat="1" x14ac:dyDescent="0.25"/>
    <row r="36116" customFormat="1" x14ac:dyDescent="0.25"/>
    <row r="36117" customFormat="1" x14ac:dyDescent="0.25"/>
    <row r="36118" customFormat="1" x14ac:dyDescent="0.25"/>
    <row r="36119" customFormat="1" x14ac:dyDescent="0.25"/>
    <row r="36120" customFormat="1" x14ac:dyDescent="0.25"/>
    <row r="36121" customFormat="1" x14ac:dyDescent="0.25"/>
    <row r="36122" customFormat="1" x14ac:dyDescent="0.25"/>
    <row r="36123" customFormat="1" x14ac:dyDescent="0.25"/>
    <row r="36124" customFormat="1" x14ac:dyDescent="0.25"/>
    <row r="36125" customFormat="1" x14ac:dyDescent="0.25"/>
    <row r="36126" customFormat="1" x14ac:dyDescent="0.25"/>
    <row r="36127" customFormat="1" x14ac:dyDescent="0.25"/>
    <row r="36128" customFormat="1" x14ac:dyDescent="0.25"/>
    <row r="36129" customFormat="1" x14ac:dyDescent="0.25"/>
    <row r="36130" customFormat="1" x14ac:dyDescent="0.25"/>
    <row r="36131" customFormat="1" x14ac:dyDescent="0.25"/>
    <row r="36132" customFormat="1" x14ac:dyDescent="0.25"/>
    <row r="36133" customFormat="1" x14ac:dyDescent="0.25"/>
    <row r="36134" customFormat="1" x14ac:dyDescent="0.25"/>
    <row r="36135" customFormat="1" x14ac:dyDescent="0.25"/>
    <row r="36136" customFormat="1" x14ac:dyDescent="0.25"/>
    <row r="36137" customFormat="1" x14ac:dyDescent="0.25"/>
    <row r="36138" customFormat="1" x14ac:dyDescent="0.25"/>
    <row r="36139" customFormat="1" x14ac:dyDescent="0.25"/>
    <row r="36140" customFormat="1" x14ac:dyDescent="0.25"/>
    <row r="36141" customFormat="1" x14ac:dyDescent="0.25"/>
    <row r="36142" customFormat="1" x14ac:dyDescent="0.25"/>
    <row r="36143" customFormat="1" x14ac:dyDescent="0.25"/>
    <row r="36144" customFormat="1" x14ac:dyDescent="0.25"/>
    <row r="36145" customFormat="1" x14ac:dyDescent="0.25"/>
    <row r="36146" customFormat="1" x14ac:dyDescent="0.25"/>
    <row r="36147" customFormat="1" x14ac:dyDescent="0.25"/>
    <row r="36148" customFormat="1" x14ac:dyDescent="0.25"/>
    <row r="36149" customFormat="1" x14ac:dyDescent="0.25"/>
    <row r="36150" customFormat="1" x14ac:dyDescent="0.25"/>
    <row r="36151" customFormat="1" x14ac:dyDescent="0.25"/>
    <row r="36152" customFormat="1" x14ac:dyDescent="0.25"/>
    <row r="36153" customFormat="1" x14ac:dyDescent="0.25"/>
    <row r="36154" customFormat="1" x14ac:dyDescent="0.25"/>
    <row r="36155" customFormat="1" x14ac:dyDescent="0.25"/>
    <row r="36156" customFormat="1" x14ac:dyDescent="0.25"/>
    <row r="36157" customFormat="1" x14ac:dyDescent="0.25"/>
    <row r="36158" customFormat="1" x14ac:dyDescent="0.25"/>
    <row r="36159" customFormat="1" x14ac:dyDescent="0.25"/>
    <row r="36160" customFormat="1" x14ac:dyDescent="0.25"/>
    <row r="36161" customFormat="1" x14ac:dyDescent="0.25"/>
    <row r="36162" customFormat="1" x14ac:dyDescent="0.25"/>
    <row r="36163" customFormat="1" x14ac:dyDescent="0.25"/>
    <row r="36164" customFormat="1" x14ac:dyDescent="0.25"/>
    <row r="36165" customFormat="1" x14ac:dyDescent="0.25"/>
    <row r="36166" customFormat="1" x14ac:dyDescent="0.25"/>
    <row r="36167" customFormat="1" x14ac:dyDescent="0.25"/>
    <row r="36168" customFormat="1" x14ac:dyDescent="0.25"/>
    <row r="36169" customFormat="1" x14ac:dyDescent="0.25"/>
    <row r="36170" customFormat="1" x14ac:dyDescent="0.25"/>
    <row r="36171" customFormat="1" x14ac:dyDescent="0.25"/>
    <row r="36172" customFormat="1" x14ac:dyDescent="0.25"/>
    <row r="36173" customFormat="1" x14ac:dyDescent="0.25"/>
    <row r="36174" customFormat="1" x14ac:dyDescent="0.25"/>
    <row r="36175" customFormat="1" x14ac:dyDescent="0.25"/>
    <row r="36176" customFormat="1" x14ac:dyDescent="0.25"/>
    <row r="36177" customFormat="1" x14ac:dyDescent="0.25"/>
    <row r="36178" customFormat="1" x14ac:dyDescent="0.25"/>
    <row r="36179" customFormat="1" x14ac:dyDescent="0.25"/>
    <row r="36180" customFormat="1" x14ac:dyDescent="0.25"/>
    <row r="36181" customFormat="1" x14ac:dyDescent="0.25"/>
    <row r="36182" customFormat="1" x14ac:dyDescent="0.25"/>
    <row r="36183" customFormat="1" x14ac:dyDescent="0.25"/>
    <row r="36184" customFormat="1" x14ac:dyDescent="0.25"/>
    <row r="36185" customFormat="1" x14ac:dyDescent="0.25"/>
    <row r="36186" customFormat="1" x14ac:dyDescent="0.25"/>
    <row r="36187" customFormat="1" x14ac:dyDescent="0.25"/>
    <row r="36188" customFormat="1" x14ac:dyDescent="0.25"/>
    <row r="36189" customFormat="1" x14ac:dyDescent="0.25"/>
    <row r="36190" customFormat="1" x14ac:dyDescent="0.25"/>
    <row r="36191" customFormat="1" x14ac:dyDescent="0.25"/>
    <row r="36192" customFormat="1" x14ac:dyDescent="0.25"/>
    <row r="36193" customFormat="1" x14ac:dyDescent="0.25"/>
    <row r="36194" customFormat="1" x14ac:dyDescent="0.25"/>
    <row r="36195" customFormat="1" x14ac:dyDescent="0.25"/>
    <row r="36196" customFormat="1" x14ac:dyDescent="0.25"/>
    <row r="36197" customFormat="1" x14ac:dyDescent="0.25"/>
    <row r="36198" customFormat="1" x14ac:dyDescent="0.25"/>
    <row r="36199" customFormat="1" x14ac:dyDescent="0.25"/>
    <row r="36200" customFormat="1" x14ac:dyDescent="0.25"/>
    <row r="36201" customFormat="1" x14ac:dyDescent="0.25"/>
    <row r="36202" customFormat="1" x14ac:dyDescent="0.25"/>
    <row r="36203" customFormat="1" x14ac:dyDescent="0.25"/>
    <row r="36204" customFormat="1" x14ac:dyDescent="0.25"/>
    <row r="36205" customFormat="1" x14ac:dyDescent="0.25"/>
    <row r="36206" customFormat="1" x14ac:dyDescent="0.25"/>
    <row r="36207" customFormat="1" x14ac:dyDescent="0.25"/>
    <row r="36208" customFormat="1" x14ac:dyDescent="0.25"/>
    <row r="36209" customFormat="1" x14ac:dyDescent="0.25"/>
    <row r="36210" customFormat="1" x14ac:dyDescent="0.25"/>
    <row r="36211" customFormat="1" x14ac:dyDescent="0.25"/>
    <row r="36212" customFormat="1" x14ac:dyDescent="0.25"/>
    <row r="36213" customFormat="1" x14ac:dyDescent="0.25"/>
    <row r="36214" customFormat="1" x14ac:dyDescent="0.25"/>
    <row r="36215" customFormat="1" x14ac:dyDescent="0.25"/>
    <row r="36216" customFormat="1" x14ac:dyDescent="0.25"/>
    <row r="36217" customFormat="1" x14ac:dyDescent="0.25"/>
    <row r="36218" customFormat="1" x14ac:dyDescent="0.25"/>
    <row r="36219" customFormat="1" x14ac:dyDescent="0.25"/>
    <row r="36220" customFormat="1" x14ac:dyDescent="0.25"/>
    <row r="36221" customFormat="1" x14ac:dyDescent="0.25"/>
    <row r="36222" customFormat="1" x14ac:dyDescent="0.25"/>
    <row r="36223" customFormat="1" x14ac:dyDescent="0.25"/>
    <row r="36224" customFormat="1" x14ac:dyDescent="0.25"/>
    <row r="36225" customFormat="1" x14ac:dyDescent="0.25"/>
    <row r="36226" customFormat="1" x14ac:dyDescent="0.25"/>
    <row r="36227" customFormat="1" x14ac:dyDescent="0.25"/>
    <row r="36228" customFormat="1" x14ac:dyDescent="0.25"/>
    <row r="36229" customFormat="1" x14ac:dyDescent="0.25"/>
    <row r="36230" customFormat="1" x14ac:dyDescent="0.25"/>
    <row r="36231" customFormat="1" x14ac:dyDescent="0.25"/>
    <row r="36232" customFormat="1" x14ac:dyDescent="0.25"/>
    <row r="36233" customFormat="1" x14ac:dyDescent="0.25"/>
    <row r="36234" customFormat="1" x14ac:dyDescent="0.25"/>
    <row r="36235" customFormat="1" x14ac:dyDescent="0.25"/>
    <row r="36236" customFormat="1" x14ac:dyDescent="0.25"/>
    <row r="36237" customFormat="1" x14ac:dyDescent="0.25"/>
    <row r="36238" customFormat="1" x14ac:dyDescent="0.25"/>
    <row r="36239" customFormat="1" x14ac:dyDescent="0.25"/>
    <row r="36240" customFormat="1" x14ac:dyDescent="0.25"/>
    <row r="36241" customFormat="1" x14ac:dyDescent="0.25"/>
    <row r="36242" customFormat="1" x14ac:dyDescent="0.25"/>
    <row r="36243" customFormat="1" x14ac:dyDescent="0.25"/>
    <row r="36244" customFormat="1" x14ac:dyDescent="0.25"/>
    <row r="36245" customFormat="1" x14ac:dyDescent="0.25"/>
    <row r="36246" customFormat="1" x14ac:dyDescent="0.25"/>
    <row r="36247" customFormat="1" x14ac:dyDescent="0.25"/>
    <row r="36248" customFormat="1" x14ac:dyDescent="0.25"/>
    <row r="36249" customFormat="1" x14ac:dyDescent="0.25"/>
    <row r="36250" customFormat="1" x14ac:dyDescent="0.25"/>
    <row r="36251" customFormat="1" x14ac:dyDescent="0.25"/>
    <row r="36252" customFormat="1" x14ac:dyDescent="0.25"/>
    <row r="36253" customFormat="1" x14ac:dyDescent="0.25"/>
    <row r="36254" customFormat="1" x14ac:dyDescent="0.25"/>
    <row r="36255" customFormat="1" x14ac:dyDescent="0.25"/>
    <row r="36256" customFormat="1" x14ac:dyDescent="0.25"/>
    <row r="36257" customFormat="1" x14ac:dyDescent="0.25"/>
    <row r="36258" customFormat="1" x14ac:dyDescent="0.25"/>
    <row r="36259" customFormat="1" x14ac:dyDescent="0.25"/>
    <row r="36260" customFormat="1" x14ac:dyDescent="0.25"/>
    <row r="36261" customFormat="1" x14ac:dyDescent="0.25"/>
    <row r="36262" customFormat="1" x14ac:dyDescent="0.25"/>
    <row r="36263" customFormat="1" x14ac:dyDescent="0.25"/>
    <row r="36264" customFormat="1" x14ac:dyDescent="0.25"/>
    <row r="36265" customFormat="1" x14ac:dyDescent="0.25"/>
    <row r="36266" customFormat="1" x14ac:dyDescent="0.25"/>
    <row r="36267" customFormat="1" x14ac:dyDescent="0.25"/>
    <row r="36268" customFormat="1" x14ac:dyDescent="0.25"/>
    <row r="36269" customFormat="1" x14ac:dyDescent="0.25"/>
    <row r="36270" customFormat="1" x14ac:dyDescent="0.25"/>
    <row r="36271" customFormat="1" x14ac:dyDescent="0.25"/>
    <row r="36272" customFormat="1" x14ac:dyDescent="0.25"/>
    <row r="36273" customFormat="1" x14ac:dyDescent="0.25"/>
    <row r="36274" customFormat="1" x14ac:dyDescent="0.25"/>
    <row r="36275" customFormat="1" x14ac:dyDescent="0.25"/>
    <row r="36276" customFormat="1" x14ac:dyDescent="0.25"/>
    <row r="36277" customFormat="1" x14ac:dyDescent="0.25"/>
    <row r="36278" customFormat="1" x14ac:dyDescent="0.25"/>
    <row r="36279" customFormat="1" x14ac:dyDescent="0.25"/>
    <row r="36280" customFormat="1" x14ac:dyDescent="0.25"/>
    <row r="36281" customFormat="1" x14ac:dyDescent="0.25"/>
    <row r="36282" customFormat="1" x14ac:dyDescent="0.25"/>
    <row r="36283" customFormat="1" x14ac:dyDescent="0.25"/>
    <row r="36284" customFormat="1" x14ac:dyDescent="0.25"/>
    <row r="36285" customFormat="1" x14ac:dyDescent="0.25"/>
    <row r="36286" customFormat="1" x14ac:dyDescent="0.25"/>
    <row r="36287" customFormat="1" x14ac:dyDescent="0.25"/>
    <row r="36288" customFormat="1" x14ac:dyDescent="0.25"/>
    <row r="36289" customFormat="1" x14ac:dyDescent="0.25"/>
    <row r="36290" customFormat="1" x14ac:dyDescent="0.25"/>
    <row r="36291" customFormat="1" x14ac:dyDescent="0.25"/>
    <row r="36292" customFormat="1" x14ac:dyDescent="0.25"/>
    <row r="36293" customFormat="1" x14ac:dyDescent="0.25"/>
    <row r="36294" customFormat="1" x14ac:dyDescent="0.25"/>
    <row r="36295" customFormat="1" x14ac:dyDescent="0.25"/>
    <row r="36296" customFormat="1" x14ac:dyDescent="0.25"/>
    <row r="36297" customFormat="1" x14ac:dyDescent="0.25"/>
    <row r="36298" customFormat="1" x14ac:dyDescent="0.25"/>
    <row r="36299" customFormat="1" x14ac:dyDescent="0.25"/>
    <row r="36300" customFormat="1" x14ac:dyDescent="0.25"/>
    <row r="36301" customFormat="1" x14ac:dyDescent="0.25"/>
    <row r="36302" customFormat="1" x14ac:dyDescent="0.25"/>
    <row r="36303" customFormat="1" x14ac:dyDescent="0.25"/>
    <row r="36304" customFormat="1" x14ac:dyDescent="0.25"/>
    <row r="36305" customFormat="1" x14ac:dyDescent="0.25"/>
    <row r="36306" customFormat="1" x14ac:dyDescent="0.25"/>
    <row r="36307" customFormat="1" x14ac:dyDescent="0.25"/>
    <row r="36308" customFormat="1" x14ac:dyDescent="0.25"/>
    <row r="36309" customFormat="1" x14ac:dyDescent="0.25"/>
    <row r="36310" customFormat="1" x14ac:dyDescent="0.25"/>
    <row r="36311" customFormat="1" x14ac:dyDescent="0.25"/>
    <row r="36312" customFormat="1" x14ac:dyDescent="0.25"/>
    <row r="36313" customFormat="1" x14ac:dyDescent="0.25"/>
    <row r="36314" customFormat="1" x14ac:dyDescent="0.25"/>
    <row r="36315" customFormat="1" x14ac:dyDescent="0.25"/>
    <row r="36316" customFormat="1" x14ac:dyDescent="0.25"/>
    <row r="36317" customFormat="1" x14ac:dyDescent="0.25"/>
    <row r="36318" customFormat="1" x14ac:dyDescent="0.25"/>
    <row r="36319" customFormat="1" x14ac:dyDescent="0.25"/>
    <row r="36320" customFormat="1" x14ac:dyDescent="0.25"/>
    <row r="36321" customFormat="1" x14ac:dyDescent="0.25"/>
    <row r="36322" customFormat="1" x14ac:dyDescent="0.25"/>
    <row r="36323" customFormat="1" x14ac:dyDescent="0.25"/>
    <row r="36324" customFormat="1" x14ac:dyDescent="0.25"/>
    <row r="36325" customFormat="1" x14ac:dyDescent="0.25"/>
    <row r="36326" customFormat="1" x14ac:dyDescent="0.25"/>
    <row r="36327" customFormat="1" x14ac:dyDescent="0.25"/>
    <row r="36328" customFormat="1" x14ac:dyDescent="0.25"/>
    <row r="36329" customFormat="1" x14ac:dyDescent="0.25"/>
    <row r="36330" customFormat="1" x14ac:dyDescent="0.25"/>
    <row r="36331" customFormat="1" x14ac:dyDescent="0.25"/>
    <row r="36332" customFormat="1" x14ac:dyDescent="0.25"/>
    <row r="36333" customFormat="1" x14ac:dyDescent="0.25"/>
    <row r="36334" customFormat="1" x14ac:dyDescent="0.25"/>
    <row r="36335" customFormat="1" x14ac:dyDescent="0.25"/>
    <row r="36336" customFormat="1" x14ac:dyDescent="0.25"/>
    <row r="36337" customFormat="1" x14ac:dyDescent="0.25"/>
    <row r="36338" customFormat="1" x14ac:dyDescent="0.25"/>
    <row r="36339" customFormat="1" x14ac:dyDescent="0.25"/>
    <row r="36340" customFormat="1" x14ac:dyDescent="0.25"/>
    <row r="36341" customFormat="1" x14ac:dyDescent="0.25"/>
    <row r="36342" customFormat="1" x14ac:dyDescent="0.25"/>
    <row r="36343" customFormat="1" x14ac:dyDescent="0.25"/>
    <row r="36344" customFormat="1" x14ac:dyDescent="0.25"/>
    <row r="36345" customFormat="1" x14ac:dyDescent="0.25"/>
    <row r="36346" customFormat="1" x14ac:dyDescent="0.25"/>
    <row r="36347" customFormat="1" x14ac:dyDescent="0.25"/>
    <row r="36348" customFormat="1" x14ac:dyDescent="0.25"/>
    <row r="36349" customFormat="1" x14ac:dyDescent="0.25"/>
    <row r="36350" customFormat="1" x14ac:dyDescent="0.25"/>
    <row r="36351" customFormat="1" x14ac:dyDescent="0.25"/>
    <row r="36352" customFormat="1" x14ac:dyDescent="0.25"/>
    <row r="36353" customFormat="1" x14ac:dyDescent="0.25"/>
    <row r="36354" customFormat="1" x14ac:dyDescent="0.25"/>
    <row r="36355" customFormat="1" x14ac:dyDescent="0.25"/>
    <row r="36356" customFormat="1" x14ac:dyDescent="0.25"/>
    <row r="36357" customFormat="1" x14ac:dyDescent="0.25"/>
    <row r="36358" customFormat="1" x14ac:dyDescent="0.25"/>
    <row r="36359" customFormat="1" x14ac:dyDescent="0.25"/>
    <row r="36360" customFormat="1" x14ac:dyDescent="0.25"/>
    <row r="36361" customFormat="1" x14ac:dyDescent="0.25"/>
    <row r="36362" customFormat="1" x14ac:dyDescent="0.25"/>
    <row r="36363" customFormat="1" x14ac:dyDescent="0.25"/>
    <row r="36364" customFormat="1" x14ac:dyDescent="0.25"/>
    <row r="36365" customFormat="1" x14ac:dyDescent="0.25"/>
    <row r="36366" customFormat="1" x14ac:dyDescent="0.25"/>
    <row r="36367" customFormat="1" x14ac:dyDescent="0.25"/>
    <row r="36368" customFormat="1" x14ac:dyDescent="0.25"/>
    <row r="36369" customFormat="1" x14ac:dyDescent="0.25"/>
    <row r="36370" customFormat="1" x14ac:dyDescent="0.25"/>
    <row r="36371" customFormat="1" x14ac:dyDescent="0.25"/>
    <row r="36372" customFormat="1" x14ac:dyDescent="0.25"/>
    <row r="36373" customFormat="1" x14ac:dyDescent="0.25"/>
    <row r="36374" customFormat="1" x14ac:dyDescent="0.25"/>
    <row r="36375" customFormat="1" x14ac:dyDescent="0.25"/>
    <row r="36376" customFormat="1" x14ac:dyDescent="0.25"/>
    <row r="36377" customFormat="1" x14ac:dyDescent="0.25"/>
    <row r="36378" customFormat="1" x14ac:dyDescent="0.25"/>
    <row r="36379" customFormat="1" x14ac:dyDescent="0.25"/>
    <row r="36380" customFormat="1" x14ac:dyDescent="0.25"/>
    <row r="36381" customFormat="1" x14ac:dyDescent="0.25"/>
    <row r="36382" customFormat="1" x14ac:dyDescent="0.25"/>
    <row r="36383" customFormat="1" x14ac:dyDescent="0.25"/>
    <row r="36384" customFormat="1" x14ac:dyDescent="0.25"/>
    <row r="36385" customFormat="1" x14ac:dyDescent="0.25"/>
    <row r="36386" customFormat="1" x14ac:dyDescent="0.25"/>
    <row r="36387" customFormat="1" x14ac:dyDescent="0.25"/>
    <row r="36388" customFormat="1" x14ac:dyDescent="0.25"/>
    <row r="36389" customFormat="1" x14ac:dyDescent="0.25"/>
    <row r="36390" customFormat="1" x14ac:dyDescent="0.25"/>
    <row r="36391" customFormat="1" x14ac:dyDescent="0.25"/>
    <row r="36392" customFormat="1" x14ac:dyDescent="0.25"/>
    <row r="36393" customFormat="1" x14ac:dyDescent="0.25"/>
    <row r="36394" customFormat="1" x14ac:dyDescent="0.25"/>
    <row r="36395" customFormat="1" x14ac:dyDescent="0.25"/>
    <row r="36396" customFormat="1" x14ac:dyDescent="0.25"/>
    <row r="36397" customFormat="1" x14ac:dyDescent="0.25"/>
    <row r="36398" customFormat="1" x14ac:dyDescent="0.25"/>
    <row r="36399" customFormat="1" x14ac:dyDescent="0.25"/>
    <row r="36400" customFormat="1" x14ac:dyDescent="0.25"/>
    <row r="36401" customFormat="1" x14ac:dyDescent="0.25"/>
    <row r="36402" customFormat="1" x14ac:dyDescent="0.25"/>
    <row r="36403" customFormat="1" x14ac:dyDescent="0.25"/>
    <row r="36404" customFormat="1" x14ac:dyDescent="0.25"/>
    <row r="36405" customFormat="1" x14ac:dyDescent="0.25"/>
    <row r="36406" customFormat="1" x14ac:dyDescent="0.25"/>
    <row r="36407" customFormat="1" x14ac:dyDescent="0.25"/>
    <row r="36408" customFormat="1" x14ac:dyDescent="0.25"/>
    <row r="36409" customFormat="1" x14ac:dyDescent="0.25"/>
    <row r="36410" customFormat="1" x14ac:dyDescent="0.25"/>
    <row r="36411" customFormat="1" x14ac:dyDescent="0.25"/>
    <row r="36412" customFormat="1" x14ac:dyDescent="0.25"/>
    <row r="36413" customFormat="1" x14ac:dyDescent="0.25"/>
    <row r="36414" customFormat="1" x14ac:dyDescent="0.25"/>
    <row r="36415" customFormat="1" x14ac:dyDescent="0.25"/>
    <row r="36416" customFormat="1" x14ac:dyDescent="0.25"/>
    <row r="36417" customFormat="1" x14ac:dyDescent="0.25"/>
    <row r="36418" customFormat="1" x14ac:dyDescent="0.25"/>
    <row r="36419" customFormat="1" x14ac:dyDescent="0.25"/>
    <row r="36420" customFormat="1" x14ac:dyDescent="0.25"/>
    <row r="36421" customFormat="1" x14ac:dyDescent="0.25"/>
    <row r="36422" customFormat="1" x14ac:dyDescent="0.25"/>
    <row r="36423" customFormat="1" x14ac:dyDescent="0.25"/>
    <row r="36424" customFormat="1" x14ac:dyDescent="0.25"/>
    <row r="36425" customFormat="1" x14ac:dyDescent="0.25"/>
    <row r="36426" customFormat="1" x14ac:dyDescent="0.25"/>
    <row r="36427" customFormat="1" x14ac:dyDescent="0.25"/>
    <row r="36428" customFormat="1" x14ac:dyDescent="0.25"/>
    <row r="36429" customFormat="1" x14ac:dyDescent="0.25"/>
    <row r="36430" customFormat="1" x14ac:dyDescent="0.25"/>
    <row r="36431" customFormat="1" x14ac:dyDescent="0.25"/>
    <row r="36432" customFormat="1" x14ac:dyDescent="0.25"/>
    <row r="36433" customFormat="1" x14ac:dyDescent="0.25"/>
    <row r="36434" customFormat="1" x14ac:dyDescent="0.25"/>
    <row r="36435" customFormat="1" x14ac:dyDescent="0.25"/>
    <row r="36436" customFormat="1" x14ac:dyDescent="0.25"/>
    <row r="36437" customFormat="1" x14ac:dyDescent="0.25"/>
    <row r="36438" customFormat="1" x14ac:dyDescent="0.25"/>
    <row r="36439" customFormat="1" x14ac:dyDescent="0.25"/>
    <row r="36440" customFormat="1" x14ac:dyDescent="0.25"/>
    <row r="36441" customFormat="1" x14ac:dyDescent="0.25"/>
    <row r="36442" customFormat="1" x14ac:dyDescent="0.25"/>
    <row r="36443" customFormat="1" x14ac:dyDescent="0.25"/>
    <row r="36444" customFormat="1" x14ac:dyDescent="0.25"/>
    <row r="36445" customFormat="1" x14ac:dyDescent="0.25"/>
    <row r="36446" customFormat="1" x14ac:dyDescent="0.25"/>
    <row r="36447" customFormat="1" x14ac:dyDescent="0.25"/>
    <row r="36448" customFormat="1" x14ac:dyDescent="0.25"/>
    <row r="36449" customFormat="1" x14ac:dyDescent="0.25"/>
    <row r="36450" customFormat="1" x14ac:dyDescent="0.25"/>
    <row r="36451" customFormat="1" x14ac:dyDescent="0.25"/>
    <row r="36452" customFormat="1" x14ac:dyDescent="0.25"/>
    <row r="36453" customFormat="1" x14ac:dyDescent="0.25"/>
    <row r="36454" customFormat="1" x14ac:dyDescent="0.25"/>
    <row r="36455" customFormat="1" x14ac:dyDescent="0.25"/>
    <row r="36456" customFormat="1" x14ac:dyDescent="0.25"/>
    <row r="36457" customFormat="1" x14ac:dyDescent="0.25"/>
    <row r="36458" customFormat="1" x14ac:dyDescent="0.25"/>
    <row r="36459" customFormat="1" x14ac:dyDescent="0.25"/>
    <row r="36460" customFormat="1" x14ac:dyDescent="0.25"/>
    <row r="36461" customFormat="1" x14ac:dyDescent="0.25"/>
    <row r="36462" customFormat="1" x14ac:dyDescent="0.25"/>
    <row r="36463" customFormat="1" x14ac:dyDescent="0.25"/>
    <row r="36464" customFormat="1" x14ac:dyDescent="0.25"/>
    <row r="36465" customFormat="1" x14ac:dyDescent="0.25"/>
    <row r="36466" customFormat="1" x14ac:dyDescent="0.25"/>
    <row r="36467" customFormat="1" x14ac:dyDescent="0.25"/>
    <row r="36468" customFormat="1" x14ac:dyDescent="0.25"/>
    <row r="36469" customFormat="1" x14ac:dyDescent="0.25"/>
    <row r="36470" customFormat="1" x14ac:dyDescent="0.25"/>
    <row r="36471" customFormat="1" x14ac:dyDescent="0.25"/>
    <row r="36472" customFormat="1" x14ac:dyDescent="0.25"/>
    <row r="36473" customFormat="1" x14ac:dyDescent="0.25"/>
    <row r="36474" customFormat="1" x14ac:dyDescent="0.25"/>
    <row r="36475" customFormat="1" x14ac:dyDescent="0.25"/>
    <row r="36476" customFormat="1" x14ac:dyDescent="0.25"/>
    <row r="36477" customFormat="1" x14ac:dyDescent="0.25"/>
    <row r="36478" customFormat="1" x14ac:dyDescent="0.25"/>
    <row r="36479" customFormat="1" x14ac:dyDescent="0.25"/>
    <row r="36480" customFormat="1" x14ac:dyDescent="0.25"/>
    <row r="36481" customFormat="1" x14ac:dyDescent="0.25"/>
    <row r="36482" customFormat="1" x14ac:dyDescent="0.25"/>
    <row r="36483" customFormat="1" x14ac:dyDescent="0.25"/>
    <row r="36484" customFormat="1" x14ac:dyDescent="0.25"/>
    <row r="36485" customFormat="1" x14ac:dyDescent="0.25"/>
    <row r="36486" customFormat="1" x14ac:dyDescent="0.25"/>
    <row r="36487" customFormat="1" x14ac:dyDescent="0.25"/>
    <row r="36488" customFormat="1" x14ac:dyDescent="0.25"/>
    <row r="36489" customFormat="1" x14ac:dyDescent="0.25"/>
    <row r="36490" customFormat="1" x14ac:dyDescent="0.25"/>
    <row r="36491" customFormat="1" x14ac:dyDescent="0.25"/>
    <row r="36492" customFormat="1" x14ac:dyDescent="0.25"/>
    <row r="36493" customFormat="1" x14ac:dyDescent="0.25"/>
    <row r="36494" customFormat="1" x14ac:dyDescent="0.25"/>
    <row r="36495" customFormat="1" x14ac:dyDescent="0.25"/>
    <row r="36496" customFormat="1" x14ac:dyDescent="0.25"/>
    <row r="36497" customFormat="1" x14ac:dyDescent="0.25"/>
    <row r="36498" customFormat="1" x14ac:dyDescent="0.25"/>
    <row r="36499" customFormat="1" x14ac:dyDescent="0.25"/>
    <row r="36500" customFormat="1" x14ac:dyDescent="0.25"/>
    <row r="36501" customFormat="1" x14ac:dyDescent="0.25"/>
    <row r="36502" customFormat="1" x14ac:dyDescent="0.25"/>
    <row r="36503" customFormat="1" x14ac:dyDescent="0.25"/>
    <row r="36504" customFormat="1" x14ac:dyDescent="0.25"/>
    <row r="36505" customFormat="1" x14ac:dyDescent="0.25"/>
    <row r="36506" customFormat="1" x14ac:dyDescent="0.25"/>
    <row r="36507" customFormat="1" x14ac:dyDescent="0.25"/>
    <row r="36508" customFormat="1" x14ac:dyDescent="0.25"/>
    <row r="36509" customFormat="1" x14ac:dyDescent="0.25"/>
    <row r="36510" customFormat="1" x14ac:dyDescent="0.25"/>
    <row r="36511" customFormat="1" x14ac:dyDescent="0.25"/>
    <row r="36512" customFormat="1" x14ac:dyDescent="0.25"/>
    <row r="36513" customFormat="1" x14ac:dyDescent="0.25"/>
    <row r="36514" customFormat="1" x14ac:dyDescent="0.25"/>
    <row r="36515" customFormat="1" x14ac:dyDescent="0.25"/>
    <row r="36516" customFormat="1" x14ac:dyDescent="0.25"/>
    <row r="36517" customFormat="1" x14ac:dyDescent="0.25"/>
    <row r="36518" customFormat="1" x14ac:dyDescent="0.25"/>
    <row r="36519" customFormat="1" x14ac:dyDescent="0.25"/>
    <row r="36520" customFormat="1" x14ac:dyDescent="0.25"/>
    <row r="36521" customFormat="1" x14ac:dyDescent="0.25"/>
    <row r="36522" customFormat="1" x14ac:dyDescent="0.25"/>
    <row r="36523" customFormat="1" x14ac:dyDescent="0.25"/>
    <row r="36524" customFormat="1" x14ac:dyDescent="0.25"/>
    <row r="36525" customFormat="1" x14ac:dyDescent="0.25"/>
    <row r="36526" customFormat="1" x14ac:dyDescent="0.25"/>
    <row r="36527" customFormat="1" x14ac:dyDescent="0.25"/>
    <row r="36528" customFormat="1" x14ac:dyDescent="0.25"/>
    <row r="36529" customFormat="1" x14ac:dyDescent="0.25"/>
    <row r="36530" customFormat="1" x14ac:dyDescent="0.25"/>
    <row r="36531" customFormat="1" x14ac:dyDescent="0.25"/>
    <row r="36532" customFormat="1" x14ac:dyDescent="0.25"/>
    <row r="36533" customFormat="1" x14ac:dyDescent="0.25"/>
    <row r="36534" customFormat="1" x14ac:dyDescent="0.25"/>
    <row r="36535" customFormat="1" x14ac:dyDescent="0.25"/>
    <row r="36536" customFormat="1" x14ac:dyDescent="0.25"/>
    <row r="36537" customFormat="1" x14ac:dyDescent="0.25"/>
    <row r="36538" customFormat="1" x14ac:dyDescent="0.25"/>
    <row r="36539" customFormat="1" x14ac:dyDescent="0.25"/>
    <row r="36540" customFormat="1" x14ac:dyDescent="0.25"/>
    <row r="36541" customFormat="1" x14ac:dyDescent="0.25"/>
    <row r="36542" customFormat="1" x14ac:dyDescent="0.25"/>
    <row r="36543" customFormat="1" x14ac:dyDescent="0.25"/>
    <row r="36544" customFormat="1" x14ac:dyDescent="0.25"/>
    <row r="36545" customFormat="1" x14ac:dyDescent="0.25"/>
    <row r="36546" customFormat="1" x14ac:dyDescent="0.25"/>
    <row r="36547" customFormat="1" x14ac:dyDescent="0.25"/>
    <row r="36548" customFormat="1" x14ac:dyDescent="0.25"/>
    <row r="36549" customFormat="1" x14ac:dyDescent="0.25"/>
    <row r="36550" customFormat="1" x14ac:dyDescent="0.25"/>
    <row r="36551" customFormat="1" x14ac:dyDescent="0.25"/>
    <row r="36552" customFormat="1" x14ac:dyDescent="0.25"/>
    <row r="36553" customFormat="1" x14ac:dyDescent="0.25"/>
    <row r="36554" customFormat="1" x14ac:dyDescent="0.25"/>
    <row r="36555" customFormat="1" x14ac:dyDescent="0.25"/>
    <row r="36556" customFormat="1" x14ac:dyDescent="0.25"/>
    <row r="36557" customFormat="1" x14ac:dyDescent="0.25"/>
    <row r="36558" customFormat="1" x14ac:dyDescent="0.25"/>
    <row r="36559" customFormat="1" x14ac:dyDescent="0.25"/>
    <row r="36560" customFormat="1" x14ac:dyDescent="0.25"/>
    <row r="36561" customFormat="1" x14ac:dyDescent="0.25"/>
    <row r="36562" customFormat="1" x14ac:dyDescent="0.25"/>
    <row r="36563" customFormat="1" x14ac:dyDescent="0.25"/>
    <row r="36564" customFormat="1" x14ac:dyDescent="0.25"/>
    <row r="36565" customFormat="1" x14ac:dyDescent="0.25"/>
    <row r="36566" customFormat="1" x14ac:dyDescent="0.25"/>
    <row r="36567" customFormat="1" x14ac:dyDescent="0.25"/>
    <row r="36568" customFormat="1" x14ac:dyDescent="0.25"/>
    <row r="36569" customFormat="1" x14ac:dyDescent="0.25"/>
    <row r="36570" customFormat="1" x14ac:dyDescent="0.25"/>
    <row r="36571" customFormat="1" x14ac:dyDescent="0.25"/>
    <row r="36572" customFormat="1" x14ac:dyDescent="0.25"/>
    <row r="36573" customFormat="1" x14ac:dyDescent="0.25"/>
    <row r="36574" customFormat="1" x14ac:dyDescent="0.25"/>
    <row r="36575" customFormat="1" x14ac:dyDescent="0.25"/>
    <row r="36576" customFormat="1" x14ac:dyDescent="0.25"/>
    <row r="36577" customFormat="1" x14ac:dyDescent="0.25"/>
    <row r="36578" customFormat="1" x14ac:dyDescent="0.25"/>
    <row r="36579" customFormat="1" x14ac:dyDescent="0.25"/>
    <row r="36580" customFormat="1" x14ac:dyDescent="0.25"/>
    <row r="36581" customFormat="1" x14ac:dyDescent="0.25"/>
    <row r="36582" customFormat="1" x14ac:dyDescent="0.25"/>
    <row r="36583" customFormat="1" x14ac:dyDescent="0.25"/>
    <row r="36584" customFormat="1" x14ac:dyDescent="0.25"/>
    <row r="36585" customFormat="1" x14ac:dyDescent="0.25"/>
    <row r="36586" customFormat="1" x14ac:dyDescent="0.25"/>
    <row r="36587" customFormat="1" x14ac:dyDescent="0.25"/>
    <row r="36588" customFormat="1" x14ac:dyDescent="0.25"/>
    <row r="36589" customFormat="1" x14ac:dyDescent="0.25"/>
    <row r="36590" customFormat="1" x14ac:dyDescent="0.25"/>
    <row r="36591" customFormat="1" x14ac:dyDescent="0.25"/>
    <row r="36592" customFormat="1" x14ac:dyDescent="0.25"/>
    <row r="36593" customFormat="1" x14ac:dyDescent="0.25"/>
    <row r="36594" customFormat="1" x14ac:dyDescent="0.25"/>
    <row r="36595" customFormat="1" x14ac:dyDescent="0.25"/>
    <row r="36596" customFormat="1" x14ac:dyDescent="0.25"/>
    <row r="36597" customFormat="1" x14ac:dyDescent="0.25"/>
    <row r="36598" customFormat="1" x14ac:dyDescent="0.25"/>
    <row r="36599" customFormat="1" x14ac:dyDescent="0.25"/>
    <row r="36600" customFormat="1" x14ac:dyDescent="0.25"/>
    <row r="36601" customFormat="1" x14ac:dyDescent="0.25"/>
    <row r="36602" customFormat="1" x14ac:dyDescent="0.25"/>
    <row r="36603" customFormat="1" x14ac:dyDescent="0.25"/>
    <row r="36604" customFormat="1" x14ac:dyDescent="0.25"/>
    <row r="36605" customFormat="1" x14ac:dyDescent="0.25"/>
    <row r="36606" customFormat="1" x14ac:dyDescent="0.25"/>
    <row r="36607" customFormat="1" x14ac:dyDescent="0.25"/>
    <row r="36608" customFormat="1" x14ac:dyDescent="0.25"/>
    <row r="36609" customFormat="1" x14ac:dyDescent="0.25"/>
    <row r="36610" customFormat="1" x14ac:dyDescent="0.25"/>
    <row r="36611" customFormat="1" x14ac:dyDescent="0.25"/>
    <row r="36612" customFormat="1" x14ac:dyDescent="0.25"/>
    <row r="36613" customFormat="1" x14ac:dyDescent="0.25"/>
    <row r="36614" customFormat="1" x14ac:dyDescent="0.25"/>
    <row r="36615" customFormat="1" x14ac:dyDescent="0.25"/>
    <row r="36616" customFormat="1" x14ac:dyDescent="0.25"/>
    <row r="36617" customFormat="1" x14ac:dyDescent="0.25"/>
    <row r="36618" customFormat="1" x14ac:dyDescent="0.25"/>
    <row r="36619" customFormat="1" x14ac:dyDescent="0.25"/>
    <row r="36620" customFormat="1" x14ac:dyDescent="0.25"/>
    <row r="36621" customFormat="1" x14ac:dyDescent="0.25"/>
    <row r="36622" customFormat="1" x14ac:dyDescent="0.25"/>
    <row r="36623" customFormat="1" x14ac:dyDescent="0.25"/>
    <row r="36624" customFormat="1" x14ac:dyDescent="0.25"/>
    <row r="36625" customFormat="1" x14ac:dyDescent="0.25"/>
    <row r="36626" customFormat="1" x14ac:dyDescent="0.25"/>
    <row r="36627" customFormat="1" x14ac:dyDescent="0.25"/>
    <row r="36628" customFormat="1" x14ac:dyDescent="0.25"/>
    <row r="36629" customFormat="1" x14ac:dyDescent="0.25"/>
    <row r="36630" customFormat="1" x14ac:dyDescent="0.25"/>
    <row r="36631" customFormat="1" x14ac:dyDescent="0.25"/>
    <row r="36632" customFormat="1" x14ac:dyDescent="0.25"/>
    <row r="36633" customFormat="1" x14ac:dyDescent="0.25"/>
    <row r="36634" customFormat="1" x14ac:dyDescent="0.25"/>
    <row r="36635" customFormat="1" x14ac:dyDescent="0.25"/>
    <row r="36636" customFormat="1" x14ac:dyDescent="0.25"/>
    <row r="36637" customFormat="1" x14ac:dyDescent="0.25"/>
    <row r="36638" customFormat="1" x14ac:dyDescent="0.25"/>
    <row r="36639" customFormat="1" x14ac:dyDescent="0.25"/>
    <row r="36640" customFormat="1" x14ac:dyDescent="0.25"/>
    <row r="36641" customFormat="1" x14ac:dyDescent="0.25"/>
    <row r="36642" customFormat="1" x14ac:dyDescent="0.25"/>
    <row r="36643" customFormat="1" x14ac:dyDescent="0.25"/>
    <row r="36644" customFormat="1" x14ac:dyDescent="0.25"/>
    <row r="36645" customFormat="1" x14ac:dyDescent="0.25"/>
    <row r="36646" customFormat="1" x14ac:dyDescent="0.25"/>
    <row r="36647" customFormat="1" x14ac:dyDescent="0.25"/>
    <row r="36648" customFormat="1" x14ac:dyDescent="0.25"/>
    <row r="36649" customFormat="1" x14ac:dyDescent="0.25"/>
    <row r="36650" customFormat="1" x14ac:dyDescent="0.25"/>
    <row r="36651" customFormat="1" x14ac:dyDescent="0.25"/>
    <row r="36652" customFormat="1" x14ac:dyDescent="0.25"/>
    <row r="36653" customFormat="1" x14ac:dyDescent="0.25"/>
    <row r="36654" customFormat="1" x14ac:dyDescent="0.25"/>
    <row r="36655" customFormat="1" x14ac:dyDescent="0.25"/>
    <row r="36656" customFormat="1" x14ac:dyDescent="0.25"/>
    <row r="36657" customFormat="1" x14ac:dyDescent="0.25"/>
    <row r="36658" customFormat="1" x14ac:dyDescent="0.25"/>
    <row r="36659" customFormat="1" x14ac:dyDescent="0.25"/>
    <row r="36660" customFormat="1" x14ac:dyDescent="0.25"/>
    <row r="36661" customFormat="1" x14ac:dyDescent="0.25"/>
    <row r="36662" customFormat="1" x14ac:dyDescent="0.25"/>
    <row r="36663" customFormat="1" x14ac:dyDescent="0.25"/>
    <row r="36664" customFormat="1" x14ac:dyDescent="0.25"/>
    <row r="36665" customFormat="1" x14ac:dyDescent="0.25"/>
    <row r="36666" customFormat="1" x14ac:dyDescent="0.25"/>
    <row r="36667" customFormat="1" x14ac:dyDescent="0.25"/>
    <row r="36668" customFormat="1" x14ac:dyDescent="0.25"/>
    <row r="36669" customFormat="1" x14ac:dyDescent="0.25"/>
    <row r="36670" customFormat="1" x14ac:dyDescent="0.25"/>
    <row r="36671" customFormat="1" x14ac:dyDescent="0.25"/>
    <row r="36672" customFormat="1" x14ac:dyDescent="0.25"/>
    <row r="36673" customFormat="1" x14ac:dyDescent="0.25"/>
    <row r="36674" customFormat="1" x14ac:dyDescent="0.25"/>
    <row r="36675" customFormat="1" x14ac:dyDescent="0.25"/>
    <row r="36676" customFormat="1" x14ac:dyDescent="0.25"/>
    <row r="36677" customFormat="1" x14ac:dyDescent="0.25"/>
    <row r="36678" customFormat="1" x14ac:dyDescent="0.25"/>
    <row r="36679" customFormat="1" x14ac:dyDescent="0.25"/>
    <row r="36680" customFormat="1" x14ac:dyDescent="0.25"/>
    <row r="36681" customFormat="1" x14ac:dyDescent="0.25"/>
    <row r="36682" customFormat="1" x14ac:dyDescent="0.25"/>
    <row r="36683" customFormat="1" x14ac:dyDescent="0.25"/>
    <row r="36684" customFormat="1" x14ac:dyDescent="0.25"/>
    <row r="36685" customFormat="1" x14ac:dyDescent="0.25"/>
    <row r="36686" customFormat="1" x14ac:dyDescent="0.25"/>
    <row r="36687" customFormat="1" x14ac:dyDescent="0.25"/>
    <row r="36688" customFormat="1" x14ac:dyDescent="0.25"/>
    <row r="36689" customFormat="1" x14ac:dyDescent="0.25"/>
    <row r="36690" customFormat="1" x14ac:dyDescent="0.25"/>
    <row r="36691" customFormat="1" x14ac:dyDescent="0.25"/>
    <row r="36692" customFormat="1" x14ac:dyDescent="0.25"/>
    <row r="36693" customFormat="1" x14ac:dyDescent="0.25"/>
    <row r="36694" customFormat="1" x14ac:dyDescent="0.25"/>
    <row r="36695" customFormat="1" x14ac:dyDescent="0.25"/>
    <row r="36696" customFormat="1" x14ac:dyDescent="0.25"/>
    <row r="36697" customFormat="1" x14ac:dyDescent="0.25"/>
    <row r="36698" customFormat="1" x14ac:dyDescent="0.25"/>
    <row r="36699" customFormat="1" x14ac:dyDescent="0.25"/>
    <row r="36700" customFormat="1" x14ac:dyDescent="0.25"/>
    <row r="36701" customFormat="1" x14ac:dyDescent="0.25"/>
    <row r="36702" customFormat="1" x14ac:dyDescent="0.25"/>
    <row r="36703" customFormat="1" x14ac:dyDescent="0.25"/>
    <row r="36704" customFormat="1" x14ac:dyDescent="0.25"/>
    <row r="36705" customFormat="1" x14ac:dyDescent="0.25"/>
    <row r="36706" customFormat="1" x14ac:dyDescent="0.25"/>
    <row r="36707" customFormat="1" x14ac:dyDescent="0.25"/>
    <row r="36708" customFormat="1" x14ac:dyDescent="0.25"/>
    <row r="36709" customFormat="1" x14ac:dyDescent="0.25"/>
    <row r="36710" customFormat="1" x14ac:dyDescent="0.25"/>
    <row r="36711" customFormat="1" x14ac:dyDescent="0.25"/>
    <row r="36712" customFormat="1" x14ac:dyDescent="0.25"/>
    <row r="36713" customFormat="1" x14ac:dyDescent="0.25"/>
    <row r="36714" customFormat="1" x14ac:dyDescent="0.25"/>
    <row r="36715" customFormat="1" x14ac:dyDescent="0.25"/>
    <row r="36716" customFormat="1" x14ac:dyDescent="0.25"/>
    <row r="36717" customFormat="1" x14ac:dyDescent="0.25"/>
    <row r="36718" customFormat="1" x14ac:dyDescent="0.25"/>
    <row r="36719" customFormat="1" x14ac:dyDescent="0.25"/>
    <row r="36720" customFormat="1" x14ac:dyDescent="0.25"/>
    <row r="36721" customFormat="1" x14ac:dyDescent="0.25"/>
    <row r="36722" customFormat="1" x14ac:dyDescent="0.25"/>
    <row r="36723" customFormat="1" x14ac:dyDescent="0.25"/>
    <row r="36724" customFormat="1" x14ac:dyDescent="0.25"/>
    <row r="36725" customFormat="1" x14ac:dyDescent="0.25"/>
    <row r="36726" customFormat="1" x14ac:dyDescent="0.25"/>
    <row r="36727" customFormat="1" x14ac:dyDescent="0.25"/>
    <row r="36728" customFormat="1" x14ac:dyDescent="0.25"/>
    <row r="36729" customFormat="1" x14ac:dyDescent="0.25"/>
    <row r="36730" customFormat="1" x14ac:dyDescent="0.25"/>
    <row r="36731" customFormat="1" x14ac:dyDescent="0.25"/>
    <row r="36732" customFormat="1" x14ac:dyDescent="0.25"/>
    <row r="36733" customFormat="1" x14ac:dyDescent="0.25"/>
    <row r="36734" customFormat="1" x14ac:dyDescent="0.25"/>
    <row r="36735" customFormat="1" x14ac:dyDescent="0.25"/>
    <row r="36736" customFormat="1" x14ac:dyDescent="0.25"/>
    <row r="36737" customFormat="1" x14ac:dyDescent="0.25"/>
    <row r="36738" customFormat="1" x14ac:dyDescent="0.25"/>
    <row r="36739" customFormat="1" x14ac:dyDescent="0.25"/>
    <row r="36740" customFormat="1" x14ac:dyDescent="0.25"/>
    <row r="36741" customFormat="1" x14ac:dyDescent="0.25"/>
    <row r="36742" customFormat="1" x14ac:dyDescent="0.25"/>
    <row r="36743" customFormat="1" x14ac:dyDescent="0.25"/>
    <row r="36744" customFormat="1" x14ac:dyDescent="0.25"/>
    <row r="36745" customFormat="1" x14ac:dyDescent="0.25"/>
    <row r="36746" customFormat="1" x14ac:dyDescent="0.25"/>
    <row r="36747" customFormat="1" x14ac:dyDescent="0.25"/>
    <row r="36748" customFormat="1" x14ac:dyDescent="0.25"/>
    <row r="36749" customFormat="1" x14ac:dyDescent="0.25"/>
    <row r="36750" customFormat="1" x14ac:dyDescent="0.25"/>
    <row r="36751" customFormat="1" x14ac:dyDescent="0.25"/>
    <row r="36752" customFormat="1" x14ac:dyDescent="0.25"/>
    <row r="36753" customFormat="1" x14ac:dyDescent="0.25"/>
    <row r="36754" customFormat="1" x14ac:dyDescent="0.25"/>
    <row r="36755" customFormat="1" x14ac:dyDescent="0.25"/>
    <row r="36756" customFormat="1" x14ac:dyDescent="0.25"/>
    <row r="36757" customFormat="1" x14ac:dyDescent="0.25"/>
    <row r="36758" customFormat="1" x14ac:dyDescent="0.25"/>
    <row r="36759" customFormat="1" x14ac:dyDescent="0.25"/>
    <row r="36760" customFormat="1" x14ac:dyDescent="0.25"/>
    <row r="36761" customFormat="1" x14ac:dyDescent="0.25"/>
    <row r="36762" customFormat="1" x14ac:dyDescent="0.25"/>
    <row r="36763" customFormat="1" x14ac:dyDescent="0.25"/>
    <row r="36764" customFormat="1" x14ac:dyDescent="0.25"/>
    <row r="36765" customFormat="1" x14ac:dyDescent="0.25"/>
    <row r="36766" customFormat="1" x14ac:dyDescent="0.25"/>
    <row r="36767" customFormat="1" x14ac:dyDescent="0.25"/>
    <row r="36768" customFormat="1" x14ac:dyDescent="0.25"/>
    <row r="36769" customFormat="1" x14ac:dyDescent="0.25"/>
    <row r="36770" customFormat="1" x14ac:dyDescent="0.25"/>
    <row r="36771" customFormat="1" x14ac:dyDescent="0.25"/>
    <row r="36772" customFormat="1" x14ac:dyDescent="0.25"/>
    <row r="36773" customFormat="1" x14ac:dyDescent="0.25"/>
    <row r="36774" customFormat="1" x14ac:dyDescent="0.25"/>
    <row r="36775" customFormat="1" x14ac:dyDescent="0.25"/>
    <row r="36776" customFormat="1" x14ac:dyDescent="0.25"/>
    <row r="36777" customFormat="1" x14ac:dyDescent="0.25"/>
    <row r="36778" customFormat="1" x14ac:dyDescent="0.25"/>
    <row r="36779" customFormat="1" x14ac:dyDescent="0.25"/>
    <row r="36780" customFormat="1" x14ac:dyDescent="0.25"/>
    <row r="36781" customFormat="1" x14ac:dyDescent="0.25"/>
    <row r="36782" customFormat="1" x14ac:dyDescent="0.25"/>
    <row r="36783" customFormat="1" x14ac:dyDescent="0.25"/>
    <row r="36784" customFormat="1" x14ac:dyDescent="0.25"/>
    <row r="36785" customFormat="1" x14ac:dyDescent="0.25"/>
    <row r="36786" customFormat="1" x14ac:dyDescent="0.25"/>
    <row r="36787" customFormat="1" x14ac:dyDescent="0.25"/>
    <row r="36788" customFormat="1" x14ac:dyDescent="0.25"/>
    <row r="36789" customFormat="1" x14ac:dyDescent="0.25"/>
    <row r="36790" customFormat="1" x14ac:dyDescent="0.25"/>
    <row r="36791" customFormat="1" x14ac:dyDescent="0.25"/>
    <row r="36792" customFormat="1" x14ac:dyDescent="0.25"/>
    <row r="36793" customFormat="1" x14ac:dyDescent="0.25"/>
    <row r="36794" customFormat="1" x14ac:dyDescent="0.25"/>
    <row r="36795" customFormat="1" x14ac:dyDescent="0.25"/>
    <row r="36796" customFormat="1" x14ac:dyDescent="0.25"/>
    <row r="36797" customFormat="1" x14ac:dyDescent="0.25"/>
    <row r="36798" customFormat="1" x14ac:dyDescent="0.25"/>
    <row r="36799" customFormat="1" x14ac:dyDescent="0.25"/>
    <row r="36800" customFormat="1" x14ac:dyDescent="0.25"/>
    <row r="36801" customFormat="1" x14ac:dyDescent="0.25"/>
    <row r="36802" customFormat="1" x14ac:dyDescent="0.25"/>
    <row r="36803" customFormat="1" x14ac:dyDescent="0.25"/>
    <row r="36804" customFormat="1" x14ac:dyDescent="0.25"/>
    <row r="36805" customFormat="1" x14ac:dyDescent="0.25"/>
    <row r="36806" customFormat="1" x14ac:dyDescent="0.25"/>
    <row r="36807" customFormat="1" x14ac:dyDescent="0.25"/>
    <row r="36808" customFormat="1" x14ac:dyDescent="0.25"/>
    <row r="36809" customFormat="1" x14ac:dyDescent="0.25"/>
    <row r="36810" customFormat="1" x14ac:dyDescent="0.25"/>
    <row r="36811" customFormat="1" x14ac:dyDescent="0.25"/>
    <row r="36812" customFormat="1" x14ac:dyDescent="0.25"/>
    <row r="36813" customFormat="1" x14ac:dyDescent="0.25"/>
    <row r="36814" customFormat="1" x14ac:dyDescent="0.25"/>
    <row r="36815" customFormat="1" x14ac:dyDescent="0.25"/>
    <row r="36816" customFormat="1" x14ac:dyDescent="0.25"/>
    <row r="36817" customFormat="1" x14ac:dyDescent="0.25"/>
    <row r="36818" customFormat="1" x14ac:dyDescent="0.25"/>
    <row r="36819" customFormat="1" x14ac:dyDescent="0.25"/>
    <row r="36820" customFormat="1" x14ac:dyDescent="0.25"/>
    <row r="36821" customFormat="1" x14ac:dyDescent="0.25"/>
    <row r="36822" customFormat="1" x14ac:dyDescent="0.25"/>
    <row r="36823" customFormat="1" x14ac:dyDescent="0.25"/>
    <row r="36824" customFormat="1" x14ac:dyDescent="0.25"/>
    <row r="36825" customFormat="1" x14ac:dyDescent="0.25"/>
    <row r="36826" customFormat="1" x14ac:dyDescent="0.25"/>
    <row r="36827" customFormat="1" x14ac:dyDescent="0.25"/>
    <row r="36828" customFormat="1" x14ac:dyDescent="0.25"/>
    <row r="36829" customFormat="1" x14ac:dyDescent="0.25"/>
    <row r="36830" customFormat="1" x14ac:dyDescent="0.25"/>
    <row r="36831" customFormat="1" x14ac:dyDescent="0.25"/>
    <row r="36832" customFormat="1" x14ac:dyDescent="0.25"/>
    <row r="36833" customFormat="1" x14ac:dyDescent="0.25"/>
    <row r="36834" customFormat="1" x14ac:dyDescent="0.25"/>
    <row r="36835" customFormat="1" x14ac:dyDescent="0.25"/>
    <row r="36836" customFormat="1" x14ac:dyDescent="0.25"/>
    <row r="36837" customFormat="1" x14ac:dyDescent="0.25"/>
    <row r="36838" customFormat="1" x14ac:dyDescent="0.25"/>
    <row r="36839" customFormat="1" x14ac:dyDescent="0.25"/>
    <row r="36840" customFormat="1" x14ac:dyDescent="0.25"/>
    <row r="36841" customFormat="1" x14ac:dyDescent="0.25"/>
    <row r="36842" customFormat="1" x14ac:dyDescent="0.25"/>
    <row r="36843" customFormat="1" x14ac:dyDescent="0.25"/>
    <row r="36844" customFormat="1" x14ac:dyDescent="0.25"/>
    <row r="36845" customFormat="1" x14ac:dyDescent="0.25"/>
    <row r="36846" customFormat="1" x14ac:dyDescent="0.25"/>
    <row r="36847" customFormat="1" x14ac:dyDescent="0.25"/>
    <row r="36848" customFormat="1" x14ac:dyDescent="0.25"/>
    <row r="36849" customFormat="1" x14ac:dyDescent="0.25"/>
    <row r="36850" customFormat="1" x14ac:dyDescent="0.25"/>
    <row r="36851" customFormat="1" x14ac:dyDescent="0.25"/>
    <row r="36852" customFormat="1" x14ac:dyDescent="0.25"/>
    <row r="36853" customFormat="1" x14ac:dyDescent="0.25"/>
    <row r="36854" customFormat="1" x14ac:dyDescent="0.25"/>
    <row r="36855" customFormat="1" x14ac:dyDescent="0.25"/>
    <row r="36856" customFormat="1" x14ac:dyDescent="0.25"/>
    <row r="36857" customFormat="1" x14ac:dyDescent="0.25"/>
    <row r="36858" customFormat="1" x14ac:dyDescent="0.25"/>
    <row r="36859" customFormat="1" x14ac:dyDescent="0.25"/>
    <row r="36860" customFormat="1" x14ac:dyDescent="0.25"/>
    <row r="36861" customFormat="1" x14ac:dyDescent="0.25"/>
    <row r="36862" customFormat="1" x14ac:dyDescent="0.25"/>
    <row r="36863" customFormat="1" x14ac:dyDescent="0.25"/>
    <row r="36864" customFormat="1" x14ac:dyDescent="0.25"/>
    <row r="36865" customFormat="1" x14ac:dyDescent="0.25"/>
    <row r="36866" customFormat="1" x14ac:dyDescent="0.25"/>
    <row r="36867" customFormat="1" x14ac:dyDescent="0.25"/>
    <row r="36868" customFormat="1" x14ac:dyDescent="0.25"/>
    <row r="36869" customFormat="1" x14ac:dyDescent="0.25"/>
    <row r="36870" customFormat="1" x14ac:dyDescent="0.25"/>
    <row r="36871" customFormat="1" x14ac:dyDescent="0.25"/>
    <row r="36872" customFormat="1" x14ac:dyDescent="0.25"/>
    <row r="36873" customFormat="1" x14ac:dyDescent="0.25"/>
    <row r="36874" customFormat="1" x14ac:dyDescent="0.25"/>
    <row r="36875" customFormat="1" x14ac:dyDescent="0.25"/>
    <row r="36876" customFormat="1" x14ac:dyDescent="0.25"/>
    <row r="36877" customFormat="1" x14ac:dyDescent="0.25"/>
    <row r="36878" customFormat="1" x14ac:dyDescent="0.25"/>
    <row r="36879" customFormat="1" x14ac:dyDescent="0.25"/>
    <row r="36880" customFormat="1" x14ac:dyDescent="0.25"/>
    <row r="36881" customFormat="1" x14ac:dyDescent="0.25"/>
    <row r="36882" customFormat="1" x14ac:dyDescent="0.25"/>
    <row r="36883" customFormat="1" x14ac:dyDescent="0.25"/>
    <row r="36884" customFormat="1" x14ac:dyDescent="0.25"/>
    <row r="36885" customFormat="1" x14ac:dyDescent="0.25"/>
    <row r="36886" customFormat="1" x14ac:dyDescent="0.25"/>
    <row r="36887" customFormat="1" x14ac:dyDescent="0.25"/>
    <row r="36888" customFormat="1" x14ac:dyDescent="0.25"/>
    <row r="36889" customFormat="1" x14ac:dyDescent="0.25"/>
    <row r="36890" customFormat="1" x14ac:dyDescent="0.25"/>
    <row r="36891" customFormat="1" x14ac:dyDescent="0.25"/>
    <row r="36892" customFormat="1" x14ac:dyDescent="0.25"/>
    <row r="36893" customFormat="1" x14ac:dyDescent="0.25"/>
    <row r="36894" customFormat="1" x14ac:dyDescent="0.25"/>
    <row r="36895" customFormat="1" x14ac:dyDescent="0.25"/>
    <row r="36896" customFormat="1" x14ac:dyDescent="0.25"/>
    <row r="36897" customFormat="1" x14ac:dyDescent="0.25"/>
    <row r="36898" customFormat="1" x14ac:dyDescent="0.25"/>
    <row r="36899" customFormat="1" x14ac:dyDescent="0.25"/>
    <row r="36900" customFormat="1" x14ac:dyDescent="0.25"/>
    <row r="36901" customFormat="1" x14ac:dyDescent="0.25"/>
    <row r="36902" customFormat="1" x14ac:dyDescent="0.25"/>
    <row r="36903" customFormat="1" x14ac:dyDescent="0.25"/>
    <row r="36904" customFormat="1" x14ac:dyDescent="0.25"/>
    <row r="36905" customFormat="1" x14ac:dyDescent="0.25"/>
    <row r="36906" customFormat="1" x14ac:dyDescent="0.25"/>
    <row r="36907" customFormat="1" x14ac:dyDescent="0.25"/>
    <row r="36908" customFormat="1" x14ac:dyDescent="0.25"/>
    <row r="36909" customFormat="1" x14ac:dyDescent="0.25"/>
    <row r="36910" customFormat="1" x14ac:dyDescent="0.25"/>
    <row r="36911" customFormat="1" x14ac:dyDescent="0.25"/>
    <row r="36912" customFormat="1" x14ac:dyDescent="0.25"/>
    <row r="36913" customFormat="1" x14ac:dyDescent="0.25"/>
    <row r="36914" customFormat="1" x14ac:dyDescent="0.25"/>
    <row r="36915" customFormat="1" x14ac:dyDescent="0.25"/>
    <row r="36916" customFormat="1" x14ac:dyDescent="0.25"/>
    <row r="36917" customFormat="1" x14ac:dyDescent="0.25"/>
    <row r="36918" customFormat="1" x14ac:dyDescent="0.25"/>
    <row r="36919" customFormat="1" x14ac:dyDescent="0.25"/>
    <row r="36920" customFormat="1" x14ac:dyDescent="0.25"/>
    <row r="36921" customFormat="1" x14ac:dyDescent="0.25"/>
    <row r="36922" customFormat="1" x14ac:dyDescent="0.25"/>
    <row r="36923" customFormat="1" x14ac:dyDescent="0.25"/>
    <row r="36924" customFormat="1" x14ac:dyDescent="0.25"/>
    <row r="36925" customFormat="1" x14ac:dyDescent="0.25"/>
    <row r="36926" customFormat="1" x14ac:dyDescent="0.25"/>
    <row r="36927" customFormat="1" x14ac:dyDescent="0.25"/>
    <row r="36928" customFormat="1" x14ac:dyDescent="0.25"/>
    <row r="36929" customFormat="1" x14ac:dyDescent="0.25"/>
    <row r="36930" customFormat="1" x14ac:dyDescent="0.25"/>
    <row r="36931" customFormat="1" x14ac:dyDescent="0.25"/>
    <row r="36932" customFormat="1" x14ac:dyDescent="0.25"/>
    <row r="36933" customFormat="1" x14ac:dyDescent="0.25"/>
    <row r="36934" customFormat="1" x14ac:dyDescent="0.25"/>
    <row r="36935" customFormat="1" x14ac:dyDescent="0.25"/>
    <row r="36936" customFormat="1" x14ac:dyDescent="0.25"/>
    <row r="36937" customFormat="1" x14ac:dyDescent="0.25"/>
    <row r="36938" customFormat="1" x14ac:dyDescent="0.25"/>
    <row r="36939" customFormat="1" x14ac:dyDescent="0.25"/>
    <row r="36940" customFormat="1" x14ac:dyDescent="0.25"/>
    <row r="36941" customFormat="1" x14ac:dyDescent="0.25"/>
    <row r="36942" customFormat="1" x14ac:dyDescent="0.25"/>
    <row r="36943" customFormat="1" x14ac:dyDescent="0.25"/>
    <row r="36944" customFormat="1" x14ac:dyDescent="0.25"/>
    <row r="36945" customFormat="1" x14ac:dyDescent="0.25"/>
    <row r="36946" customFormat="1" x14ac:dyDescent="0.25"/>
    <row r="36947" customFormat="1" x14ac:dyDescent="0.25"/>
    <row r="36948" customFormat="1" x14ac:dyDescent="0.25"/>
    <row r="36949" customFormat="1" x14ac:dyDescent="0.25"/>
    <row r="36950" customFormat="1" x14ac:dyDescent="0.25"/>
    <row r="36951" customFormat="1" x14ac:dyDescent="0.25"/>
    <row r="36952" customFormat="1" x14ac:dyDescent="0.25"/>
    <row r="36953" customFormat="1" x14ac:dyDescent="0.25"/>
    <row r="36954" customFormat="1" x14ac:dyDescent="0.25"/>
    <row r="36955" customFormat="1" x14ac:dyDescent="0.25"/>
    <row r="36956" customFormat="1" x14ac:dyDescent="0.25"/>
    <row r="36957" customFormat="1" x14ac:dyDescent="0.25"/>
    <row r="36958" customFormat="1" x14ac:dyDescent="0.25"/>
    <row r="36959" customFormat="1" x14ac:dyDescent="0.25"/>
    <row r="36960" customFormat="1" x14ac:dyDescent="0.25"/>
    <row r="36961" customFormat="1" x14ac:dyDescent="0.25"/>
    <row r="36962" customFormat="1" x14ac:dyDescent="0.25"/>
    <row r="36963" customFormat="1" x14ac:dyDescent="0.25"/>
    <row r="36964" customFormat="1" x14ac:dyDescent="0.25"/>
    <row r="36965" customFormat="1" x14ac:dyDescent="0.25"/>
    <row r="36966" customFormat="1" x14ac:dyDescent="0.25"/>
    <row r="36967" customFormat="1" x14ac:dyDescent="0.25"/>
    <row r="36968" customFormat="1" x14ac:dyDescent="0.25"/>
    <row r="36969" customFormat="1" x14ac:dyDescent="0.25"/>
    <row r="36970" customFormat="1" x14ac:dyDescent="0.25"/>
    <row r="36971" customFormat="1" x14ac:dyDescent="0.25"/>
    <row r="36972" customFormat="1" x14ac:dyDescent="0.25"/>
    <row r="36973" customFormat="1" x14ac:dyDescent="0.25"/>
    <row r="36974" customFormat="1" x14ac:dyDescent="0.25"/>
    <row r="36975" customFormat="1" x14ac:dyDescent="0.25"/>
    <row r="36976" customFormat="1" x14ac:dyDescent="0.25"/>
    <row r="36977" customFormat="1" x14ac:dyDescent="0.25"/>
    <row r="36978" customFormat="1" x14ac:dyDescent="0.25"/>
    <row r="36979" customFormat="1" x14ac:dyDescent="0.25"/>
    <row r="36980" customFormat="1" x14ac:dyDescent="0.25"/>
    <row r="36981" customFormat="1" x14ac:dyDescent="0.25"/>
    <row r="36982" customFormat="1" x14ac:dyDescent="0.25"/>
    <row r="36983" customFormat="1" x14ac:dyDescent="0.25"/>
    <row r="36984" customFormat="1" x14ac:dyDescent="0.25"/>
    <row r="36985" customFormat="1" x14ac:dyDescent="0.25"/>
    <row r="36986" customFormat="1" x14ac:dyDescent="0.25"/>
    <row r="36987" customFormat="1" x14ac:dyDescent="0.25"/>
    <row r="36988" customFormat="1" x14ac:dyDescent="0.25"/>
    <row r="36989" customFormat="1" x14ac:dyDescent="0.25"/>
    <row r="36990" customFormat="1" x14ac:dyDescent="0.25"/>
    <row r="36991" customFormat="1" x14ac:dyDescent="0.25"/>
    <row r="36992" customFormat="1" x14ac:dyDescent="0.25"/>
    <row r="36993" customFormat="1" x14ac:dyDescent="0.25"/>
    <row r="36994" customFormat="1" x14ac:dyDescent="0.25"/>
    <row r="36995" customFormat="1" x14ac:dyDescent="0.25"/>
    <row r="36996" customFormat="1" x14ac:dyDescent="0.25"/>
    <row r="36997" customFormat="1" x14ac:dyDescent="0.25"/>
    <row r="36998" customFormat="1" x14ac:dyDescent="0.25"/>
    <row r="36999" customFormat="1" x14ac:dyDescent="0.25"/>
    <row r="37000" customFormat="1" x14ac:dyDescent="0.25"/>
    <row r="37001" customFormat="1" x14ac:dyDescent="0.25"/>
    <row r="37002" customFormat="1" x14ac:dyDescent="0.25"/>
    <row r="37003" customFormat="1" x14ac:dyDescent="0.25"/>
    <row r="37004" customFormat="1" x14ac:dyDescent="0.25"/>
    <row r="37005" customFormat="1" x14ac:dyDescent="0.25"/>
    <row r="37006" customFormat="1" x14ac:dyDescent="0.25"/>
    <row r="37007" customFormat="1" x14ac:dyDescent="0.25"/>
    <row r="37008" customFormat="1" x14ac:dyDescent="0.25"/>
    <row r="37009" customFormat="1" x14ac:dyDescent="0.25"/>
    <row r="37010" customFormat="1" x14ac:dyDescent="0.25"/>
    <row r="37011" customFormat="1" x14ac:dyDescent="0.25"/>
    <row r="37012" customFormat="1" x14ac:dyDescent="0.25"/>
    <row r="37013" customFormat="1" x14ac:dyDescent="0.25"/>
    <row r="37014" customFormat="1" x14ac:dyDescent="0.25"/>
    <row r="37015" customFormat="1" x14ac:dyDescent="0.25"/>
    <row r="37016" customFormat="1" x14ac:dyDescent="0.25"/>
    <row r="37017" customFormat="1" x14ac:dyDescent="0.25"/>
    <row r="37018" customFormat="1" x14ac:dyDescent="0.25"/>
    <row r="37019" customFormat="1" x14ac:dyDescent="0.25"/>
    <row r="37020" customFormat="1" x14ac:dyDescent="0.25"/>
    <row r="37021" customFormat="1" x14ac:dyDescent="0.25"/>
    <row r="37022" customFormat="1" x14ac:dyDescent="0.25"/>
    <row r="37023" customFormat="1" x14ac:dyDescent="0.25"/>
    <row r="37024" customFormat="1" x14ac:dyDescent="0.25"/>
    <row r="37025" customFormat="1" x14ac:dyDescent="0.25"/>
    <row r="37026" customFormat="1" x14ac:dyDescent="0.25"/>
    <row r="37027" customFormat="1" x14ac:dyDescent="0.25"/>
    <row r="37028" customFormat="1" x14ac:dyDescent="0.25"/>
    <row r="37029" customFormat="1" x14ac:dyDescent="0.25"/>
    <row r="37030" customFormat="1" x14ac:dyDescent="0.25"/>
    <row r="37031" customFormat="1" x14ac:dyDescent="0.25"/>
    <row r="37032" customFormat="1" x14ac:dyDescent="0.25"/>
    <row r="37033" customFormat="1" x14ac:dyDescent="0.25"/>
    <row r="37034" customFormat="1" x14ac:dyDescent="0.25"/>
    <row r="37035" customFormat="1" x14ac:dyDescent="0.25"/>
    <row r="37036" customFormat="1" x14ac:dyDescent="0.25"/>
    <row r="37037" customFormat="1" x14ac:dyDescent="0.25"/>
    <row r="37038" customFormat="1" x14ac:dyDescent="0.25"/>
    <row r="37039" customFormat="1" x14ac:dyDescent="0.25"/>
    <row r="37040" customFormat="1" x14ac:dyDescent="0.25"/>
    <row r="37041" customFormat="1" x14ac:dyDescent="0.25"/>
    <row r="37042" customFormat="1" x14ac:dyDescent="0.25"/>
    <row r="37043" customFormat="1" x14ac:dyDescent="0.25"/>
    <row r="37044" customFormat="1" x14ac:dyDescent="0.25"/>
    <row r="37045" customFormat="1" x14ac:dyDescent="0.25"/>
    <row r="37046" customFormat="1" x14ac:dyDescent="0.25"/>
    <row r="37047" customFormat="1" x14ac:dyDescent="0.25"/>
    <row r="37048" customFormat="1" x14ac:dyDescent="0.25"/>
    <row r="37049" customFormat="1" x14ac:dyDescent="0.25"/>
    <row r="37050" customFormat="1" x14ac:dyDescent="0.25"/>
    <row r="37051" customFormat="1" x14ac:dyDescent="0.25"/>
    <row r="37052" customFormat="1" x14ac:dyDescent="0.25"/>
    <row r="37053" customFormat="1" x14ac:dyDescent="0.25"/>
    <row r="37054" customFormat="1" x14ac:dyDescent="0.25"/>
    <row r="37055" customFormat="1" x14ac:dyDescent="0.25"/>
    <row r="37056" customFormat="1" x14ac:dyDescent="0.25"/>
    <row r="37057" customFormat="1" x14ac:dyDescent="0.25"/>
    <row r="37058" customFormat="1" x14ac:dyDescent="0.25"/>
    <row r="37059" customFormat="1" x14ac:dyDescent="0.25"/>
    <row r="37060" customFormat="1" x14ac:dyDescent="0.25"/>
    <row r="37061" customFormat="1" x14ac:dyDescent="0.25"/>
    <row r="37062" customFormat="1" x14ac:dyDescent="0.25"/>
    <row r="37063" customFormat="1" x14ac:dyDescent="0.25"/>
    <row r="37064" customFormat="1" x14ac:dyDescent="0.25"/>
    <row r="37065" customFormat="1" x14ac:dyDescent="0.25"/>
    <row r="37066" customFormat="1" x14ac:dyDescent="0.25"/>
    <row r="37067" customFormat="1" x14ac:dyDescent="0.25"/>
    <row r="37068" customFormat="1" x14ac:dyDescent="0.25"/>
    <row r="37069" customFormat="1" x14ac:dyDescent="0.25"/>
    <row r="37070" customFormat="1" x14ac:dyDescent="0.25"/>
    <row r="37071" customFormat="1" x14ac:dyDescent="0.25"/>
    <row r="37072" customFormat="1" x14ac:dyDescent="0.25"/>
    <row r="37073" customFormat="1" x14ac:dyDescent="0.25"/>
    <row r="37074" customFormat="1" x14ac:dyDescent="0.25"/>
    <row r="37075" customFormat="1" x14ac:dyDescent="0.25"/>
    <row r="37076" customFormat="1" x14ac:dyDescent="0.25"/>
    <row r="37077" customFormat="1" x14ac:dyDescent="0.25"/>
    <row r="37078" customFormat="1" x14ac:dyDescent="0.25"/>
    <row r="37079" customFormat="1" x14ac:dyDescent="0.25"/>
    <row r="37080" customFormat="1" x14ac:dyDescent="0.25"/>
    <row r="37081" customFormat="1" x14ac:dyDescent="0.25"/>
    <row r="37082" customFormat="1" x14ac:dyDescent="0.25"/>
    <row r="37083" customFormat="1" x14ac:dyDescent="0.25"/>
    <row r="37084" customFormat="1" x14ac:dyDescent="0.25"/>
    <row r="37085" customFormat="1" x14ac:dyDescent="0.25"/>
    <row r="37086" customFormat="1" x14ac:dyDescent="0.25"/>
    <row r="37087" customFormat="1" x14ac:dyDescent="0.25"/>
    <row r="37088" customFormat="1" x14ac:dyDescent="0.25"/>
    <row r="37089" customFormat="1" x14ac:dyDescent="0.25"/>
    <row r="37090" customFormat="1" x14ac:dyDescent="0.25"/>
    <row r="37091" customFormat="1" x14ac:dyDescent="0.25"/>
    <row r="37092" customFormat="1" x14ac:dyDescent="0.25"/>
    <row r="37093" customFormat="1" x14ac:dyDescent="0.25"/>
    <row r="37094" customFormat="1" x14ac:dyDescent="0.25"/>
    <row r="37095" customFormat="1" x14ac:dyDescent="0.25"/>
    <row r="37096" customFormat="1" x14ac:dyDescent="0.25"/>
    <row r="37097" customFormat="1" x14ac:dyDescent="0.25"/>
    <row r="37098" customFormat="1" x14ac:dyDescent="0.25"/>
    <row r="37099" customFormat="1" x14ac:dyDescent="0.25"/>
    <row r="37100" customFormat="1" x14ac:dyDescent="0.25"/>
    <row r="37101" customFormat="1" x14ac:dyDescent="0.25"/>
    <row r="37102" customFormat="1" x14ac:dyDescent="0.25"/>
    <row r="37103" customFormat="1" x14ac:dyDescent="0.25"/>
    <row r="37104" customFormat="1" x14ac:dyDescent="0.25"/>
    <row r="37105" customFormat="1" x14ac:dyDescent="0.25"/>
    <row r="37106" customFormat="1" x14ac:dyDescent="0.25"/>
    <row r="37107" customFormat="1" x14ac:dyDescent="0.25"/>
    <row r="37108" customFormat="1" x14ac:dyDescent="0.25"/>
    <row r="37109" customFormat="1" x14ac:dyDescent="0.25"/>
    <row r="37110" customFormat="1" x14ac:dyDescent="0.25"/>
    <row r="37111" customFormat="1" x14ac:dyDescent="0.25"/>
    <row r="37112" customFormat="1" x14ac:dyDescent="0.25"/>
    <row r="37113" customFormat="1" x14ac:dyDescent="0.25"/>
    <row r="37114" customFormat="1" x14ac:dyDescent="0.25"/>
    <row r="37115" customFormat="1" x14ac:dyDescent="0.25"/>
    <row r="37116" customFormat="1" x14ac:dyDescent="0.25"/>
    <row r="37117" customFormat="1" x14ac:dyDescent="0.25"/>
    <row r="37118" customFormat="1" x14ac:dyDescent="0.25"/>
    <row r="37119" customFormat="1" x14ac:dyDescent="0.25"/>
    <row r="37120" customFormat="1" x14ac:dyDescent="0.25"/>
    <row r="37121" customFormat="1" x14ac:dyDescent="0.25"/>
    <row r="37122" customFormat="1" x14ac:dyDescent="0.25"/>
    <row r="37123" customFormat="1" x14ac:dyDescent="0.25"/>
    <row r="37124" customFormat="1" x14ac:dyDescent="0.25"/>
    <row r="37125" customFormat="1" x14ac:dyDescent="0.25"/>
    <row r="37126" customFormat="1" x14ac:dyDescent="0.25"/>
    <row r="37127" customFormat="1" x14ac:dyDescent="0.25"/>
    <row r="37128" customFormat="1" x14ac:dyDescent="0.25"/>
    <row r="37129" customFormat="1" x14ac:dyDescent="0.25"/>
    <row r="37130" customFormat="1" x14ac:dyDescent="0.25"/>
    <row r="37131" customFormat="1" x14ac:dyDescent="0.25"/>
    <row r="37132" customFormat="1" x14ac:dyDescent="0.25"/>
    <row r="37133" customFormat="1" x14ac:dyDescent="0.25"/>
    <row r="37134" customFormat="1" x14ac:dyDescent="0.25"/>
    <row r="37135" customFormat="1" x14ac:dyDescent="0.25"/>
    <row r="37136" customFormat="1" x14ac:dyDescent="0.25"/>
    <row r="37137" customFormat="1" x14ac:dyDescent="0.25"/>
    <row r="37138" customFormat="1" x14ac:dyDescent="0.25"/>
    <row r="37139" customFormat="1" x14ac:dyDescent="0.25"/>
    <row r="37140" customFormat="1" x14ac:dyDescent="0.25"/>
    <row r="37141" customFormat="1" x14ac:dyDescent="0.25"/>
    <row r="37142" customFormat="1" x14ac:dyDescent="0.25"/>
    <row r="37143" customFormat="1" x14ac:dyDescent="0.25"/>
    <row r="37144" customFormat="1" x14ac:dyDescent="0.25"/>
    <row r="37145" customFormat="1" x14ac:dyDescent="0.25"/>
    <row r="37146" customFormat="1" x14ac:dyDescent="0.25"/>
    <row r="37147" customFormat="1" x14ac:dyDescent="0.25"/>
    <row r="37148" customFormat="1" x14ac:dyDescent="0.25"/>
    <row r="37149" customFormat="1" x14ac:dyDescent="0.25"/>
    <row r="37150" customFormat="1" x14ac:dyDescent="0.25"/>
    <row r="37151" customFormat="1" x14ac:dyDescent="0.25"/>
    <row r="37152" customFormat="1" x14ac:dyDescent="0.25"/>
    <row r="37153" customFormat="1" x14ac:dyDescent="0.25"/>
    <row r="37154" customFormat="1" x14ac:dyDescent="0.25"/>
    <row r="37155" customFormat="1" x14ac:dyDescent="0.25"/>
    <row r="37156" customFormat="1" x14ac:dyDescent="0.25"/>
    <row r="37157" customFormat="1" x14ac:dyDescent="0.25"/>
    <row r="37158" customFormat="1" x14ac:dyDescent="0.25"/>
    <row r="37159" customFormat="1" x14ac:dyDescent="0.25"/>
    <row r="37160" customFormat="1" x14ac:dyDescent="0.25"/>
    <row r="37161" customFormat="1" x14ac:dyDescent="0.25"/>
    <row r="37162" customFormat="1" x14ac:dyDescent="0.25"/>
    <row r="37163" customFormat="1" x14ac:dyDescent="0.25"/>
    <row r="37164" customFormat="1" x14ac:dyDescent="0.25"/>
    <row r="37165" customFormat="1" x14ac:dyDescent="0.25"/>
    <row r="37166" customFormat="1" x14ac:dyDescent="0.25"/>
    <row r="37167" customFormat="1" x14ac:dyDescent="0.25"/>
    <row r="37168" customFormat="1" x14ac:dyDescent="0.25"/>
    <row r="37169" customFormat="1" x14ac:dyDescent="0.25"/>
    <row r="37170" customFormat="1" x14ac:dyDescent="0.25"/>
    <row r="37171" customFormat="1" x14ac:dyDescent="0.25"/>
    <row r="37172" customFormat="1" x14ac:dyDescent="0.25"/>
    <row r="37173" customFormat="1" x14ac:dyDescent="0.25"/>
    <row r="37174" customFormat="1" x14ac:dyDescent="0.25"/>
    <row r="37175" customFormat="1" x14ac:dyDescent="0.25"/>
    <row r="37176" customFormat="1" x14ac:dyDescent="0.25"/>
    <row r="37177" customFormat="1" x14ac:dyDescent="0.25"/>
    <row r="37178" customFormat="1" x14ac:dyDescent="0.25"/>
    <row r="37179" customFormat="1" x14ac:dyDescent="0.25"/>
    <row r="37180" customFormat="1" x14ac:dyDescent="0.25"/>
    <row r="37181" customFormat="1" x14ac:dyDescent="0.25"/>
    <row r="37182" customFormat="1" x14ac:dyDescent="0.25"/>
    <row r="37183" customFormat="1" x14ac:dyDescent="0.25"/>
    <row r="37184" customFormat="1" x14ac:dyDescent="0.25"/>
    <row r="37185" customFormat="1" x14ac:dyDescent="0.25"/>
    <row r="37186" customFormat="1" x14ac:dyDescent="0.25"/>
    <row r="37187" customFormat="1" x14ac:dyDescent="0.25"/>
    <row r="37188" customFormat="1" x14ac:dyDescent="0.25"/>
    <row r="37189" customFormat="1" x14ac:dyDescent="0.25"/>
    <row r="37190" customFormat="1" x14ac:dyDescent="0.25"/>
    <row r="37191" customFormat="1" x14ac:dyDescent="0.25"/>
    <row r="37192" customFormat="1" x14ac:dyDescent="0.25"/>
    <row r="37193" customFormat="1" x14ac:dyDescent="0.25"/>
    <row r="37194" customFormat="1" x14ac:dyDescent="0.25"/>
    <row r="37195" customFormat="1" x14ac:dyDescent="0.25"/>
    <row r="37196" customFormat="1" x14ac:dyDescent="0.25"/>
    <row r="37197" customFormat="1" x14ac:dyDescent="0.25"/>
    <row r="37198" customFormat="1" x14ac:dyDescent="0.25"/>
    <row r="37199" customFormat="1" x14ac:dyDescent="0.25"/>
    <row r="37200" customFormat="1" x14ac:dyDescent="0.25"/>
    <row r="37201" customFormat="1" x14ac:dyDescent="0.25"/>
    <row r="37202" customFormat="1" x14ac:dyDescent="0.25"/>
    <row r="37203" customFormat="1" x14ac:dyDescent="0.25"/>
    <row r="37204" customFormat="1" x14ac:dyDescent="0.25"/>
    <row r="37205" customFormat="1" x14ac:dyDescent="0.25"/>
    <row r="37206" customFormat="1" x14ac:dyDescent="0.25"/>
    <row r="37207" customFormat="1" x14ac:dyDescent="0.25"/>
    <row r="37208" customFormat="1" x14ac:dyDescent="0.25"/>
    <row r="37209" customFormat="1" x14ac:dyDescent="0.25"/>
    <row r="37210" customFormat="1" x14ac:dyDescent="0.25"/>
    <row r="37211" customFormat="1" x14ac:dyDescent="0.25"/>
    <row r="37212" customFormat="1" x14ac:dyDescent="0.25"/>
    <row r="37213" customFormat="1" x14ac:dyDescent="0.25"/>
    <row r="37214" customFormat="1" x14ac:dyDescent="0.25"/>
    <row r="37215" customFormat="1" x14ac:dyDescent="0.25"/>
    <row r="37216" customFormat="1" x14ac:dyDescent="0.25"/>
    <row r="37217" customFormat="1" x14ac:dyDescent="0.25"/>
    <row r="37218" customFormat="1" x14ac:dyDescent="0.25"/>
    <row r="37219" customFormat="1" x14ac:dyDescent="0.25"/>
    <row r="37220" customFormat="1" x14ac:dyDescent="0.25"/>
    <row r="37221" customFormat="1" x14ac:dyDescent="0.25"/>
    <row r="37222" customFormat="1" x14ac:dyDescent="0.25"/>
    <row r="37223" customFormat="1" x14ac:dyDescent="0.25"/>
    <row r="37224" customFormat="1" x14ac:dyDescent="0.25"/>
    <row r="37225" customFormat="1" x14ac:dyDescent="0.25"/>
    <row r="37226" customFormat="1" x14ac:dyDescent="0.25"/>
    <row r="37227" customFormat="1" x14ac:dyDescent="0.25"/>
    <row r="37228" customFormat="1" x14ac:dyDescent="0.25"/>
    <row r="37229" customFormat="1" x14ac:dyDescent="0.25"/>
    <row r="37230" customFormat="1" x14ac:dyDescent="0.25"/>
    <row r="37231" customFormat="1" x14ac:dyDescent="0.25"/>
    <row r="37232" customFormat="1" x14ac:dyDescent="0.25"/>
    <row r="37233" customFormat="1" x14ac:dyDescent="0.25"/>
    <row r="37234" customFormat="1" x14ac:dyDescent="0.25"/>
    <row r="37235" customFormat="1" x14ac:dyDescent="0.25"/>
    <row r="37236" customFormat="1" x14ac:dyDescent="0.25"/>
    <row r="37237" customFormat="1" x14ac:dyDescent="0.25"/>
    <row r="37238" customFormat="1" x14ac:dyDescent="0.25"/>
    <row r="37239" customFormat="1" x14ac:dyDescent="0.25"/>
    <row r="37240" customFormat="1" x14ac:dyDescent="0.25"/>
    <row r="37241" customFormat="1" x14ac:dyDescent="0.25"/>
    <row r="37242" customFormat="1" x14ac:dyDescent="0.25"/>
    <row r="37243" customFormat="1" x14ac:dyDescent="0.25"/>
    <row r="37244" customFormat="1" x14ac:dyDescent="0.25"/>
    <row r="37245" customFormat="1" x14ac:dyDescent="0.25"/>
    <row r="37246" customFormat="1" x14ac:dyDescent="0.25"/>
    <row r="37247" customFormat="1" x14ac:dyDescent="0.25"/>
    <row r="37248" customFormat="1" x14ac:dyDescent="0.25"/>
    <row r="37249" customFormat="1" x14ac:dyDescent="0.25"/>
    <row r="37250" customFormat="1" x14ac:dyDescent="0.25"/>
    <row r="37251" customFormat="1" x14ac:dyDescent="0.25"/>
    <row r="37252" customFormat="1" x14ac:dyDescent="0.25"/>
    <row r="37253" customFormat="1" x14ac:dyDescent="0.25"/>
    <row r="37254" customFormat="1" x14ac:dyDescent="0.25"/>
    <row r="37255" customFormat="1" x14ac:dyDescent="0.25"/>
    <row r="37256" customFormat="1" x14ac:dyDescent="0.25"/>
    <row r="37257" customFormat="1" x14ac:dyDescent="0.25"/>
    <row r="37258" customFormat="1" x14ac:dyDescent="0.25"/>
    <row r="37259" customFormat="1" x14ac:dyDescent="0.25"/>
    <row r="37260" customFormat="1" x14ac:dyDescent="0.25"/>
    <row r="37261" customFormat="1" x14ac:dyDescent="0.25"/>
    <row r="37262" customFormat="1" x14ac:dyDescent="0.25"/>
    <row r="37263" customFormat="1" x14ac:dyDescent="0.25"/>
    <row r="37264" customFormat="1" x14ac:dyDescent="0.25"/>
    <row r="37265" customFormat="1" x14ac:dyDescent="0.25"/>
    <row r="37266" customFormat="1" x14ac:dyDescent="0.25"/>
    <row r="37267" customFormat="1" x14ac:dyDescent="0.25"/>
    <row r="37268" customFormat="1" x14ac:dyDescent="0.25"/>
    <row r="37269" customFormat="1" x14ac:dyDescent="0.25"/>
    <row r="37270" customFormat="1" x14ac:dyDescent="0.25"/>
    <row r="37271" customFormat="1" x14ac:dyDescent="0.25"/>
    <row r="37272" customFormat="1" x14ac:dyDescent="0.25"/>
    <row r="37273" customFormat="1" x14ac:dyDescent="0.25"/>
    <row r="37274" customFormat="1" x14ac:dyDescent="0.25"/>
    <row r="37275" customFormat="1" x14ac:dyDescent="0.25"/>
    <row r="37276" customFormat="1" x14ac:dyDescent="0.25"/>
    <row r="37277" customFormat="1" x14ac:dyDescent="0.25"/>
    <row r="37278" customFormat="1" x14ac:dyDescent="0.25"/>
    <row r="37279" customFormat="1" x14ac:dyDescent="0.25"/>
    <row r="37280" customFormat="1" x14ac:dyDescent="0.25"/>
    <row r="37281" customFormat="1" x14ac:dyDescent="0.25"/>
    <row r="37282" customFormat="1" x14ac:dyDescent="0.25"/>
    <row r="37283" customFormat="1" x14ac:dyDescent="0.25"/>
    <row r="37284" customFormat="1" x14ac:dyDescent="0.25"/>
    <row r="37285" customFormat="1" x14ac:dyDescent="0.25"/>
    <row r="37286" customFormat="1" x14ac:dyDescent="0.25"/>
    <row r="37287" customFormat="1" x14ac:dyDescent="0.25"/>
    <row r="37288" customFormat="1" x14ac:dyDescent="0.25"/>
    <row r="37289" customFormat="1" x14ac:dyDescent="0.25"/>
    <row r="37290" customFormat="1" x14ac:dyDescent="0.25"/>
    <row r="37291" customFormat="1" x14ac:dyDescent="0.25"/>
    <row r="37292" customFormat="1" x14ac:dyDescent="0.25"/>
    <row r="37293" customFormat="1" x14ac:dyDescent="0.25"/>
    <row r="37294" customFormat="1" x14ac:dyDescent="0.25"/>
    <row r="37295" customFormat="1" x14ac:dyDescent="0.25"/>
    <row r="37296" customFormat="1" x14ac:dyDescent="0.25"/>
    <row r="37297" customFormat="1" x14ac:dyDescent="0.25"/>
    <row r="37298" customFormat="1" x14ac:dyDescent="0.25"/>
    <row r="37299" customFormat="1" x14ac:dyDescent="0.25"/>
    <row r="37300" customFormat="1" x14ac:dyDescent="0.25"/>
    <row r="37301" customFormat="1" x14ac:dyDescent="0.25"/>
    <row r="37302" customFormat="1" x14ac:dyDescent="0.25"/>
    <row r="37303" customFormat="1" x14ac:dyDescent="0.25"/>
    <row r="37304" customFormat="1" x14ac:dyDescent="0.25"/>
    <row r="37305" customFormat="1" x14ac:dyDescent="0.25"/>
    <row r="37306" customFormat="1" x14ac:dyDescent="0.25"/>
    <row r="37307" customFormat="1" x14ac:dyDescent="0.25"/>
    <row r="37308" customFormat="1" x14ac:dyDescent="0.25"/>
    <row r="37309" customFormat="1" x14ac:dyDescent="0.25"/>
    <row r="37310" customFormat="1" x14ac:dyDescent="0.25"/>
    <row r="37311" customFormat="1" x14ac:dyDescent="0.25"/>
    <row r="37312" customFormat="1" x14ac:dyDescent="0.25"/>
    <row r="37313" customFormat="1" x14ac:dyDescent="0.25"/>
    <row r="37314" customFormat="1" x14ac:dyDescent="0.25"/>
    <row r="37315" customFormat="1" x14ac:dyDescent="0.25"/>
    <row r="37316" customFormat="1" x14ac:dyDescent="0.25"/>
    <row r="37317" customFormat="1" x14ac:dyDescent="0.25"/>
    <row r="37318" customFormat="1" x14ac:dyDescent="0.25"/>
    <row r="37319" customFormat="1" x14ac:dyDescent="0.25"/>
    <row r="37320" customFormat="1" x14ac:dyDescent="0.25"/>
    <row r="37321" customFormat="1" x14ac:dyDescent="0.25"/>
    <row r="37322" customFormat="1" x14ac:dyDescent="0.25"/>
    <row r="37323" customFormat="1" x14ac:dyDescent="0.25"/>
    <row r="37324" customFormat="1" x14ac:dyDescent="0.25"/>
    <row r="37325" customFormat="1" x14ac:dyDescent="0.25"/>
    <row r="37326" customFormat="1" x14ac:dyDescent="0.25"/>
    <row r="37327" customFormat="1" x14ac:dyDescent="0.25"/>
    <row r="37328" customFormat="1" x14ac:dyDescent="0.25"/>
    <row r="37329" customFormat="1" x14ac:dyDescent="0.25"/>
    <row r="37330" customFormat="1" x14ac:dyDescent="0.25"/>
    <row r="37331" customFormat="1" x14ac:dyDescent="0.25"/>
    <row r="37332" customFormat="1" x14ac:dyDescent="0.25"/>
    <row r="37333" customFormat="1" x14ac:dyDescent="0.25"/>
    <row r="37334" customFormat="1" x14ac:dyDescent="0.25"/>
    <row r="37335" customFormat="1" x14ac:dyDescent="0.25"/>
    <row r="37336" customFormat="1" x14ac:dyDescent="0.25"/>
    <row r="37337" customFormat="1" x14ac:dyDescent="0.25"/>
    <row r="37338" customFormat="1" x14ac:dyDescent="0.25"/>
    <row r="37339" customFormat="1" x14ac:dyDescent="0.25"/>
    <row r="37340" customFormat="1" x14ac:dyDescent="0.25"/>
    <row r="37341" customFormat="1" x14ac:dyDescent="0.25"/>
    <row r="37342" customFormat="1" x14ac:dyDescent="0.25"/>
    <row r="37343" customFormat="1" x14ac:dyDescent="0.25"/>
    <row r="37344" customFormat="1" x14ac:dyDescent="0.25"/>
    <row r="37345" customFormat="1" x14ac:dyDescent="0.25"/>
    <row r="37346" customFormat="1" x14ac:dyDescent="0.25"/>
    <row r="37347" customFormat="1" x14ac:dyDescent="0.25"/>
    <row r="37348" customFormat="1" x14ac:dyDescent="0.25"/>
    <row r="37349" customFormat="1" x14ac:dyDescent="0.25"/>
    <row r="37350" customFormat="1" x14ac:dyDescent="0.25"/>
    <row r="37351" customFormat="1" x14ac:dyDescent="0.25"/>
    <row r="37352" customFormat="1" x14ac:dyDescent="0.25"/>
    <row r="37353" customFormat="1" x14ac:dyDescent="0.25"/>
    <row r="37354" customFormat="1" x14ac:dyDescent="0.25"/>
    <row r="37355" customFormat="1" x14ac:dyDescent="0.25"/>
    <row r="37356" customFormat="1" x14ac:dyDescent="0.25"/>
    <row r="37357" customFormat="1" x14ac:dyDescent="0.25"/>
    <row r="37358" customFormat="1" x14ac:dyDescent="0.25"/>
    <row r="37359" customFormat="1" x14ac:dyDescent="0.25"/>
    <row r="37360" customFormat="1" x14ac:dyDescent="0.25"/>
    <row r="37361" customFormat="1" x14ac:dyDescent="0.25"/>
    <row r="37362" customFormat="1" x14ac:dyDescent="0.25"/>
    <row r="37363" customFormat="1" x14ac:dyDescent="0.25"/>
    <row r="37364" customFormat="1" x14ac:dyDescent="0.25"/>
    <row r="37365" customFormat="1" x14ac:dyDescent="0.25"/>
    <row r="37366" customFormat="1" x14ac:dyDescent="0.25"/>
    <row r="37367" customFormat="1" x14ac:dyDescent="0.25"/>
    <row r="37368" customFormat="1" x14ac:dyDescent="0.25"/>
    <row r="37369" customFormat="1" x14ac:dyDescent="0.25"/>
    <row r="37370" customFormat="1" x14ac:dyDescent="0.25"/>
    <row r="37371" customFormat="1" x14ac:dyDescent="0.25"/>
    <row r="37372" customFormat="1" x14ac:dyDescent="0.25"/>
    <row r="37373" customFormat="1" x14ac:dyDescent="0.25"/>
    <row r="37374" customFormat="1" x14ac:dyDescent="0.25"/>
    <row r="37375" customFormat="1" x14ac:dyDescent="0.25"/>
    <row r="37376" customFormat="1" x14ac:dyDescent="0.25"/>
    <row r="37377" customFormat="1" x14ac:dyDescent="0.25"/>
    <row r="37378" customFormat="1" x14ac:dyDescent="0.25"/>
    <row r="37379" customFormat="1" x14ac:dyDescent="0.25"/>
    <row r="37380" customFormat="1" x14ac:dyDescent="0.25"/>
    <row r="37381" customFormat="1" x14ac:dyDescent="0.25"/>
    <row r="37382" customFormat="1" x14ac:dyDescent="0.25"/>
    <row r="37383" customFormat="1" x14ac:dyDescent="0.25"/>
    <row r="37384" customFormat="1" x14ac:dyDescent="0.25"/>
    <row r="37385" customFormat="1" x14ac:dyDescent="0.25"/>
    <row r="37386" customFormat="1" x14ac:dyDescent="0.25"/>
    <row r="37387" customFormat="1" x14ac:dyDescent="0.25"/>
    <row r="37388" customFormat="1" x14ac:dyDescent="0.25"/>
    <row r="37389" customFormat="1" x14ac:dyDescent="0.25"/>
    <row r="37390" customFormat="1" x14ac:dyDescent="0.25"/>
    <row r="37391" customFormat="1" x14ac:dyDescent="0.25"/>
    <row r="37392" customFormat="1" x14ac:dyDescent="0.25"/>
    <row r="37393" customFormat="1" x14ac:dyDescent="0.25"/>
    <row r="37394" customFormat="1" x14ac:dyDescent="0.25"/>
    <row r="37395" customFormat="1" x14ac:dyDescent="0.25"/>
    <row r="37396" customFormat="1" x14ac:dyDescent="0.25"/>
    <row r="37397" customFormat="1" x14ac:dyDescent="0.25"/>
    <row r="37398" customFormat="1" x14ac:dyDescent="0.25"/>
    <row r="37399" customFormat="1" x14ac:dyDescent="0.25"/>
    <row r="37400" customFormat="1" x14ac:dyDescent="0.25"/>
    <row r="37401" customFormat="1" x14ac:dyDescent="0.25"/>
    <row r="37402" customFormat="1" x14ac:dyDescent="0.25"/>
    <row r="37403" customFormat="1" x14ac:dyDescent="0.25"/>
    <row r="37404" customFormat="1" x14ac:dyDescent="0.25"/>
    <row r="37405" customFormat="1" x14ac:dyDescent="0.25"/>
    <row r="37406" customFormat="1" x14ac:dyDescent="0.25"/>
    <row r="37407" customFormat="1" x14ac:dyDescent="0.25"/>
    <row r="37408" customFormat="1" x14ac:dyDescent="0.25"/>
    <row r="37409" customFormat="1" x14ac:dyDescent="0.25"/>
    <row r="37410" customFormat="1" x14ac:dyDescent="0.25"/>
    <row r="37411" customFormat="1" x14ac:dyDescent="0.25"/>
    <row r="37412" customFormat="1" x14ac:dyDescent="0.25"/>
    <row r="37413" customFormat="1" x14ac:dyDescent="0.25"/>
    <row r="37414" customFormat="1" x14ac:dyDescent="0.25"/>
    <row r="37415" customFormat="1" x14ac:dyDescent="0.25"/>
    <row r="37416" customFormat="1" x14ac:dyDescent="0.25"/>
    <row r="37417" customFormat="1" x14ac:dyDescent="0.25"/>
    <row r="37418" customFormat="1" x14ac:dyDescent="0.25"/>
    <row r="37419" customFormat="1" x14ac:dyDescent="0.25"/>
    <row r="37420" customFormat="1" x14ac:dyDescent="0.25"/>
    <row r="37421" customFormat="1" x14ac:dyDescent="0.25"/>
    <row r="37422" customFormat="1" x14ac:dyDescent="0.25"/>
    <row r="37423" customFormat="1" x14ac:dyDescent="0.25"/>
    <row r="37424" customFormat="1" x14ac:dyDescent="0.25"/>
    <row r="37425" customFormat="1" x14ac:dyDescent="0.25"/>
    <row r="37426" customFormat="1" x14ac:dyDescent="0.25"/>
    <row r="37427" customFormat="1" x14ac:dyDescent="0.25"/>
    <row r="37428" customFormat="1" x14ac:dyDescent="0.25"/>
    <row r="37429" customFormat="1" x14ac:dyDescent="0.25"/>
    <row r="37430" customFormat="1" x14ac:dyDescent="0.25"/>
    <row r="37431" customFormat="1" x14ac:dyDescent="0.25"/>
    <row r="37432" customFormat="1" x14ac:dyDescent="0.25"/>
    <row r="37433" customFormat="1" x14ac:dyDescent="0.25"/>
    <row r="37434" customFormat="1" x14ac:dyDescent="0.25"/>
    <row r="37435" customFormat="1" x14ac:dyDescent="0.25"/>
    <row r="37436" customFormat="1" x14ac:dyDescent="0.25"/>
    <row r="37437" customFormat="1" x14ac:dyDescent="0.25"/>
    <row r="37438" customFormat="1" x14ac:dyDescent="0.25"/>
    <row r="37439" customFormat="1" x14ac:dyDescent="0.25"/>
    <row r="37440" customFormat="1" x14ac:dyDescent="0.25"/>
    <row r="37441" customFormat="1" x14ac:dyDescent="0.25"/>
    <row r="37442" customFormat="1" x14ac:dyDescent="0.25"/>
    <row r="37443" customFormat="1" x14ac:dyDescent="0.25"/>
    <row r="37444" customFormat="1" x14ac:dyDescent="0.25"/>
    <row r="37445" customFormat="1" x14ac:dyDescent="0.25"/>
    <row r="37446" customFormat="1" x14ac:dyDescent="0.25"/>
    <row r="37447" customFormat="1" x14ac:dyDescent="0.25"/>
    <row r="37448" customFormat="1" x14ac:dyDescent="0.25"/>
    <row r="37449" customFormat="1" x14ac:dyDescent="0.25"/>
    <row r="37450" customFormat="1" x14ac:dyDescent="0.25"/>
    <row r="37451" customFormat="1" x14ac:dyDescent="0.25"/>
    <row r="37452" customFormat="1" x14ac:dyDescent="0.25"/>
    <row r="37453" customFormat="1" x14ac:dyDescent="0.25"/>
    <row r="37454" customFormat="1" x14ac:dyDescent="0.25"/>
    <row r="37455" customFormat="1" x14ac:dyDescent="0.25"/>
    <row r="37456" customFormat="1" x14ac:dyDescent="0.25"/>
    <row r="37457" customFormat="1" x14ac:dyDescent="0.25"/>
    <row r="37458" customFormat="1" x14ac:dyDescent="0.25"/>
    <row r="37459" customFormat="1" x14ac:dyDescent="0.25"/>
    <row r="37460" customFormat="1" x14ac:dyDescent="0.25"/>
    <row r="37461" customFormat="1" x14ac:dyDescent="0.25"/>
    <row r="37462" customFormat="1" x14ac:dyDescent="0.25"/>
    <row r="37463" customFormat="1" x14ac:dyDescent="0.25"/>
    <row r="37464" customFormat="1" x14ac:dyDescent="0.25"/>
    <row r="37465" customFormat="1" x14ac:dyDescent="0.25"/>
    <row r="37466" customFormat="1" x14ac:dyDescent="0.25"/>
    <row r="37467" customFormat="1" x14ac:dyDescent="0.25"/>
    <row r="37468" customFormat="1" x14ac:dyDescent="0.25"/>
    <row r="37469" customFormat="1" x14ac:dyDescent="0.25"/>
    <row r="37470" customFormat="1" x14ac:dyDescent="0.25"/>
    <row r="37471" customFormat="1" x14ac:dyDescent="0.25"/>
    <row r="37472" customFormat="1" x14ac:dyDescent="0.25"/>
    <row r="37473" customFormat="1" x14ac:dyDescent="0.25"/>
    <row r="37474" customFormat="1" x14ac:dyDescent="0.25"/>
    <row r="37475" customFormat="1" x14ac:dyDescent="0.25"/>
    <row r="37476" customFormat="1" x14ac:dyDescent="0.25"/>
    <row r="37477" customFormat="1" x14ac:dyDescent="0.25"/>
    <row r="37478" customFormat="1" x14ac:dyDescent="0.25"/>
    <row r="37479" customFormat="1" x14ac:dyDescent="0.25"/>
    <row r="37480" customFormat="1" x14ac:dyDescent="0.25"/>
    <row r="37481" customFormat="1" x14ac:dyDescent="0.25"/>
    <row r="37482" customFormat="1" x14ac:dyDescent="0.25"/>
    <row r="37483" customFormat="1" x14ac:dyDescent="0.25"/>
    <row r="37484" customFormat="1" x14ac:dyDescent="0.25"/>
    <row r="37485" customFormat="1" x14ac:dyDescent="0.25"/>
    <row r="37486" customFormat="1" x14ac:dyDescent="0.25"/>
    <row r="37487" customFormat="1" x14ac:dyDescent="0.25"/>
    <row r="37488" customFormat="1" x14ac:dyDescent="0.25"/>
    <row r="37489" customFormat="1" x14ac:dyDescent="0.25"/>
    <row r="37490" customFormat="1" x14ac:dyDescent="0.25"/>
    <row r="37491" customFormat="1" x14ac:dyDescent="0.25"/>
    <row r="37492" customFormat="1" x14ac:dyDescent="0.25"/>
    <row r="37493" customFormat="1" x14ac:dyDescent="0.25"/>
    <row r="37494" customFormat="1" x14ac:dyDescent="0.25"/>
    <row r="37495" customFormat="1" x14ac:dyDescent="0.25"/>
    <row r="37496" customFormat="1" x14ac:dyDescent="0.25"/>
    <row r="37497" customFormat="1" x14ac:dyDescent="0.25"/>
    <row r="37498" customFormat="1" x14ac:dyDescent="0.25"/>
    <row r="37499" customFormat="1" x14ac:dyDescent="0.25"/>
    <row r="37500" customFormat="1" x14ac:dyDescent="0.25"/>
    <row r="37501" customFormat="1" x14ac:dyDescent="0.25"/>
    <row r="37502" customFormat="1" x14ac:dyDescent="0.25"/>
    <row r="37503" customFormat="1" x14ac:dyDescent="0.25"/>
    <row r="37504" customFormat="1" x14ac:dyDescent="0.25"/>
    <row r="37505" customFormat="1" x14ac:dyDescent="0.25"/>
    <row r="37506" customFormat="1" x14ac:dyDescent="0.25"/>
    <row r="37507" customFormat="1" x14ac:dyDescent="0.25"/>
    <row r="37508" customFormat="1" x14ac:dyDescent="0.25"/>
    <row r="37509" customFormat="1" x14ac:dyDescent="0.25"/>
    <row r="37510" customFormat="1" x14ac:dyDescent="0.25"/>
    <row r="37511" customFormat="1" x14ac:dyDescent="0.25"/>
    <row r="37512" customFormat="1" x14ac:dyDescent="0.25"/>
    <row r="37513" customFormat="1" x14ac:dyDescent="0.25"/>
    <row r="37514" customFormat="1" x14ac:dyDescent="0.25"/>
    <row r="37515" customFormat="1" x14ac:dyDescent="0.25"/>
    <row r="37516" customFormat="1" x14ac:dyDescent="0.25"/>
    <row r="37517" customFormat="1" x14ac:dyDescent="0.25"/>
    <row r="37518" customFormat="1" x14ac:dyDescent="0.25"/>
    <row r="37519" customFormat="1" x14ac:dyDescent="0.25"/>
    <row r="37520" customFormat="1" x14ac:dyDescent="0.25"/>
    <row r="37521" customFormat="1" x14ac:dyDescent="0.25"/>
    <row r="37522" customFormat="1" x14ac:dyDescent="0.25"/>
    <row r="37523" customFormat="1" x14ac:dyDescent="0.25"/>
    <row r="37524" customFormat="1" x14ac:dyDescent="0.25"/>
    <row r="37525" customFormat="1" x14ac:dyDescent="0.25"/>
    <row r="37526" customFormat="1" x14ac:dyDescent="0.25"/>
    <row r="37527" customFormat="1" x14ac:dyDescent="0.25"/>
    <row r="37528" customFormat="1" x14ac:dyDescent="0.25"/>
    <row r="37529" customFormat="1" x14ac:dyDescent="0.25"/>
    <row r="37530" customFormat="1" x14ac:dyDescent="0.25"/>
    <row r="37531" customFormat="1" x14ac:dyDescent="0.25"/>
    <row r="37532" customFormat="1" x14ac:dyDescent="0.25"/>
    <row r="37533" customFormat="1" x14ac:dyDescent="0.25"/>
    <row r="37534" customFormat="1" x14ac:dyDescent="0.25"/>
    <row r="37535" customFormat="1" x14ac:dyDescent="0.25"/>
    <row r="37536" customFormat="1" x14ac:dyDescent="0.25"/>
    <row r="37537" customFormat="1" x14ac:dyDescent="0.25"/>
    <row r="37538" customFormat="1" x14ac:dyDescent="0.25"/>
    <row r="37539" customFormat="1" x14ac:dyDescent="0.25"/>
    <row r="37540" customFormat="1" x14ac:dyDescent="0.25"/>
    <row r="37541" customFormat="1" x14ac:dyDescent="0.25"/>
    <row r="37542" customFormat="1" x14ac:dyDescent="0.25"/>
    <row r="37543" customFormat="1" x14ac:dyDescent="0.25"/>
    <row r="37544" customFormat="1" x14ac:dyDescent="0.25"/>
    <row r="37545" customFormat="1" x14ac:dyDescent="0.25"/>
    <row r="37546" customFormat="1" x14ac:dyDescent="0.25"/>
    <row r="37547" customFormat="1" x14ac:dyDescent="0.25"/>
    <row r="37548" customFormat="1" x14ac:dyDescent="0.25"/>
    <row r="37549" customFormat="1" x14ac:dyDescent="0.25"/>
    <row r="37550" customFormat="1" x14ac:dyDescent="0.25"/>
    <row r="37551" customFormat="1" x14ac:dyDescent="0.25"/>
    <row r="37552" customFormat="1" x14ac:dyDescent="0.25"/>
    <row r="37553" customFormat="1" x14ac:dyDescent="0.25"/>
    <row r="37554" customFormat="1" x14ac:dyDescent="0.25"/>
    <row r="37555" customFormat="1" x14ac:dyDescent="0.25"/>
    <row r="37556" customFormat="1" x14ac:dyDescent="0.25"/>
    <row r="37557" customFormat="1" x14ac:dyDescent="0.25"/>
    <row r="37558" customFormat="1" x14ac:dyDescent="0.25"/>
    <row r="37559" customFormat="1" x14ac:dyDescent="0.25"/>
    <row r="37560" customFormat="1" x14ac:dyDescent="0.25"/>
    <row r="37561" customFormat="1" x14ac:dyDescent="0.25"/>
    <row r="37562" customFormat="1" x14ac:dyDescent="0.25"/>
    <row r="37563" customFormat="1" x14ac:dyDescent="0.25"/>
    <row r="37564" customFormat="1" x14ac:dyDescent="0.25"/>
    <row r="37565" customFormat="1" x14ac:dyDescent="0.25"/>
    <row r="37566" customFormat="1" x14ac:dyDescent="0.25"/>
    <row r="37567" customFormat="1" x14ac:dyDescent="0.25"/>
    <row r="37568" customFormat="1" x14ac:dyDescent="0.25"/>
    <row r="37569" customFormat="1" x14ac:dyDescent="0.25"/>
    <row r="37570" customFormat="1" x14ac:dyDescent="0.25"/>
    <row r="37571" customFormat="1" x14ac:dyDescent="0.25"/>
    <row r="37572" customFormat="1" x14ac:dyDescent="0.25"/>
    <row r="37573" customFormat="1" x14ac:dyDescent="0.25"/>
    <row r="37574" customFormat="1" x14ac:dyDescent="0.25"/>
    <row r="37575" customFormat="1" x14ac:dyDescent="0.25"/>
    <row r="37576" customFormat="1" x14ac:dyDescent="0.25"/>
    <row r="37577" customFormat="1" x14ac:dyDescent="0.25"/>
    <row r="37578" customFormat="1" x14ac:dyDescent="0.25"/>
    <row r="37579" customFormat="1" x14ac:dyDescent="0.25"/>
    <row r="37580" customFormat="1" x14ac:dyDescent="0.25"/>
    <row r="37581" customFormat="1" x14ac:dyDescent="0.25"/>
    <row r="37582" customFormat="1" x14ac:dyDescent="0.25"/>
    <row r="37583" customFormat="1" x14ac:dyDescent="0.25"/>
    <row r="37584" customFormat="1" x14ac:dyDescent="0.25"/>
    <row r="37585" customFormat="1" x14ac:dyDescent="0.25"/>
    <row r="37586" customFormat="1" x14ac:dyDescent="0.25"/>
    <row r="37587" customFormat="1" x14ac:dyDescent="0.25"/>
    <row r="37588" customFormat="1" x14ac:dyDescent="0.25"/>
    <row r="37589" customFormat="1" x14ac:dyDescent="0.25"/>
    <row r="37590" customFormat="1" x14ac:dyDescent="0.25"/>
    <row r="37591" customFormat="1" x14ac:dyDescent="0.25"/>
    <row r="37592" customFormat="1" x14ac:dyDescent="0.25"/>
    <row r="37593" customFormat="1" x14ac:dyDescent="0.25"/>
    <row r="37594" customFormat="1" x14ac:dyDescent="0.25"/>
    <row r="37595" customFormat="1" x14ac:dyDescent="0.25"/>
    <row r="37596" customFormat="1" x14ac:dyDescent="0.25"/>
    <row r="37597" customFormat="1" x14ac:dyDescent="0.25"/>
    <row r="37598" customFormat="1" x14ac:dyDescent="0.25"/>
    <row r="37599" customFormat="1" x14ac:dyDescent="0.25"/>
    <row r="37600" customFormat="1" x14ac:dyDescent="0.25"/>
    <row r="37601" customFormat="1" x14ac:dyDescent="0.25"/>
    <row r="37602" customFormat="1" x14ac:dyDescent="0.25"/>
    <row r="37603" customFormat="1" x14ac:dyDescent="0.25"/>
    <row r="37604" customFormat="1" x14ac:dyDescent="0.25"/>
    <row r="37605" customFormat="1" x14ac:dyDescent="0.25"/>
    <row r="37606" customFormat="1" x14ac:dyDescent="0.25"/>
    <row r="37607" customFormat="1" x14ac:dyDescent="0.25"/>
    <row r="37608" customFormat="1" x14ac:dyDescent="0.25"/>
    <row r="37609" customFormat="1" x14ac:dyDescent="0.25"/>
    <row r="37610" customFormat="1" x14ac:dyDescent="0.25"/>
    <row r="37611" customFormat="1" x14ac:dyDescent="0.25"/>
    <row r="37612" customFormat="1" x14ac:dyDescent="0.25"/>
    <row r="37613" customFormat="1" x14ac:dyDescent="0.25"/>
    <row r="37614" customFormat="1" x14ac:dyDescent="0.25"/>
    <row r="37615" customFormat="1" x14ac:dyDescent="0.25"/>
    <row r="37616" customFormat="1" x14ac:dyDescent="0.25"/>
    <row r="37617" customFormat="1" x14ac:dyDescent="0.25"/>
    <row r="37618" customFormat="1" x14ac:dyDescent="0.25"/>
    <row r="37619" customFormat="1" x14ac:dyDescent="0.25"/>
    <row r="37620" customFormat="1" x14ac:dyDescent="0.25"/>
    <row r="37621" customFormat="1" x14ac:dyDescent="0.25"/>
    <row r="37622" customFormat="1" x14ac:dyDescent="0.25"/>
    <row r="37623" customFormat="1" x14ac:dyDescent="0.25"/>
    <row r="37624" customFormat="1" x14ac:dyDescent="0.25"/>
    <row r="37625" customFormat="1" x14ac:dyDescent="0.25"/>
    <row r="37626" customFormat="1" x14ac:dyDescent="0.25"/>
    <row r="37627" customFormat="1" x14ac:dyDescent="0.25"/>
    <row r="37628" customFormat="1" x14ac:dyDescent="0.25"/>
    <row r="37629" customFormat="1" x14ac:dyDescent="0.25"/>
    <row r="37630" customFormat="1" x14ac:dyDescent="0.25"/>
    <row r="37631" customFormat="1" x14ac:dyDescent="0.25"/>
    <row r="37632" customFormat="1" x14ac:dyDescent="0.25"/>
    <row r="37633" customFormat="1" x14ac:dyDescent="0.25"/>
    <row r="37634" customFormat="1" x14ac:dyDescent="0.25"/>
    <row r="37635" customFormat="1" x14ac:dyDescent="0.25"/>
    <row r="37636" customFormat="1" x14ac:dyDescent="0.25"/>
    <row r="37637" customFormat="1" x14ac:dyDescent="0.25"/>
    <row r="37638" customFormat="1" x14ac:dyDescent="0.25"/>
    <row r="37639" customFormat="1" x14ac:dyDescent="0.25"/>
    <row r="37640" customFormat="1" x14ac:dyDescent="0.25"/>
    <row r="37641" customFormat="1" x14ac:dyDescent="0.25"/>
    <row r="37642" customFormat="1" x14ac:dyDescent="0.25"/>
    <row r="37643" customFormat="1" x14ac:dyDescent="0.25"/>
    <row r="37644" customFormat="1" x14ac:dyDescent="0.25"/>
    <row r="37645" customFormat="1" x14ac:dyDescent="0.25"/>
    <row r="37646" customFormat="1" x14ac:dyDescent="0.25"/>
    <row r="37647" customFormat="1" x14ac:dyDescent="0.25"/>
    <row r="37648" customFormat="1" x14ac:dyDescent="0.25"/>
    <row r="37649" customFormat="1" x14ac:dyDescent="0.25"/>
    <row r="37650" customFormat="1" x14ac:dyDescent="0.25"/>
    <row r="37651" customFormat="1" x14ac:dyDescent="0.25"/>
    <row r="37652" customFormat="1" x14ac:dyDescent="0.25"/>
    <row r="37653" customFormat="1" x14ac:dyDescent="0.25"/>
    <row r="37654" customFormat="1" x14ac:dyDescent="0.25"/>
    <row r="37655" customFormat="1" x14ac:dyDescent="0.25"/>
    <row r="37656" customFormat="1" x14ac:dyDescent="0.25"/>
    <row r="37657" customFormat="1" x14ac:dyDescent="0.25"/>
    <row r="37658" customFormat="1" x14ac:dyDescent="0.25"/>
    <row r="37659" customFormat="1" x14ac:dyDescent="0.25"/>
    <row r="37660" customFormat="1" x14ac:dyDescent="0.25"/>
    <row r="37661" customFormat="1" x14ac:dyDescent="0.25"/>
    <row r="37662" customFormat="1" x14ac:dyDescent="0.25"/>
    <row r="37663" customFormat="1" x14ac:dyDescent="0.25"/>
    <row r="37664" customFormat="1" x14ac:dyDescent="0.25"/>
    <row r="37665" customFormat="1" x14ac:dyDescent="0.25"/>
    <row r="37666" customFormat="1" x14ac:dyDescent="0.25"/>
    <row r="37667" customFormat="1" x14ac:dyDescent="0.25"/>
    <row r="37668" customFormat="1" x14ac:dyDescent="0.25"/>
    <row r="37669" customFormat="1" x14ac:dyDescent="0.25"/>
    <row r="37670" customFormat="1" x14ac:dyDescent="0.25"/>
    <row r="37671" customFormat="1" x14ac:dyDescent="0.25"/>
    <row r="37672" customFormat="1" x14ac:dyDescent="0.25"/>
    <row r="37673" customFormat="1" x14ac:dyDescent="0.25"/>
    <row r="37674" customFormat="1" x14ac:dyDescent="0.25"/>
    <row r="37675" customFormat="1" x14ac:dyDescent="0.25"/>
    <row r="37676" customFormat="1" x14ac:dyDescent="0.25"/>
    <row r="37677" customFormat="1" x14ac:dyDescent="0.25"/>
    <row r="37678" customFormat="1" x14ac:dyDescent="0.25"/>
    <row r="37679" customFormat="1" x14ac:dyDescent="0.25"/>
    <row r="37680" customFormat="1" x14ac:dyDescent="0.25"/>
    <row r="37681" customFormat="1" x14ac:dyDescent="0.25"/>
    <row r="37682" customFormat="1" x14ac:dyDescent="0.25"/>
    <row r="37683" customFormat="1" x14ac:dyDescent="0.25"/>
    <row r="37684" customFormat="1" x14ac:dyDescent="0.25"/>
    <row r="37685" customFormat="1" x14ac:dyDescent="0.25"/>
    <row r="37686" customFormat="1" x14ac:dyDescent="0.25"/>
    <row r="37687" customFormat="1" x14ac:dyDescent="0.25"/>
    <row r="37688" customFormat="1" x14ac:dyDescent="0.25"/>
    <row r="37689" customFormat="1" x14ac:dyDescent="0.25"/>
    <row r="37690" customFormat="1" x14ac:dyDescent="0.25"/>
    <row r="37691" customFormat="1" x14ac:dyDescent="0.25"/>
    <row r="37692" customFormat="1" x14ac:dyDescent="0.25"/>
    <row r="37693" customFormat="1" x14ac:dyDescent="0.25"/>
    <row r="37694" customFormat="1" x14ac:dyDescent="0.25"/>
    <row r="37695" customFormat="1" x14ac:dyDescent="0.25"/>
    <row r="37696" customFormat="1" x14ac:dyDescent="0.25"/>
    <row r="37697" customFormat="1" x14ac:dyDescent="0.25"/>
    <row r="37698" customFormat="1" x14ac:dyDescent="0.25"/>
    <row r="37699" customFormat="1" x14ac:dyDescent="0.25"/>
    <row r="37700" customFormat="1" x14ac:dyDescent="0.25"/>
    <row r="37701" customFormat="1" x14ac:dyDescent="0.25"/>
    <row r="37702" customFormat="1" x14ac:dyDescent="0.25"/>
    <row r="37703" customFormat="1" x14ac:dyDescent="0.25"/>
    <row r="37704" customFormat="1" x14ac:dyDescent="0.25"/>
    <row r="37705" customFormat="1" x14ac:dyDescent="0.25"/>
    <row r="37706" customFormat="1" x14ac:dyDescent="0.25"/>
    <row r="37707" customFormat="1" x14ac:dyDescent="0.25"/>
    <row r="37708" customFormat="1" x14ac:dyDescent="0.25"/>
    <row r="37709" customFormat="1" x14ac:dyDescent="0.25"/>
    <row r="37710" customFormat="1" x14ac:dyDescent="0.25"/>
    <row r="37711" customFormat="1" x14ac:dyDescent="0.25"/>
    <row r="37712" customFormat="1" x14ac:dyDescent="0.25"/>
    <row r="37713" customFormat="1" x14ac:dyDescent="0.25"/>
    <row r="37714" customFormat="1" x14ac:dyDescent="0.25"/>
    <row r="37715" customFormat="1" x14ac:dyDescent="0.25"/>
    <row r="37716" customFormat="1" x14ac:dyDescent="0.25"/>
    <row r="37717" customFormat="1" x14ac:dyDescent="0.25"/>
    <row r="37718" customFormat="1" x14ac:dyDescent="0.25"/>
    <row r="37719" customFormat="1" x14ac:dyDescent="0.25"/>
    <row r="37720" customFormat="1" x14ac:dyDescent="0.25"/>
    <row r="37721" customFormat="1" x14ac:dyDescent="0.25"/>
    <row r="37722" customFormat="1" x14ac:dyDescent="0.25"/>
    <row r="37723" customFormat="1" x14ac:dyDescent="0.25"/>
    <row r="37724" customFormat="1" x14ac:dyDescent="0.25"/>
    <row r="37725" customFormat="1" x14ac:dyDescent="0.25"/>
    <row r="37726" customFormat="1" x14ac:dyDescent="0.25"/>
    <row r="37727" customFormat="1" x14ac:dyDescent="0.25"/>
    <row r="37728" customFormat="1" x14ac:dyDescent="0.25"/>
    <row r="37729" customFormat="1" x14ac:dyDescent="0.25"/>
    <row r="37730" customFormat="1" x14ac:dyDescent="0.25"/>
    <row r="37731" customFormat="1" x14ac:dyDescent="0.25"/>
    <row r="37732" customFormat="1" x14ac:dyDescent="0.25"/>
    <row r="37733" customFormat="1" x14ac:dyDescent="0.25"/>
    <row r="37734" customFormat="1" x14ac:dyDescent="0.25"/>
    <row r="37735" customFormat="1" x14ac:dyDescent="0.25"/>
    <row r="37736" customFormat="1" x14ac:dyDescent="0.25"/>
    <row r="37737" customFormat="1" x14ac:dyDescent="0.25"/>
    <row r="37738" customFormat="1" x14ac:dyDescent="0.25"/>
    <row r="37739" customFormat="1" x14ac:dyDescent="0.25"/>
    <row r="37740" customFormat="1" x14ac:dyDescent="0.25"/>
    <row r="37741" customFormat="1" x14ac:dyDescent="0.25"/>
    <row r="37742" customFormat="1" x14ac:dyDescent="0.25"/>
    <row r="37743" customFormat="1" x14ac:dyDescent="0.25"/>
    <row r="37744" customFormat="1" x14ac:dyDescent="0.25"/>
    <row r="37745" customFormat="1" x14ac:dyDescent="0.25"/>
    <row r="37746" customFormat="1" x14ac:dyDescent="0.25"/>
    <row r="37747" customFormat="1" x14ac:dyDescent="0.25"/>
    <row r="37748" customFormat="1" x14ac:dyDescent="0.25"/>
    <row r="37749" customFormat="1" x14ac:dyDescent="0.25"/>
    <row r="37750" customFormat="1" x14ac:dyDescent="0.25"/>
    <row r="37751" customFormat="1" x14ac:dyDescent="0.25"/>
    <row r="37752" customFormat="1" x14ac:dyDescent="0.25"/>
    <row r="37753" customFormat="1" x14ac:dyDescent="0.25"/>
    <row r="37754" customFormat="1" x14ac:dyDescent="0.25"/>
    <row r="37755" customFormat="1" x14ac:dyDescent="0.25"/>
    <row r="37756" customFormat="1" x14ac:dyDescent="0.25"/>
    <row r="37757" customFormat="1" x14ac:dyDescent="0.25"/>
    <row r="37758" customFormat="1" x14ac:dyDescent="0.25"/>
    <row r="37759" customFormat="1" x14ac:dyDescent="0.25"/>
    <row r="37760" customFormat="1" x14ac:dyDescent="0.25"/>
    <row r="37761" customFormat="1" x14ac:dyDescent="0.25"/>
    <row r="37762" customFormat="1" x14ac:dyDescent="0.25"/>
    <row r="37763" customFormat="1" x14ac:dyDescent="0.25"/>
    <row r="37764" customFormat="1" x14ac:dyDescent="0.25"/>
    <row r="37765" customFormat="1" x14ac:dyDescent="0.25"/>
    <row r="37766" customFormat="1" x14ac:dyDescent="0.25"/>
    <row r="37767" customFormat="1" x14ac:dyDescent="0.25"/>
    <row r="37768" customFormat="1" x14ac:dyDescent="0.25"/>
    <row r="37769" customFormat="1" x14ac:dyDescent="0.25"/>
    <row r="37770" customFormat="1" x14ac:dyDescent="0.25"/>
    <row r="37771" customFormat="1" x14ac:dyDescent="0.25"/>
    <row r="37772" customFormat="1" x14ac:dyDescent="0.25"/>
    <row r="37773" customFormat="1" x14ac:dyDescent="0.25"/>
    <row r="37774" customFormat="1" x14ac:dyDescent="0.25"/>
    <row r="37775" customFormat="1" x14ac:dyDescent="0.25"/>
    <row r="37776" customFormat="1" x14ac:dyDescent="0.25"/>
    <row r="37777" customFormat="1" x14ac:dyDescent="0.25"/>
    <row r="37778" customFormat="1" x14ac:dyDescent="0.25"/>
    <row r="37779" customFormat="1" x14ac:dyDescent="0.25"/>
    <row r="37780" customFormat="1" x14ac:dyDescent="0.25"/>
    <row r="37781" customFormat="1" x14ac:dyDescent="0.25"/>
    <row r="37782" customFormat="1" x14ac:dyDescent="0.25"/>
    <row r="37783" customFormat="1" x14ac:dyDescent="0.25"/>
    <row r="37784" customFormat="1" x14ac:dyDescent="0.25"/>
    <row r="37785" customFormat="1" x14ac:dyDescent="0.25"/>
    <row r="37786" customFormat="1" x14ac:dyDescent="0.25"/>
    <row r="37787" customFormat="1" x14ac:dyDescent="0.25"/>
    <row r="37788" customFormat="1" x14ac:dyDescent="0.25"/>
    <row r="37789" customFormat="1" x14ac:dyDescent="0.25"/>
    <row r="37790" customFormat="1" x14ac:dyDescent="0.25"/>
    <row r="37791" customFormat="1" x14ac:dyDescent="0.25"/>
    <row r="37792" customFormat="1" x14ac:dyDescent="0.25"/>
    <row r="37793" customFormat="1" x14ac:dyDescent="0.25"/>
    <row r="37794" customFormat="1" x14ac:dyDescent="0.25"/>
    <row r="37795" customFormat="1" x14ac:dyDescent="0.25"/>
    <row r="37796" customFormat="1" x14ac:dyDescent="0.25"/>
    <row r="37797" customFormat="1" x14ac:dyDescent="0.25"/>
    <row r="37798" customFormat="1" x14ac:dyDescent="0.25"/>
    <row r="37799" customFormat="1" x14ac:dyDescent="0.25"/>
    <row r="37800" customFormat="1" x14ac:dyDescent="0.25"/>
    <row r="37801" customFormat="1" x14ac:dyDescent="0.25"/>
    <row r="37802" customFormat="1" x14ac:dyDescent="0.25"/>
    <row r="37803" customFormat="1" x14ac:dyDescent="0.25"/>
    <row r="37804" customFormat="1" x14ac:dyDescent="0.25"/>
    <row r="37805" customFormat="1" x14ac:dyDescent="0.25"/>
    <row r="37806" customFormat="1" x14ac:dyDescent="0.25"/>
    <row r="37807" customFormat="1" x14ac:dyDescent="0.25"/>
    <row r="37808" customFormat="1" x14ac:dyDescent="0.25"/>
    <row r="37809" customFormat="1" x14ac:dyDescent="0.25"/>
    <row r="37810" customFormat="1" x14ac:dyDescent="0.25"/>
    <row r="37811" customFormat="1" x14ac:dyDescent="0.25"/>
    <row r="37812" customFormat="1" x14ac:dyDescent="0.25"/>
    <row r="37813" customFormat="1" x14ac:dyDescent="0.25"/>
    <row r="37814" customFormat="1" x14ac:dyDescent="0.25"/>
    <row r="37815" customFormat="1" x14ac:dyDescent="0.25"/>
    <row r="37816" customFormat="1" x14ac:dyDescent="0.25"/>
    <row r="37817" customFormat="1" x14ac:dyDescent="0.25"/>
    <row r="37818" customFormat="1" x14ac:dyDescent="0.25"/>
    <row r="37819" customFormat="1" x14ac:dyDescent="0.25"/>
    <row r="37820" customFormat="1" x14ac:dyDescent="0.25"/>
    <row r="37821" customFormat="1" x14ac:dyDescent="0.25"/>
    <row r="37822" customFormat="1" x14ac:dyDescent="0.25"/>
    <row r="37823" customFormat="1" x14ac:dyDescent="0.25"/>
    <row r="37824" customFormat="1" x14ac:dyDescent="0.25"/>
    <row r="37825" customFormat="1" x14ac:dyDescent="0.25"/>
    <row r="37826" customFormat="1" x14ac:dyDescent="0.25"/>
    <row r="37827" customFormat="1" x14ac:dyDescent="0.25"/>
    <row r="37828" customFormat="1" x14ac:dyDescent="0.25"/>
    <row r="37829" customFormat="1" x14ac:dyDescent="0.25"/>
    <row r="37830" customFormat="1" x14ac:dyDescent="0.25"/>
    <row r="37831" customFormat="1" x14ac:dyDescent="0.25"/>
    <row r="37832" customFormat="1" x14ac:dyDescent="0.25"/>
    <row r="37833" customFormat="1" x14ac:dyDescent="0.25"/>
    <row r="37834" customFormat="1" x14ac:dyDescent="0.25"/>
    <row r="37835" customFormat="1" x14ac:dyDescent="0.25"/>
    <row r="37836" customFormat="1" x14ac:dyDescent="0.25"/>
    <row r="37837" customFormat="1" x14ac:dyDescent="0.25"/>
    <row r="37838" customFormat="1" x14ac:dyDescent="0.25"/>
    <row r="37839" customFormat="1" x14ac:dyDescent="0.25"/>
    <row r="37840" customFormat="1" x14ac:dyDescent="0.25"/>
    <row r="37841" customFormat="1" x14ac:dyDescent="0.25"/>
    <row r="37842" customFormat="1" x14ac:dyDescent="0.25"/>
    <row r="37843" customFormat="1" x14ac:dyDescent="0.25"/>
    <row r="37844" customFormat="1" x14ac:dyDescent="0.25"/>
    <row r="37845" customFormat="1" x14ac:dyDescent="0.25"/>
    <row r="37846" customFormat="1" x14ac:dyDescent="0.25"/>
    <row r="37847" customFormat="1" x14ac:dyDescent="0.25"/>
    <row r="37848" customFormat="1" x14ac:dyDescent="0.25"/>
    <row r="37849" customFormat="1" x14ac:dyDescent="0.25"/>
    <row r="37850" customFormat="1" x14ac:dyDescent="0.25"/>
    <row r="37851" customFormat="1" x14ac:dyDescent="0.25"/>
    <row r="37852" customFormat="1" x14ac:dyDescent="0.25"/>
    <row r="37853" customFormat="1" x14ac:dyDescent="0.25"/>
    <row r="37854" customFormat="1" x14ac:dyDescent="0.25"/>
    <row r="37855" customFormat="1" x14ac:dyDescent="0.25"/>
    <row r="37856" customFormat="1" x14ac:dyDescent="0.25"/>
    <row r="37857" customFormat="1" x14ac:dyDescent="0.25"/>
    <row r="37858" customFormat="1" x14ac:dyDescent="0.25"/>
    <row r="37859" customFormat="1" x14ac:dyDescent="0.25"/>
    <row r="37860" customFormat="1" x14ac:dyDescent="0.25"/>
    <row r="37861" customFormat="1" x14ac:dyDescent="0.25"/>
    <row r="37862" customFormat="1" x14ac:dyDescent="0.25"/>
    <row r="37863" customFormat="1" x14ac:dyDescent="0.25"/>
    <row r="37864" customFormat="1" x14ac:dyDescent="0.25"/>
    <row r="37865" customFormat="1" x14ac:dyDescent="0.25"/>
    <row r="37866" customFormat="1" x14ac:dyDescent="0.25"/>
    <row r="37867" customFormat="1" x14ac:dyDescent="0.25"/>
    <row r="37868" customFormat="1" x14ac:dyDescent="0.25"/>
    <row r="37869" customFormat="1" x14ac:dyDescent="0.25"/>
    <row r="37870" customFormat="1" x14ac:dyDescent="0.25"/>
    <row r="37871" customFormat="1" x14ac:dyDescent="0.25"/>
    <row r="37872" customFormat="1" x14ac:dyDescent="0.25"/>
    <row r="37873" customFormat="1" x14ac:dyDescent="0.25"/>
    <row r="37874" customFormat="1" x14ac:dyDescent="0.25"/>
    <row r="37875" customFormat="1" x14ac:dyDescent="0.25"/>
    <row r="37876" customFormat="1" x14ac:dyDescent="0.25"/>
    <row r="37877" customFormat="1" x14ac:dyDescent="0.25"/>
    <row r="37878" customFormat="1" x14ac:dyDescent="0.25"/>
    <row r="37879" customFormat="1" x14ac:dyDescent="0.25"/>
    <row r="37880" customFormat="1" x14ac:dyDescent="0.25"/>
    <row r="37881" customFormat="1" x14ac:dyDescent="0.25"/>
    <row r="37882" customFormat="1" x14ac:dyDescent="0.25"/>
    <row r="37883" customFormat="1" x14ac:dyDescent="0.25"/>
    <row r="37884" customFormat="1" x14ac:dyDescent="0.25"/>
    <row r="37885" customFormat="1" x14ac:dyDescent="0.25"/>
    <row r="37886" customFormat="1" x14ac:dyDescent="0.25"/>
    <row r="37887" customFormat="1" x14ac:dyDescent="0.25"/>
    <row r="37888" customFormat="1" x14ac:dyDescent="0.25"/>
    <row r="37889" customFormat="1" x14ac:dyDescent="0.25"/>
    <row r="37890" customFormat="1" x14ac:dyDescent="0.25"/>
    <row r="37891" customFormat="1" x14ac:dyDescent="0.25"/>
    <row r="37892" customFormat="1" x14ac:dyDescent="0.25"/>
    <row r="37893" customFormat="1" x14ac:dyDescent="0.25"/>
    <row r="37894" customFormat="1" x14ac:dyDescent="0.25"/>
    <row r="37895" customFormat="1" x14ac:dyDescent="0.25"/>
    <row r="37896" customFormat="1" x14ac:dyDescent="0.25"/>
    <row r="37897" customFormat="1" x14ac:dyDescent="0.25"/>
    <row r="37898" customFormat="1" x14ac:dyDescent="0.25"/>
    <row r="37899" customFormat="1" x14ac:dyDescent="0.25"/>
    <row r="37900" customFormat="1" x14ac:dyDescent="0.25"/>
    <row r="37901" customFormat="1" x14ac:dyDescent="0.25"/>
    <row r="37902" customFormat="1" x14ac:dyDescent="0.25"/>
    <row r="37903" customFormat="1" x14ac:dyDescent="0.25"/>
    <row r="37904" customFormat="1" x14ac:dyDescent="0.25"/>
    <row r="37905" customFormat="1" x14ac:dyDescent="0.25"/>
    <row r="37906" customFormat="1" x14ac:dyDescent="0.25"/>
    <row r="37907" customFormat="1" x14ac:dyDescent="0.25"/>
    <row r="37908" customFormat="1" x14ac:dyDescent="0.25"/>
    <row r="37909" customFormat="1" x14ac:dyDescent="0.25"/>
    <row r="37910" customFormat="1" x14ac:dyDescent="0.25"/>
    <row r="37911" customFormat="1" x14ac:dyDescent="0.25"/>
    <row r="37912" customFormat="1" x14ac:dyDescent="0.25"/>
    <row r="37913" customFormat="1" x14ac:dyDescent="0.25"/>
    <row r="37914" customFormat="1" x14ac:dyDescent="0.25"/>
    <row r="37915" customFormat="1" x14ac:dyDescent="0.25"/>
    <row r="37916" customFormat="1" x14ac:dyDescent="0.25"/>
    <row r="37917" customFormat="1" x14ac:dyDescent="0.25"/>
    <row r="37918" customFormat="1" x14ac:dyDescent="0.25"/>
    <row r="37919" customFormat="1" x14ac:dyDescent="0.25"/>
    <row r="37920" customFormat="1" x14ac:dyDescent="0.25"/>
    <row r="37921" customFormat="1" x14ac:dyDescent="0.25"/>
    <row r="37922" customFormat="1" x14ac:dyDescent="0.25"/>
    <row r="37923" customFormat="1" x14ac:dyDescent="0.25"/>
    <row r="37924" customFormat="1" x14ac:dyDescent="0.25"/>
    <row r="37925" customFormat="1" x14ac:dyDescent="0.25"/>
    <row r="37926" customFormat="1" x14ac:dyDescent="0.25"/>
    <row r="37927" customFormat="1" x14ac:dyDescent="0.25"/>
    <row r="37928" customFormat="1" x14ac:dyDescent="0.25"/>
    <row r="37929" customFormat="1" x14ac:dyDescent="0.25"/>
    <row r="37930" customFormat="1" x14ac:dyDescent="0.25"/>
    <row r="37931" customFormat="1" x14ac:dyDescent="0.25"/>
    <row r="37932" customFormat="1" x14ac:dyDescent="0.25"/>
    <row r="37933" customFormat="1" x14ac:dyDescent="0.25"/>
    <row r="37934" customFormat="1" x14ac:dyDescent="0.25"/>
    <row r="37935" customFormat="1" x14ac:dyDescent="0.25"/>
    <row r="37936" customFormat="1" x14ac:dyDescent="0.25"/>
    <row r="37937" customFormat="1" x14ac:dyDescent="0.25"/>
    <row r="37938" customFormat="1" x14ac:dyDescent="0.25"/>
    <row r="37939" customFormat="1" x14ac:dyDescent="0.25"/>
    <row r="37940" customFormat="1" x14ac:dyDescent="0.25"/>
    <row r="37941" customFormat="1" x14ac:dyDescent="0.25"/>
    <row r="37942" customFormat="1" x14ac:dyDescent="0.25"/>
    <row r="37943" customFormat="1" x14ac:dyDescent="0.25"/>
    <row r="37944" customFormat="1" x14ac:dyDescent="0.25"/>
    <row r="37945" customFormat="1" x14ac:dyDescent="0.25"/>
    <row r="37946" customFormat="1" x14ac:dyDescent="0.25"/>
    <row r="37947" customFormat="1" x14ac:dyDescent="0.25"/>
    <row r="37948" customFormat="1" x14ac:dyDescent="0.25"/>
    <row r="37949" customFormat="1" x14ac:dyDescent="0.25"/>
    <row r="37950" customFormat="1" x14ac:dyDescent="0.25"/>
    <row r="37951" customFormat="1" x14ac:dyDescent="0.25"/>
    <row r="37952" customFormat="1" x14ac:dyDescent="0.25"/>
    <row r="37953" customFormat="1" x14ac:dyDescent="0.25"/>
    <row r="37954" customFormat="1" x14ac:dyDescent="0.25"/>
    <row r="37955" customFormat="1" x14ac:dyDescent="0.25"/>
    <row r="37956" customFormat="1" x14ac:dyDescent="0.25"/>
    <row r="37957" customFormat="1" x14ac:dyDescent="0.25"/>
    <row r="37958" customFormat="1" x14ac:dyDescent="0.25"/>
    <row r="37959" customFormat="1" x14ac:dyDescent="0.25"/>
    <row r="37960" customFormat="1" x14ac:dyDescent="0.25"/>
    <row r="37961" customFormat="1" x14ac:dyDescent="0.25"/>
    <row r="37962" customFormat="1" x14ac:dyDescent="0.25"/>
    <row r="37963" customFormat="1" x14ac:dyDescent="0.25"/>
    <row r="37964" customFormat="1" x14ac:dyDescent="0.25"/>
    <row r="37965" customFormat="1" x14ac:dyDescent="0.25"/>
    <row r="37966" customFormat="1" x14ac:dyDescent="0.25"/>
    <row r="37967" customFormat="1" x14ac:dyDescent="0.25"/>
    <row r="37968" customFormat="1" x14ac:dyDescent="0.25"/>
    <row r="37969" customFormat="1" x14ac:dyDescent="0.25"/>
    <row r="37970" customFormat="1" x14ac:dyDescent="0.25"/>
    <row r="37971" customFormat="1" x14ac:dyDescent="0.25"/>
    <row r="37972" customFormat="1" x14ac:dyDescent="0.25"/>
    <row r="37973" customFormat="1" x14ac:dyDescent="0.25"/>
    <row r="37974" customFormat="1" x14ac:dyDescent="0.25"/>
    <row r="37975" customFormat="1" x14ac:dyDescent="0.25"/>
    <row r="37976" customFormat="1" x14ac:dyDescent="0.25"/>
    <row r="37977" customFormat="1" x14ac:dyDescent="0.25"/>
    <row r="37978" customFormat="1" x14ac:dyDescent="0.25"/>
    <row r="37979" customFormat="1" x14ac:dyDescent="0.25"/>
    <row r="37980" customFormat="1" x14ac:dyDescent="0.25"/>
    <row r="37981" customFormat="1" x14ac:dyDescent="0.25"/>
    <row r="37982" customFormat="1" x14ac:dyDescent="0.25"/>
    <row r="37983" customFormat="1" x14ac:dyDescent="0.25"/>
    <row r="37984" customFormat="1" x14ac:dyDescent="0.25"/>
    <row r="37985" customFormat="1" x14ac:dyDescent="0.25"/>
    <row r="37986" customFormat="1" x14ac:dyDescent="0.25"/>
    <row r="37987" customFormat="1" x14ac:dyDescent="0.25"/>
    <row r="37988" customFormat="1" x14ac:dyDescent="0.25"/>
    <row r="37989" customFormat="1" x14ac:dyDescent="0.25"/>
    <row r="37990" customFormat="1" x14ac:dyDescent="0.25"/>
    <row r="37991" customFormat="1" x14ac:dyDescent="0.25"/>
    <row r="37992" customFormat="1" x14ac:dyDescent="0.25"/>
    <row r="37993" customFormat="1" x14ac:dyDescent="0.25"/>
    <row r="37994" customFormat="1" x14ac:dyDescent="0.25"/>
    <row r="37995" customFormat="1" x14ac:dyDescent="0.25"/>
    <row r="37996" customFormat="1" x14ac:dyDescent="0.25"/>
    <row r="37997" customFormat="1" x14ac:dyDescent="0.25"/>
    <row r="37998" customFormat="1" x14ac:dyDescent="0.25"/>
    <row r="37999" customFormat="1" x14ac:dyDescent="0.25"/>
    <row r="38000" customFormat="1" x14ac:dyDescent="0.25"/>
    <row r="38001" customFormat="1" x14ac:dyDescent="0.25"/>
    <row r="38002" customFormat="1" x14ac:dyDescent="0.25"/>
    <row r="38003" customFormat="1" x14ac:dyDescent="0.25"/>
    <row r="38004" customFormat="1" x14ac:dyDescent="0.25"/>
    <row r="38005" customFormat="1" x14ac:dyDescent="0.25"/>
    <row r="38006" customFormat="1" x14ac:dyDescent="0.25"/>
    <row r="38007" customFormat="1" x14ac:dyDescent="0.25"/>
    <row r="38008" customFormat="1" x14ac:dyDescent="0.25"/>
    <row r="38009" customFormat="1" x14ac:dyDescent="0.25"/>
    <row r="38010" customFormat="1" x14ac:dyDescent="0.25"/>
    <row r="38011" customFormat="1" x14ac:dyDescent="0.25"/>
    <row r="38012" customFormat="1" x14ac:dyDescent="0.25"/>
    <row r="38013" customFormat="1" x14ac:dyDescent="0.25"/>
    <row r="38014" customFormat="1" x14ac:dyDescent="0.25"/>
    <row r="38015" customFormat="1" x14ac:dyDescent="0.25"/>
    <row r="38016" customFormat="1" x14ac:dyDescent="0.25"/>
    <row r="38017" customFormat="1" x14ac:dyDescent="0.25"/>
    <row r="38018" customFormat="1" x14ac:dyDescent="0.25"/>
    <row r="38019" customFormat="1" x14ac:dyDescent="0.25"/>
    <row r="38020" customFormat="1" x14ac:dyDescent="0.25"/>
    <row r="38021" customFormat="1" x14ac:dyDescent="0.25"/>
    <row r="38022" customFormat="1" x14ac:dyDescent="0.25"/>
    <row r="38023" customFormat="1" x14ac:dyDescent="0.25"/>
    <row r="38024" customFormat="1" x14ac:dyDescent="0.25"/>
    <row r="38025" customFormat="1" x14ac:dyDescent="0.25"/>
    <row r="38026" customFormat="1" x14ac:dyDescent="0.25"/>
    <row r="38027" customFormat="1" x14ac:dyDescent="0.25"/>
    <row r="38028" customFormat="1" x14ac:dyDescent="0.25"/>
    <row r="38029" customFormat="1" x14ac:dyDescent="0.25"/>
    <row r="38030" customFormat="1" x14ac:dyDescent="0.25"/>
    <row r="38031" customFormat="1" x14ac:dyDescent="0.25"/>
    <row r="38032" customFormat="1" x14ac:dyDescent="0.25"/>
    <row r="38033" customFormat="1" x14ac:dyDescent="0.25"/>
    <row r="38034" customFormat="1" x14ac:dyDescent="0.25"/>
    <row r="38035" customFormat="1" x14ac:dyDescent="0.25"/>
    <row r="38036" customFormat="1" x14ac:dyDescent="0.25"/>
    <row r="38037" customFormat="1" x14ac:dyDescent="0.25"/>
    <row r="38038" customFormat="1" x14ac:dyDescent="0.25"/>
    <row r="38039" customFormat="1" x14ac:dyDescent="0.25"/>
    <row r="38040" customFormat="1" x14ac:dyDescent="0.25"/>
    <row r="38041" customFormat="1" x14ac:dyDescent="0.25"/>
    <row r="38042" customFormat="1" x14ac:dyDescent="0.25"/>
    <row r="38043" customFormat="1" x14ac:dyDescent="0.25"/>
    <row r="38044" customFormat="1" x14ac:dyDescent="0.25"/>
    <row r="38045" customFormat="1" x14ac:dyDescent="0.25"/>
    <row r="38046" customFormat="1" x14ac:dyDescent="0.25"/>
    <row r="38047" customFormat="1" x14ac:dyDescent="0.25"/>
    <row r="38048" customFormat="1" x14ac:dyDescent="0.25"/>
    <row r="38049" customFormat="1" x14ac:dyDescent="0.25"/>
    <row r="38050" customFormat="1" x14ac:dyDescent="0.25"/>
    <row r="38051" customFormat="1" x14ac:dyDescent="0.25"/>
    <row r="38052" customFormat="1" x14ac:dyDescent="0.25"/>
    <row r="38053" customFormat="1" x14ac:dyDescent="0.25"/>
    <row r="38054" customFormat="1" x14ac:dyDescent="0.25"/>
    <row r="38055" customFormat="1" x14ac:dyDescent="0.25"/>
    <row r="38056" customFormat="1" x14ac:dyDescent="0.25"/>
    <row r="38057" customFormat="1" x14ac:dyDescent="0.25"/>
    <row r="38058" customFormat="1" x14ac:dyDescent="0.25"/>
    <row r="38059" customFormat="1" x14ac:dyDescent="0.25"/>
    <row r="38060" customFormat="1" x14ac:dyDescent="0.25"/>
    <row r="38061" customFormat="1" x14ac:dyDescent="0.25"/>
    <row r="38062" customFormat="1" x14ac:dyDescent="0.25"/>
    <row r="38063" customFormat="1" x14ac:dyDescent="0.25"/>
    <row r="38064" customFormat="1" x14ac:dyDescent="0.25"/>
    <row r="38065" customFormat="1" x14ac:dyDescent="0.25"/>
    <row r="38066" customFormat="1" x14ac:dyDescent="0.25"/>
    <row r="38067" customFormat="1" x14ac:dyDescent="0.25"/>
    <row r="38068" customFormat="1" x14ac:dyDescent="0.25"/>
    <row r="38069" customFormat="1" x14ac:dyDescent="0.25"/>
    <row r="38070" customFormat="1" x14ac:dyDescent="0.25"/>
    <row r="38071" customFormat="1" x14ac:dyDescent="0.25"/>
    <row r="38072" customFormat="1" x14ac:dyDescent="0.25"/>
    <row r="38073" customFormat="1" x14ac:dyDescent="0.25"/>
    <row r="38074" customFormat="1" x14ac:dyDescent="0.25"/>
    <row r="38075" customFormat="1" x14ac:dyDescent="0.25"/>
    <row r="38076" customFormat="1" x14ac:dyDescent="0.25"/>
    <row r="38077" customFormat="1" x14ac:dyDescent="0.25"/>
    <row r="38078" customFormat="1" x14ac:dyDescent="0.25"/>
    <row r="38079" customFormat="1" x14ac:dyDescent="0.25"/>
    <row r="38080" customFormat="1" x14ac:dyDescent="0.25"/>
    <row r="38081" customFormat="1" x14ac:dyDescent="0.25"/>
    <row r="38082" customFormat="1" x14ac:dyDescent="0.25"/>
    <row r="38083" customFormat="1" x14ac:dyDescent="0.25"/>
    <row r="38084" customFormat="1" x14ac:dyDescent="0.25"/>
    <row r="38085" customFormat="1" x14ac:dyDescent="0.25"/>
    <row r="38086" customFormat="1" x14ac:dyDescent="0.25"/>
    <row r="38087" customFormat="1" x14ac:dyDescent="0.25"/>
    <row r="38088" customFormat="1" x14ac:dyDescent="0.25"/>
    <row r="38089" customFormat="1" x14ac:dyDescent="0.25"/>
    <row r="38090" customFormat="1" x14ac:dyDescent="0.25"/>
    <row r="38091" customFormat="1" x14ac:dyDescent="0.25"/>
    <row r="38092" customFormat="1" x14ac:dyDescent="0.25"/>
    <row r="38093" customFormat="1" x14ac:dyDescent="0.25"/>
    <row r="38094" customFormat="1" x14ac:dyDescent="0.25"/>
    <row r="38095" customFormat="1" x14ac:dyDescent="0.25"/>
    <row r="38096" customFormat="1" x14ac:dyDescent="0.25"/>
    <row r="38097" customFormat="1" x14ac:dyDescent="0.25"/>
    <row r="38098" customFormat="1" x14ac:dyDescent="0.25"/>
    <row r="38099" customFormat="1" x14ac:dyDescent="0.25"/>
    <row r="38100" customFormat="1" x14ac:dyDescent="0.25"/>
    <row r="38101" customFormat="1" x14ac:dyDescent="0.25"/>
    <row r="38102" customFormat="1" x14ac:dyDescent="0.25"/>
    <row r="38103" customFormat="1" x14ac:dyDescent="0.25"/>
    <row r="38104" customFormat="1" x14ac:dyDescent="0.25"/>
    <row r="38105" customFormat="1" x14ac:dyDescent="0.25"/>
    <row r="38106" customFormat="1" x14ac:dyDescent="0.25"/>
    <row r="38107" customFormat="1" x14ac:dyDescent="0.25"/>
    <row r="38108" customFormat="1" x14ac:dyDescent="0.25"/>
    <row r="38109" customFormat="1" x14ac:dyDescent="0.25"/>
    <row r="38110" customFormat="1" x14ac:dyDescent="0.25"/>
    <row r="38111" customFormat="1" x14ac:dyDescent="0.25"/>
    <row r="38112" customFormat="1" x14ac:dyDescent="0.25"/>
    <row r="38113" customFormat="1" x14ac:dyDescent="0.25"/>
    <row r="38114" customFormat="1" x14ac:dyDescent="0.25"/>
    <row r="38115" customFormat="1" x14ac:dyDescent="0.25"/>
    <row r="38116" customFormat="1" x14ac:dyDescent="0.25"/>
    <row r="38117" customFormat="1" x14ac:dyDescent="0.25"/>
    <row r="38118" customFormat="1" x14ac:dyDescent="0.25"/>
    <row r="38119" customFormat="1" x14ac:dyDescent="0.25"/>
    <row r="38120" customFormat="1" x14ac:dyDescent="0.25"/>
    <row r="38121" customFormat="1" x14ac:dyDescent="0.25"/>
    <row r="38122" customFormat="1" x14ac:dyDescent="0.25"/>
    <row r="38123" customFormat="1" x14ac:dyDescent="0.25"/>
    <row r="38124" customFormat="1" x14ac:dyDescent="0.25"/>
    <row r="38125" customFormat="1" x14ac:dyDescent="0.25"/>
    <row r="38126" customFormat="1" x14ac:dyDescent="0.25"/>
    <row r="38127" customFormat="1" x14ac:dyDescent="0.25"/>
    <row r="38128" customFormat="1" x14ac:dyDescent="0.25"/>
    <row r="38129" customFormat="1" x14ac:dyDescent="0.25"/>
    <row r="38130" customFormat="1" x14ac:dyDescent="0.25"/>
    <row r="38131" customFormat="1" x14ac:dyDescent="0.25"/>
    <row r="38132" customFormat="1" x14ac:dyDescent="0.25"/>
    <row r="38133" customFormat="1" x14ac:dyDescent="0.25"/>
    <row r="38134" customFormat="1" x14ac:dyDescent="0.25"/>
    <row r="38135" customFormat="1" x14ac:dyDescent="0.25"/>
    <row r="38136" customFormat="1" x14ac:dyDescent="0.25"/>
    <row r="38137" customFormat="1" x14ac:dyDescent="0.25"/>
    <row r="38138" customFormat="1" x14ac:dyDescent="0.25"/>
    <row r="38139" customFormat="1" x14ac:dyDescent="0.25"/>
    <row r="38140" customFormat="1" x14ac:dyDescent="0.25"/>
    <row r="38141" customFormat="1" x14ac:dyDescent="0.25"/>
    <row r="38142" customFormat="1" x14ac:dyDescent="0.25"/>
    <row r="38143" customFormat="1" x14ac:dyDescent="0.25"/>
    <row r="38144" customFormat="1" x14ac:dyDescent="0.25"/>
    <row r="38145" customFormat="1" x14ac:dyDescent="0.25"/>
    <row r="38146" customFormat="1" x14ac:dyDescent="0.25"/>
    <row r="38147" customFormat="1" x14ac:dyDescent="0.25"/>
    <row r="38148" customFormat="1" x14ac:dyDescent="0.25"/>
    <row r="38149" customFormat="1" x14ac:dyDescent="0.25"/>
    <row r="38150" customFormat="1" x14ac:dyDescent="0.25"/>
    <row r="38151" customFormat="1" x14ac:dyDescent="0.25"/>
    <row r="38152" customFormat="1" x14ac:dyDescent="0.25"/>
    <row r="38153" customFormat="1" x14ac:dyDescent="0.25"/>
    <row r="38154" customFormat="1" x14ac:dyDescent="0.25"/>
    <row r="38155" customFormat="1" x14ac:dyDescent="0.25"/>
    <row r="38156" customFormat="1" x14ac:dyDescent="0.25"/>
    <row r="38157" customFormat="1" x14ac:dyDescent="0.25"/>
    <row r="38158" customFormat="1" x14ac:dyDescent="0.25"/>
    <row r="38159" customFormat="1" x14ac:dyDescent="0.25"/>
    <row r="38160" customFormat="1" x14ac:dyDescent="0.25"/>
    <row r="38161" customFormat="1" x14ac:dyDescent="0.25"/>
    <row r="38162" customFormat="1" x14ac:dyDescent="0.25"/>
    <row r="38163" customFormat="1" x14ac:dyDescent="0.25"/>
    <row r="38164" customFormat="1" x14ac:dyDescent="0.25"/>
    <row r="38165" customFormat="1" x14ac:dyDescent="0.25"/>
    <row r="38166" customFormat="1" x14ac:dyDescent="0.25"/>
    <row r="38167" customFormat="1" x14ac:dyDescent="0.25"/>
    <row r="38168" customFormat="1" x14ac:dyDescent="0.25"/>
    <row r="38169" customFormat="1" x14ac:dyDescent="0.25"/>
    <row r="38170" customFormat="1" x14ac:dyDescent="0.25"/>
    <row r="38171" customFormat="1" x14ac:dyDescent="0.25"/>
    <row r="38172" customFormat="1" x14ac:dyDescent="0.25"/>
    <row r="38173" customFormat="1" x14ac:dyDescent="0.25"/>
    <row r="38174" customFormat="1" x14ac:dyDescent="0.25"/>
    <row r="38175" customFormat="1" x14ac:dyDescent="0.25"/>
    <row r="38176" customFormat="1" x14ac:dyDescent="0.25"/>
    <row r="38177" customFormat="1" x14ac:dyDescent="0.25"/>
    <row r="38178" customFormat="1" x14ac:dyDescent="0.25"/>
    <row r="38179" customFormat="1" x14ac:dyDescent="0.25"/>
    <row r="38180" customFormat="1" x14ac:dyDescent="0.25"/>
    <row r="38181" customFormat="1" x14ac:dyDescent="0.25"/>
    <row r="38182" customFormat="1" x14ac:dyDescent="0.25"/>
    <row r="38183" customFormat="1" x14ac:dyDescent="0.25"/>
    <row r="38184" customFormat="1" x14ac:dyDescent="0.25"/>
    <row r="38185" customFormat="1" x14ac:dyDescent="0.25"/>
    <row r="38186" customFormat="1" x14ac:dyDescent="0.25"/>
    <row r="38187" customFormat="1" x14ac:dyDescent="0.25"/>
    <row r="38188" customFormat="1" x14ac:dyDescent="0.25"/>
    <row r="38189" customFormat="1" x14ac:dyDescent="0.25"/>
    <row r="38190" customFormat="1" x14ac:dyDescent="0.25"/>
    <row r="38191" customFormat="1" x14ac:dyDescent="0.25"/>
    <row r="38192" customFormat="1" x14ac:dyDescent="0.25"/>
    <row r="38193" customFormat="1" x14ac:dyDescent="0.25"/>
    <row r="38194" customFormat="1" x14ac:dyDescent="0.25"/>
    <row r="38195" customFormat="1" x14ac:dyDescent="0.25"/>
    <row r="38196" customFormat="1" x14ac:dyDescent="0.25"/>
    <row r="38197" customFormat="1" x14ac:dyDescent="0.25"/>
    <row r="38198" customFormat="1" x14ac:dyDescent="0.25"/>
    <row r="38199" customFormat="1" x14ac:dyDescent="0.25"/>
    <row r="38200" customFormat="1" x14ac:dyDescent="0.25"/>
    <row r="38201" customFormat="1" x14ac:dyDescent="0.25"/>
    <row r="38202" customFormat="1" x14ac:dyDescent="0.25"/>
    <row r="38203" customFormat="1" x14ac:dyDescent="0.25"/>
    <row r="38204" customFormat="1" x14ac:dyDescent="0.25"/>
    <row r="38205" customFormat="1" x14ac:dyDescent="0.25"/>
    <row r="38206" customFormat="1" x14ac:dyDescent="0.25"/>
    <row r="38207" customFormat="1" x14ac:dyDescent="0.25"/>
    <row r="38208" customFormat="1" x14ac:dyDescent="0.25"/>
    <row r="38209" customFormat="1" x14ac:dyDescent="0.25"/>
    <row r="38210" customFormat="1" x14ac:dyDescent="0.25"/>
    <row r="38211" customFormat="1" x14ac:dyDescent="0.25"/>
    <row r="38212" customFormat="1" x14ac:dyDescent="0.25"/>
    <row r="38213" customFormat="1" x14ac:dyDescent="0.25"/>
    <row r="38214" customFormat="1" x14ac:dyDescent="0.25"/>
    <row r="38215" customFormat="1" x14ac:dyDescent="0.25"/>
    <row r="38216" customFormat="1" x14ac:dyDescent="0.25"/>
    <row r="38217" customFormat="1" x14ac:dyDescent="0.25"/>
    <row r="38218" customFormat="1" x14ac:dyDescent="0.25"/>
    <row r="38219" customFormat="1" x14ac:dyDescent="0.25"/>
    <row r="38220" customFormat="1" x14ac:dyDescent="0.25"/>
    <row r="38221" customFormat="1" x14ac:dyDescent="0.25"/>
    <row r="38222" customFormat="1" x14ac:dyDescent="0.25"/>
    <row r="38223" customFormat="1" x14ac:dyDescent="0.25"/>
    <row r="38224" customFormat="1" x14ac:dyDescent="0.25"/>
    <row r="38225" customFormat="1" x14ac:dyDescent="0.25"/>
    <row r="38226" customFormat="1" x14ac:dyDescent="0.25"/>
    <row r="38227" customFormat="1" x14ac:dyDescent="0.25"/>
    <row r="38228" customFormat="1" x14ac:dyDescent="0.25"/>
    <row r="38229" customFormat="1" x14ac:dyDescent="0.25"/>
    <row r="38230" customFormat="1" x14ac:dyDescent="0.25"/>
    <row r="38231" customFormat="1" x14ac:dyDescent="0.25"/>
    <row r="38232" customFormat="1" x14ac:dyDescent="0.25"/>
    <row r="38233" customFormat="1" x14ac:dyDescent="0.25"/>
    <row r="38234" customFormat="1" x14ac:dyDescent="0.25"/>
    <row r="38235" customFormat="1" x14ac:dyDescent="0.25"/>
    <row r="38236" customFormat="1" x14ac:dyDescent="0.25"/>
    <row r="38237" customFormat="1" x14ac:dyDescent="0.25"/>
    <row r="38238" customFormat="1" x14ac:dyDescent="0.25"/>
    <row r="38239" customFormat="1" x14ac:dyDescent="0.25"/>
    <row r="38240" customFormat="1" x14ac:dyDescent="0.25"/>
    <row r="38241" customFormat="1" x14ac:dyDescent="0.25"/>
    <row r="38242" customFormat="1" x14ac:dyDescent="0.25"/>
    <row r="38243" customFormat="1" x14ac:dyDescent="0.25"/>
    <row r="38244" customFormat="1" x14ac:dyDescent="0.25"/>
    <row r="38245" customFormat="1" x14ac:dyDescent="0.25"/>
    <row r="38246" customFormat="1" x14ac:dyDescent="0.25"/>
    <row r="38247" customFormat="1" x14ac:dyDescent="0.25"/>
    <row r="38248" customFormat="1" x14ac:dyDescent="0.25"/>
    <row r="38249" customFormat="1" x14ac:dyDescent="0.25"/>
    <row r="38250" customFormat="1" x14ac:dyDescent="0.25"/>
    <row r="38251" customFormat="1" x14ac:dyDescent="0.25"/>
    <row r="38252" customFormat="1" x14ac:dyDescent="0.25"/>
    <row r="38253" customFormat="1" x14ac:dyDescent="0.25"/>
    <row r="38254" customFormat="1" x14ac:dyDescent="0.25"/>
    <row r="38255" customFormat="1" x14ac:dyDescent="0.25"/>
    <row r="38256" customFormat="1" x14ac:dyDescent="0.25"/>
    <row r="38257" customFormat="1" x14ac:dyDescent="0.25"/>
    <row r="38258" customFormat="1" x14ac:dyDescent="0.25"/>
    <row r="38259" customFormat="1" x14ac:dyDescent="0.25"/>
    <row r="38260" customFormat="1" x14ac:dyDescent="0.25"/>
    <row r="38261" customFormat="1" x14ac:dyDescent="0.25"/>
    <row r="38262" customFormat="1" x14ac:dyDescent="0.25"/>
    <row r="38263" customFormat="1" x14ac:dyDescent="0.25"/>
    <row r="38264" customFormat="1" x14ac:dyDescent="0.25"/>
    <row r="38265" customFormat="1" x14ac:dyDescent="0.25"/>
    <row r="38266" customFormat="1" x14ac:dyDescent="0.25"/>
    <row r="38267" customFormat="1" x14ac:dyDescent="0.25"/>
    <row r="38268" customFormat="1" x14ac:dyDescent="0.25"/>
    <row r="38269" customFormat="1" x14ac:dyDescent="0.25"/>
    <row r="38270" customFormat="1" x14ac:dyDescent="0.25"/>
    <row r="38271" customFormat="1" x14ac:dyDescent="0.25"/>
    <row r="38272" customFormat="1" x14ac:dyDescent="0.25"/>
    <row r="38273" customFormat="1" x14ac:dyDescent="0.25"/>
    <row r="38274" customFormat="1" x14ac:dyDescent="0.25"/>
    <row r="38275" customFormat="1" x14ac:dyDescent="0.25"/>
    <row r="38276" customFormat="1" x14ac:dyDescent="0.25"/>
    <row r="38277" customFormat="1" x14ac:dyDescent="0.25"/>
    <row r="38278" customFormat="1" x14ac:dyDescent="0.25"/>
    <row r="38279" customFormat="1" x14ac:dyDescent="0.25"/>
    <row r="38280" customFormat="1" x14ac:dyDescent="0.25"/>
    <row r="38281" customFormat="1" x14ac:dyDescent="0.25"/>
    <row r="38282" customFormat="1" x14ac:dyDescent="0.25"/>
    <row r="38283" customFormat="1" x14ac:dyDescent="0.25"/>
    <row r="38284" customFormat="1" x14ac:dyDescent="0.25"/>
    <row r="38285" customFormat="1" x14ac:dyDescent="0.25"/>
    <row r="38286" customFormat="1" x14ac:dyDescent="0.25"/>
    <row r="38287" customFormat="1" x14ac:dyDescent="0.25"/>
    <row r="38288" customFormat="1" x14ac:dyDescent="0.25"/>
    <row r="38289" customFormat="1" x14ac:dyDescent="0.25"/>
    <row r="38290" customFormat="1" x14ac:dyDescent="0.25"/>
    <row r="38291" customFormat="1" x14ac:dyDescent="0.25"/>
    <row r="38292" customFormat="1" x14ac:dyDescent="0.25"/>
    <row r="38293" customFormat="1" x14ac:dyDescent="0.25"/>
    <row r="38294" customFormat="1" x14ac:dyDescent="0.25"/>
    <row r="38295" customFormat="1" x14ac:dyDescent="0.25"/>
    <row r="38296" customFormat="1" x14ac:dyDescent="0.25"/>
    <row r="38297" customFormat="1" x14ac:dyDescent="0.25"/>
    <row r="38298" customFormat="1" x14ac:dyDescent="0.25"/>
    <row r="38299" customFormat="1" x14ac:dyDescent="0.25"/>
    <row r="38300" customFormat="1" x14ac:dyDescent="0.25"/>
    <row r="38301" customFormat="1" x14ac:dyDescent="0.25"/>
    <row r="38302" customFormat="1" x14ac:dyDescent="0.25"/>
    <row r="38303" customFormat="1" x14ac:dyDescent="0.25"/>
    <row r="38304" customFormat="1" x14ac:dyDescent="0.25"/>
    <row r="38305" customFormat="1" x14ac:dyDescent="0.25"/>
    <row r="38306" customFormat="1" x14ac:dyDescent="0.25"/>
    <row r="38307" customFormat="1" x14ac:dyDescent="0.25"/>
    <row r="38308" customFormat="1" x14ac:dyDescent="0.25"/>
    <row r="38309" customFormat="1" x14ac:dyDescent="0.25"/>
    <row r="38310" customFormat="1" x14ac:dyDescent="0.25"/>
    <row r="38311" customFormat="1" x14ac:dyDescent="0.25"/>
    <row r="38312" customFormat="1" x14ac:dyDescent="0.25"/>
    <row r="38313" customFormat="1" x14ac:dyDescent="0.25"/>
    <row r="38314" customFormat="1" x14ac:dyDescent="0.25"/>
    <row r="38315" customFormat="1" x14ac:dyDescent="0.25"/>
    <row r="38316" customFormat="1" x14ac:dyDescent="0.25"/>
    <row r="38317" customFormat="1" x14ac:dyDescent="0.25"/>
    <row r="38318" customFormat="1" x14ac:dyDescent="0.25"/>
    <row r="38319" customFormat="1" x14ac:dyDescent="0.25"/>
    <row r="38320" customFormat="1" x14ac:dyDescent="0.25"/>
    <row r="38321" customFormat="1" x14ac:dyDescent="0.25"/>
    <row r="38322" customFormat="1" x14ac:dyDescent="0.25"/>
    <row r="38323" customFormat="1" x14ac:dyDescent="0.25"/>
    <row r="38324" customFormat="1" x14ac:dyDescent="0.25"/>
    <row r="38325" customFormat="1" x14ac:dyDescent="0.25"/>
    <row r="38326" customFormat="1" x14ac:dyDescent="0.25"/>
    <row r="38327" customFormat="1" x14ac:dyDescent="0.25"/>
    <row r="38328" customFormat="1" x14ac:dyDescent="0.25"/>
    <row r="38329" customFormat="1" x14ac:dyDescent="0.25"/>
    <row r="38330" customFormat="1" x14ac:dyDescent="0.25"/>
    <row r="38331" customFormat="1" x14ac:dyDescent="0.25"/>
    <row r="38332" customFormat="1" x14ac:dyDescent="0.25"/>
    <row r="38333" customFormat="1" x14ac:dyDescent="0.25"/>
    <row r="38334" customFormat="1" x14ac:dyDescent="0.25"/>
    <row r="38335" customFormat="1" x14ac:dyDescent="0.25"/>
    <row r="38336" customFormat="1" x14ac:dyDescent="0.25"/>
    <row r="38337" customFormat="1" x14ac:dyDescent="0.25"/>
    <row r="38338" customFormat="1" x14ac:dyDescent="0.25"/>
    <row r="38339" customFormat="1" x14ac:dyDescent="0.25"/>
    <row r="38340" customFormat="1" x14ac:dyDescent="0.25"/>
    <row r="38341" customFormat="1" x14ac:dyDescent="0.25"/>
    <row r="38342" customFormat="1" x14ac:dyDescent="0.25"/>
    <row r="38343" customFormat="1" x14ac:dyDescent="0.25"/>
    <row r="38344" customFormat="1" x14ac:dyDescent="0.25"/>
    <row r="38345" customFormat="1" x14ac:dyDescent="0.25"/>
    <row r="38346" customFormat="1" x14ac:dyDescent="0.25"/>
    <row r="38347" customFormat="1" x14ac:dyDescent="0.25"/>
    <row r="38348" customFormat="1" x14ac:dyDescent="0.25"/>
    <row r="38349" customFormat="1" x14ac:dyDescent="0.25"/>
    <row r="38350" customFormat="1" x14ac:dyDescent="0.25"/>
    <row r="38351" customFormat="1" x14ac:dyDescent="0.25"/>
    <row r="38352" customFormat="1" x14ac:dyDescent="0.25"/>
    <row r="38353" customFormat="1" x14ac:dyDescent="0.25"/>
    <row r="38354" customFormat="1" x14ac:dyDescent="0.25"/>
    <row r="38355" customFormat="1" x14ac:dyDescent="0.25"/>
    <row r="38356" customFormat="1" x14ac:dyDescent="0.25"/>
    <row r="38357" customFormat="1" x14ac:dyDescent="0.25"/>
    <row r="38358" customFormat="1" x14ac:dyDescent="0.25"/>
    <row r="38359" customFormat="1" x14ac:dyDescent="0.25"/>
    <row r="38360" customFormat="1" x14ac:dyDescent="0.25"/>
    <row r="38361" customFormat="1" x14ac:dyDescent="0.25"/>
    <row r="38362" customFormat="1" x14ac:dyDescent="0.25"/>
    <row r="38363" customFormat="1" x14ac:dyDescent="0.25"/>
    <row r="38364" customFormat="1" x14ac:dyDescent="0.25"/>
    <row r="38365" customFormat="1" x14ac:dyDescent="0.25"/>
    <row r="38366" customFormat="1" x14ac:dyDescent="0.25"/>
    <row r="38367" customFormat="1" x14ac:dyDescent="0.25"/>
    <row r="38368" customFormat="1" x14ac:dyDescent="0.25"/>
    <row r="38369" customFormat="1" x14ac:dyDescent="0.25"/>
    <row r="38370" customFormat="1" x14ac:dyDescent="0.25"/>
    <row r="38371" customFormat="1" x14ac:dyDescent="0.25"/>
    <row r="38372" customFormat="1" x14ac:dyDescent="0.25"/>
    <row r="38373" customFormat="1" x14ac:dyDescent="0.25"/>
    <row r="38374" customFormat="1" x14ac:dyDescent="0.25"/>
    <row r="38375" customFormat="1" x14ac:dyDescent="0.25"/>
    <row r="38376" customFormat="1" x14ac:dyDescent="0.25"/>
    <row r="38377" customFormat="1" x14ac:dyDescent="0.25"/>
    <row r="38378" customFormat="1" x14ac:dyDescent="0.25"/>
    <row r="38379" customFormat="1" x14ac:dyDescent="0.25"/>
    <row r="38380" customFormat="1" x14ac:dyDescent="0.25"/>
    <row r="38381" customFormat="1" x14ac:dyDescent="0.25"/>
    <row r="38382" customFormat="1" x14ac:dyDescent="0.25"/>
    <row r="38383" customFormat="1" x14ac:dyDescent="0.25"/>
    <row r="38384" customFormat="1" x14ac:dyDescent="0.25"/>
    <row r="38385" customFormat="1" x14ac:dyDescent="0.25"/>
    <row r="38386" customFormat="1" x14ac:dyDescent="0.25"/>
    <row r="38387" customFormat="1" x14ac:dyDescent="0.25"/>
    <row r="38388" customFormat="1" x14ac:dyDescent="0.25"/>
    <row r="38389" customFormat="1" x14ac:dyDescent="0.25"/>
    <row r="38390" customFormat="1" x14ac:dyDescent="0.25"/>
    <row r="38391" customFormat="1" x14ac:dyDescent="0.25"/>
    <row r="38392" customFormat="1" x14ac:dyDescent="0.25"/>
    <row r="38393" customFormat="1" x14ac:dyDescent="0.25"/>
    <row r="38394" customFormat="1" x14ac:dyDescent="0.25"/>
    <row r="38395" customFormat="1" x14ac:dyDescent="0.25"/>
    <row r="38396" customFormat="1" x14ac:dyDescent="0.25"/>
    <row r="38397" customFormat="1" x14ac:dyDescent="0.25"/>
    <row r="38398" customFormat="1" x14ac:dyDescent="0.25"/>
    <row r="38399" customFormat="1" x14ac:dyDescent="0.25"/>
    <row r="38400" customFormat="1" x14ac:dyDescent="0.25"/>
    <row r="38401" customFormat="1" x14ac:dyDescent="0.25"/>
    <row r="38402" customFormat="1" x14ac:dyDescent="0.25"/>
    <row r="38403" customFormat="1" x14ac:dyDescent="0.25"/>
    <row r="38404" customFormat="1" x14ac:dyDescent="0.25"/>
    <row r="38405" customFormat="1" x14ac:dyDescent="0.25"/>
    <row r="38406" customFormat="1" x14ac:dyDescent="0.25"/>
    <row r="38407" customFormat="1" x14ac:dyDescent="0.25"/>
    <row r="38408" customFormat="1" x14ac:dyDescent="0.25"/>
    <row r="38409" customFormat="1" x14ac:dyDescent="0.25"/>
    <row r="38410" customFormat="1" x14ac:dyDescent="0.25"/>
    <row r="38411" customFormat="1" x14ac:dyDescent="0.25"/>
    <row r="38412" customFormat="1" x14ac:dyDescent="0.25"/>
    <row r="38413" customFormat="1" x14ac:dyDescent="0.25"/>
    <row r="38414" customFormat="1" x14ac:dyDescent="0.25"/>
    <row r="38415" customFormat="1" x14ac:dyDescent="0.25"/>
    <row r="38416" customFormat="1" x14ac:dyDescent="0.25"/>
    <row r="38417" customFormat="1" x14ac:dyDescent="0.25"/>
    <row r="38418" customFormat="1" x14ac:dyDescent="0.25"/>
    <row r="38419" customFormat="1" x14ac:dyDescent="0.25"/>
    <row r="38420" customFormat="1" x14ac:dyDescent="0.25"/>
    <row r="38421" customFormat="1" x14ac:dyDescent="0.25"/>
    <row r="38422" customFormat="1" x14ac:dyDescent="0.25"/>
    <row r="38423" customFormat="1" x14ac:dyDescent="0.25"/>
    <row r="38424" customFormat="1" x14ac:dyDescent="0.25"/>
    <row r="38425" customFormat="1" x14ac:dyDescent="0.25"/>
    <row r="38426" customFormat="1" x14ac:dyDescent="0.25"/>
    <row r="38427" customFormat="1" x14ac:dyDescent="0.25"/>
    <row r="38428" customFormat="1" x14ac:dyDescent="0.25"/>
    <row r="38429" customFormat="1" x14ac:dyDescent="0.25"/>
    <row r="38430" customFormat="1" x14ac:dyDescent="0.25"/>
    <row r="38431" customFormat="1" x14ac:dyDescent="0.25"/>
    <row r="38432" customFormat="1" x14ac:dyDescent="0.25"/>
    <row r="38433" customFormat="1" x14ac:dyDescent="0.25"/>
    <row r="38434" customFormat="1" x14ac:dyDescent="0.25"/>
    <row r="38435" customFormat="1" x14ac:dyDescent="0.25"/>
    <row r="38436" customFormat="1" x14ac:dyDescent="0.25"/>
    <row r="38437" customFormat="1" x14ac:dyDescent="0.25"/>
    <row r="38438" customFormat="1" x14ac:dyDescent="0.25"/>
    <row r="38439" customFormat="1" x14ac:dyDescent="0.25"/>
    <row r="38440" customFormat="1" x14ac:dyDescent="0.25"/>
    <row r="38441" customFormat="1" x14ac:dyDescent="0.25"/>
    <row r="38442" customFormat="1" x14ac:dyDescent="0.25"/>
    <row r="38443" customFormat="1" x14ac:dyDescent="0.25"/>
    <row r="38444" customFormat="1" x14ac:dyDescent="0.25"/>
    <row r="38445" customFormat="1" x14ac:dyDescent="0.25"/>
    <row r="38446" customFormat="1" x14ac:dyDescent="0.25"/>
    <row r="38447" customFormat="1" x14ac:dyDescent="0.25"/>
    <row r="38448" customFormat="1" x14ac:dyDescent="0.25"/>
    <row r="38449" customFormat="1" x14ac:dyDescent="0.25"/>
    <row r="38450" customFormat="1" x14ac:dyDescent="0.25"/>
    <row r="38451" customFormat="1" x14ac:dyDescent="0.25"/>
    <row r="38452" customFormat="1" x14ac:dyDescent="0.25"/>
    <row r="38453" customFormat="1" x14ac:dyDescent="0.25"/>
    <row r="38454" customFormat="1" x14ac:dyDescent="0.25"/>
    <row r="38455" customFormat="1" x14ac:dyDescent="0.25"/>
    <row r="38456" customFormat="1" x14ac:dyDescent="0.25"/>
    <row r="38457" customFormat="1" x14ac:dyDescent="0.25"/>
    <row r="38458" customFormat="1" x14ac:dyDescent="0.25"/>
    <row r="38459" customFormat="1" x14ac:dyDescent="0.25"/>
    <row r="38460" customFormat="1" x14ac:dyDescent="0.25"/>
    <row r="38461" customFormat="1" x14ac:dyDescent="0.25"/>
    <row r="38462" customFormat="1" x14ac:dyDescent="0.25"/>
    <row r="38463" customFormat="1" x14ac:dyDescent="0.25"/>
    <row r="38464" customFormat="1" x14ac:dyDescent="0.25"/>
    <row r="38465" customFormat="1" x14ac:dyDescent="0.25"/>
    <row r="38466" customFormat="1" x14ac:dyDescent="0.25"/>
    <row r="38467" customFormat="1" x14ac:dyDescent="0.25"/>
    <row r="38468" customFormat="1" x14ac:dyDescent="0.25"/>
    <row r="38469" customFormat="1" x14ac:dyDescent="0.25"/>
    <row r="38470" customFormat="1" x14ac:dyDescent="0.25"/>
    <row r="38471" customFormat="1" x14ac:dyDescent="0.25"/>
    <row r="38472" customFormat="1" x14ac:dyDescent="0.25"/>
    <row r="38473" customFormat="1" x14ac:dyDescent="0.25"/>
    <row r="38474" customFormat="1" x14ac:dyDescent="0.25"/>
    <row r="38475" customFormat="1" x14ac:dyDescent="0.25"/>
    <row r="38476" customFormat="1" x14ac:dyDescent="0.25"/>
    <row r="38477" customFormat="1" x14ac:dyDescent="0.25"/>
    <row r="38478" customFormat="1" x14ac:dyDescent="0.25"/>
    <row r="38479" customFormat="1" x14ac:dyDescent="0.25"/>
    <row r="38480" customFormat="1" x14ac:dyDescent="0.25"/>
    <row r="38481" customFormat="1" x14ac:dyDescent="0.25"/>
    <row r="38482" customFormat="1" x14ac:dyDescent="0.25"/>
    <row r="38483" customFormat="1" x14ac:dyDescent="0.25"/>
    <row r="38484" customFormat="1" x14ac:dyDescent="0.25"/>
    <row r="38485" customFormat="1" x14ac:dyDescent="0.25"/>
    <row r="38486" customFormat="1" x14ac:dyDescent="0.25"/>
    <row r="38487" customFormat="1" x14ac:dyDescent="0.25"/>
    <row r="38488" customFormat="1" x14ac:dyDescent="0.25"/>
    <row r="38489" customFormat="1" x14ac:dyDescent="0.25"/>
    <row r="38490" customFormat="1" x14ac:dyDescent="0.25"/>
    <row r="38491" customFormat="1" x14ac:dyDescent="0.25"/>
    <row r="38492" customFormat="1" x14ac:dyDescent="0.25"/>
    <row r="38493" customFormat="1" x14ac:dyDescent="0.25"/>
    <row r="38494" customFormat="1" x14ac:dyDescent="0.25"/>
    <row r="38495" customFormat="1" x14ac:dyDescent="0.25"/>
    <row r="38496" customFormat="1" x14ac:dyDescent="0.25"/>
    <row r="38497" customFormat="1" x14ac:dyDescent="0.25"/>
    <row r="38498" customFormat="1" x14ac:dyDescent="0.25"/>
    <row r="38499" customFormat="1" x14ac:dyDescent="0.25"/>
    <row r="38500" customFormat="1" x14ac:dyDescent="0.25"/>
    <row r="38501" customFormat="1" x14ac:dyDescent="0.25"/>
    <row r="38502" customFormat="1" x14ac:dyDescent="0.25"/>
    <row r="38503" customFormat="1" x14ac:dyDescent="0.25"/>
    <row r="38504" customFormat="1" x14ac:dyDescent="0.25"/>
    <row r="38505" customFormat="1" x14ac:dyDescent="0.25"/>
    <row r="38506" customFormat="1" x14ac:dyDescent="0.25"/>
    <row r="38507" customFormat="1" x14ac:dyDescent="0.25"/>
    <row r="38508" customFormat="1" x14ac:dyDescent="0.25"/>
    <row r="38509" customFormat="1" x14ac:dyDescent="0.25"/>
    <row r="38510" customFormat="1" x14ac:dyDescent="0.25"/>
    <row r="38511" customFormat="1" x14ac:dyDescent="0.25"/>
    <row r="38512" customFormat="1" x14ac:dyDescent="0.25"/>
    <row r="38513" customFormat="1" x14ac:dyDescent="0.25"/>
    <row r="38514" customFormat="1" x14ac:dyDescent="0.25"/>
    <row r="38515" customFormat="1" x14ac:dyDescent="0.25"/>
    <row r="38516" customFormat="1" x14ac:dyDescent="0.25"/>
    <row r="38517" customFormat="1" x14ac:dyDescent="0.25"/>
    <row r="38518" customFormat="1" x14ac:dyDescent="0.25"/>
    <row r="38519" customFormat="1" x14ac:dyDescent="0.25"/>
    <row r="38520" customFormat="1" x14ac:dyDescent="0.25"/>
    <row r="38521" customFormat="1" x14ac:dyDescent="0.25"/>
    <row r="38522" customFormat="1" x14ac:dyDescent="0.25"/>
    <row r="38523" customFormat="1" x14ac:dyDescent="0.25"/>
    <row r="38524" customFormat="1" x14ac:dyDescent="0.25"/>
    <row r="38525" customFormat="1" x14ac:dyDescent="0.25"/>
    <row r="38526" customFormat="1" x14ac:dyDescent="0.25"/>
    <row r="38527" customFormat="1" x14ac:dyDescent="0.25"/>
    <row r="38528" customFormat="1" x14ac:dyDescent="0.25"/>
    <row r="38529" customFormat="1" x14ac:dyDescent="0.25"/>
    <row r="38530" customFormat="1" x14ac:dyDescent="0.25"/>
    <row r="38531" customFormat="1" x14ac:dyDescent="0.25"/>
    <row r="38532" customFormat="1" x14ac:dyDescent="0.25"/>
    <row r="38533" customFormat="1" x14ac:dyDescent="0.25"/>
    <row r="38534" customFormat="1" x14ac:dyDescent="0.25"/>
    <row r="38535" customFormat="1" x14ac:dyDescent="0.25"/>
    <row r="38536" customFormat="1" x14ac:dyDescent="0.25"/>
    <row r="38537" customFormat="1" x14ac:dyDescent="0.25"/>
    <row r="38538" customFormat="1" x14ac:dyDescent="0.25"/>
    <row r="38539" customFormat="1" x14ac:dyDescent="0.25"/>
    <row r="38540" customFormat="1" x14ac:dyDescent="0.25"/>
    <row r="38541" customFormat="1" x14ac:dyDescent="0.25"/>
    <row r="38542" customFormat="1" x14ac:dyDescent="0.25"/>
    <row r="38543" customFormat="1" x14ac:dyDescent="0.25"/>
    <row r="38544" customFormat="1" x14ac:dyDescent="0.25"/>
    <row r="38545" customFormat="1" x14ac:dyDescent="0.25"/>
    <row r="38546" customFormat="1" x14ac:dyDescent="0.25"/>
    <row r="38547" customFormat="1" x14ac:dyDescent="0.25"/>
    <row r="38548" customFormat="1" x14ac:dyDescent="0.25"/>
    <row r="38549" customFormat="1" x14ac:dyDescent="0.25"/>
    <row r="38550" customFormat="1" x14ac:dyDescent="0.25"/>
    <row r="38551" customFormat="1" x14ac:dyDescent="0.25"/>
    <row r="38552" customFormat="1" x14ac:dyDescent="0.25"/>
    <row r="38553" customFormat="1" x14ac:dyDescent="0.25"/>
    <row r="38554" customFormat="1" x14ac:dyDescent="0.25"/>
    <row r="38555" customFormat="1" x14ac:dyDescent="0.25"/>
    <row r="38556" customFormat="1" x14ac:dyDescent="0.25"/>
    <row r="38557" customFormat="1" x14ac:dyDescent="0.25"/>
    <row r="38558" customFormat="1" x14ac:dyDescent="0.25"/>
    <row r="38559" customFormat="1" x14ac:dyDescent="0.25"/>
    <row r="38560" customFormat="1" x14ac:dyDescent="0.25"/>
    <row r="38561" customFormat="1" x14ac:dyDescent="0.25"/>
    <row r="38562" customFormat="1" x14ac:dyDescent="0.25"/>
    <row r="38563" customFormat="1" x14ac:dyDescent="0.25"/>
    <row r="38564" customFormat="1" x14ac:dyDescent="0.25"/>
    <row r="38565" customFormat="1" x14ac:dyDescent="0.25"/>
    <row r="38566" customFormat="1" x14ac:dyDescent="0.25"/>
    <row r="38567" customFormat="1" x14ac:dyDescent="0.25"/>
    <row r="38568" customFormat="1" x14ac:dyDescent="0.25"/>
    <row r="38569" customFormat="1" x14ac:dyDescent="0.25"/>
    <row r="38570" customFormat="1" x14ac:dyDescent="0.25"/>
    <row r="38571" customFormat="1" x14ac:dyDescent="0.25"/>
    <row r="38572" customFormat="1" x14ac:dyDescent="0.25"/>
    <row r="38573" customFormat="1" x14ac:dyDescent="0.25"/>
    <row r="38574" customFormat="1" x14ac:dyDescent="0.25"/>
    <row r="38575" customFormat="1" x14ac:dyDescent="0.25"/>
    <row r="38576" customFormat="1" x14ac:dyDescent="0.25"/>
    <row r="38577" customFormat="1" x14ac:dyDescent="0.25"/>
    <row r="38578" customFormat="1" x14ac:dyDescent="0.25"/>
    <row r="38579" customFormat="1" x14ac:dyDescent="0.25"/>
    <row r="38580" customFormat="1" x14ac:dyDescent="0.25"/>
    <row r="38581" customFormat="1" x14ac:dyDescent="0.25"/>
    <row r="38582" customFormat="1" x14ac:dyDescent="0.25"/>
    <row r="38583" customFormat="1" x14ac:dyDescent="0.25"/>
    <row r="38584" customFormat="1" x14ac:dyDescent="0.25"/>
    <row r="38585" customFormat="1" x14ac:dyDescent="0.25"/>
    <row r="38586" customFormat="1" x14ac:dyDescent="0.25"/>
    <row r="38587" customFormat="1" x14ac:dyDescent="0.25"/>
    <row r="38588" customFormat="1" x14ac:dyDescent="0.25"/>
    <row r="38589" customFormat="1" x14ac:dyDescent="0.25"/>
    <row r="38590" customFormat="1" x14ac:dyDescent="0.25"/>
    <row r="38591" customFormat="1" x14ac:dyDescent="0.25"/>
    <row r="38592" customFormat="1" x14ac:dyDescent="0.25"/>
    <row r="38593" customFormat="1" x14ac:dyDescent="0.25"/>
    <row r="38594" customFormat="1" x14ac:dyDescent="0.25"/>
    <row r="38595" customFormat="1" x14ac:dyDescent="0.25"/>
    <row r="38596" customFormat="1" x14ac:dyDescent="0.25"/>
    <row r="38597" customFormat="1" x14ac:dyDescent="0.25"/>
    <row r="38598" customFormat="1" x14ac:dyDescent="0.25"/>
    <row r="38599" customFormat="1" x14ac:dyDescent="0.25"/>
    <row r="38600" customFormat="1" x14ac:dyDescent="0.25"/>
    <row r="38601" customFormat="1" x14ac:dyDescent="0.25"/>
    <row r="38602" customFormat="1" x14ac:dyDescent="0.25"/>
    <row r="38603" customFormat="1" x14ac:dyDescent="0.25"/>
    <row r="38604" customFormat="1" x14ac:dyDescent="0.25"/>
    <row r="38605" customFormat="1" x14ac:dyDescent="0.25"/>
    <row r="38606" customFormat="1" x14ac:dyDescent="0.25"/>
    <row r="38607" customFormat="1" x14ac:dyDescent="0.25"/>
    <row r="38608" customFormat="1" x14ac:dyDescent="0.25"/>
    <row r="38609" customFormat="1" x14ac:dyDescent="0.25"/>
    <row r="38610" customFormat="1" x14ac:dyDescent="0.25"/>
    <row r="38611" customFormat="1" x14ac:dyDescent="0.25"/>
    <row r="38612" customFormat="1" x14ac:dyDescent="0.25"/>
    <row r="38613" customFormat="1" x14ac:dyDescent="0.25"/>
    <row r="38614" customFormat="1" x14ac:dyDescent="0.25"/>
    <row r="38615" customFormat="1" x14ac:dyDescent="0.25"/>
    <row r="38616" customFormat="1" x14ac:dyDescent="0.25"/>
    <row r="38617" customFormat="1" x14ac:dyDescent="0.25"/>
    <row r="38618" customFormat="1" x14ac:dyDescent="0.25"/>
    <row r="38619" customFormat="1" x14ac:dyDescent="0.25"/>
    <row r="38620" customFormat="1" x14ac:dyDescent="0.25"/>
    <row r="38621" customFormat="1" x14ac:dyDescent="0.25"/>
    <row r="38622" customFormat="1" x14ac:dyDescent="0.25"/>
    <row r="38623" customFormat="1" x14ac:dyDescent="0.25"/>
    <row r="38624" customFormat="1" x14ac:dyDescent="0.25"/>
    <row r="38625" customFormat="1" x14ac:dyDescent="0.25"/>
    <row r="38626" customFormat="1" x14ac:dyDescent="0.25"/>
    <row r="38627" customFormat="1" x14ac:dyDescent="0.25"/>
    <row r="38628" customFormat="1" x14ac:dyDescent="0.25"/>
    <row r="38629" customFormat="1" x14ac:dyDescent="0.25"/>
    <row r="38630" customFormat="1" x14ac:dyDescent="0.25"/>
    <row r="38631" customFormat="1" x14ac:dyDescent="0.25"/>
    <row r="38632" customFormat="1" x14ac:dyDescent="0.25"/>
    <row r="38633" customFormat="1" x14ac:dyDescent="0.25"/>
    <row r="38634" customFormat="1" x14ac:dyDescent="0.25"/>
    <row r="38635" customFormat="1" x14ac:dyDescent="0.25"/>
    <row r="38636" customFormat="1" x14ac:dyDescent="0.25"/>
    <row r="38637" customFormat="1" x14ac:dyDescent="0.25"/>
    <row r="38638" customFormat="1" x14ac:dyDescent="0.25"/>
    <row r="38639" customFormat="1" x14ac:dyDescent="0.25"/>
    <row r="38640" customFormat="1" x14ac:dyDescent="0.25"/>
    <row r="38641" customFormat="1" x14ac:dyDescent="0.25"/>
    <row r="38642" customFormat="1" x14ac:dyDescent="0.25"/>
    <row r="38643" customFormat="1" x14ac:dyDescent="0.25"/>
    <row r="38644" customFormat="1" x14ac:dyDescent="0.25"/>
    <row r="38645" customFormat="1" x14ac:dyDescent="0.25"/>
    <row r="38646" customFormat="1" x14ac:dyDescent="0.25"/>
    <row r="38647" customFormat="1" x14ac:dyDescent="0.25"/>
    <row r="38648" customFormat="1" x14ac:dyDescent="0.25"/>
    <row r="38649" customFormat="1" x14ac:dyDescent="0.25"/>
    <row r="38650" customFormat="1" x14ac:dyDescent="0.25"/>
    <row r="38651" customFormat="1" x14ac:dyDescent="0.25"/>
    <row r="38652" customFormat="1" x14ac:dyDescent="0.25"/>
    <row r="38653" customFormat="1" x14ac:dyDescent="0.25"/>
    <row r="38654" customFormat="1" x14ac:dyDescent="0.25"/>
    <row r="38655" customFormat="1" x14ac:dyDescent="0.25"/>
    <row r="38656" customFormat="1" x14ac:dyDescent="0.25"/>
    <row r="38657" customFormat="1" x14ac:dyDescent="0.25"/>
    <row r="38658" customFormat="1" x14ac:dyDescent="0.25"/>
    <row r="38659" customFormat="1" x14ac:dyDescent="0.25"/>
    <row r="38660" customFormat="1" x14ac:dyDescent="0.25"/>
    <row r="38661" customFormat="1" x14ac:dyDescent="0.25"/>
    <row r="38662" customFormat="1" x14ac:dyDescent="0.25"/>
    <row r="38663" customFormat="1" x14ac:dyDescent="0.25"/>
    <row r="38664" customFormat="1" x14ac:dyDescent="0.25"/>
    <row r="38665" customFormat="1" x14ac:dyDescent="0.25"/>
    <row r="38666" customFormat="1" x14ac:dyDescent="0.25"/>
    <row r="38667" customFormat="1" x14ac:dyDescent="0.25"/>
    <row r="38668" customFormat="1" x14ac:dyDescent="0.25"/>
    <row r="38669" customFormat="1" x14ac:dyDescent="0.25"/>
    <row r="38670" customFormat="1" x14ac:dyDescent="0.25"/>
    <row r="38671" customFormat="1" x14ac:dyDescent="0.25"/>
    <row r="38672" customFormat="1" x14ac:dyDescent="0.25"/>
    <row r="38673" customFormat="1" x14ac:dyDescent="0.25"/>
    <row r="38674" customFormat="1" x14ac:dyDescent="0.25"/>
    <row r="38675" customFormat="1" x14ac:dyDescent="0.25"/>
    <row r="38676" customFormat="1" x14ac:dyDescent="0.25"/>
    <row r="38677" customFormat="1" x14ac:dyDescent="0.25"/>
    <row r="38678" customFormat="1" x14ac:dyDescent="0.25"/>
    <row r="38679" customFormat="1" x14ac:dyDescent="0.25"/>
    <row r="38680" customFormat="1" x14ac:dyDescent="0.25"/>
    <row r="38681" customFormat="1" x14ac:dyDescent="0.25"/>
    <row r="38682" customFormat="1" x14ac:dyDescent="0.25"/>
    <row r="38683" customFormat="1" x14ac:dyDescent="0.25"/>
    <row r="38684" customFormat="1" x14ac:dyDescent="0.25"/>
    <row r="38685" customFormat="1" x14ac:dyDescent="0.25"/>
    <row r="38686" customFormat="1" x14ac:dyDescent="0.25"/>
    <row r="38687" customFormat="1" x14ac:dyDescent="0.25"/>
    <row r="38688" customFormat="1" x14ac:dyDescent="0.25"/>
    <row r="38689" customFormat="1" x14ac:dyDescent="0.25"/>
    <row r="38690" customFormat="1" x14ac:dyDescent="0.25"/>
    <row r="38691" customFormat="1" x14ac:dyDescent="0.25"/>
    <row r="38692" customFormat="1" x14ac:dyDescent="0.25"/>
    <row r="38693" customFormat="1" x14ac:dyDescent="0.25"/>
    <row r="38694" customFormat="1" x14ac:dyDescent="0.25"/>
    <row r="38695" customFormat="1" x14ac:dyDescent="0.25"/>
    <row r="38696" customFormat="1" x14ac:dyDescent="0.25"/>
    <row r="38697" customFormat="1" x14ac:dyDescent="0.25"/>
    <row r="38698" customFormat="1" x14ac:dyDescent="0.25"/>
    <row r="38699" customFormat="1" x14ac:dyDescent="0.25"/>
    <row r="38700" customFormat="1" x14ac:dyDescent="0.25"/>
    <row r="38701" customFormat="1" x14ac:dyDescent="0.25"/>
    <row r="38702" customFormat="1" x14ac:dyDescent="0.25"/>
    <row r="38703" customFormat="1" x14ac:dyDescent="0.25"/>
    <row r="38704" customFormat="1" x14ac:dyDescent="0.25"/>
    <row r="38705" customFormat="1" x14ac:dyDescent="0.25"/>
    <row r="38706" customFormat="1" x14ac:dyDescent="0.25"/>
    <row r="38707" customFormat="1" x14ac:dyDescent="0.25"/>
    <row r="38708" customFormat="1" x14ac:dyDescent="0.25"/>
    <row r="38709" customFormat="1" x14ac:dyDescent="0.25"/>
    <row r="38710" customFormat="1" x14ac:dyDescent="0.25"/>
    <row r="38711" customFormat="1" x14ac:dyDescent="0.25"/>
    <row r="38712" customFormat="1" x14ac:dyDescent="0.25"/>
    <row r="38713" customFormat="1" x14ac:dyDescent="0.25"/>
    <row r="38714" customFormat="1" x14ac:dyDescent="0.25"/>
    <row r="38715" customFormat="1" x14ac:dyDescent="0.25"/>
    <row r="38716" customFormat="1" x14ac:dyDescent="0.25"/>
    <row r="38717" customFormat="1" x14ac:dyDescent="0.25"/>
    <row r="38718" customFormat="1" x14ac:dyDescent="0.25"/>
    <row r="38719" customFormat="1" x14ac:dyDescent="0.25"/>
    <row r="38720" customFormat="1" x14ac:dyDescent="0.25"/>
    <row r="38721" customFormat="1" x14ac:dyDescent="0.25"/>
    <row r="38722" customFormat="1" x14ac:dyDescent="0.25"/>
    <row r="38723" customFormat="1" x14ac:dyDescent="0.25"/>
    <row r="38724" customFormat="1" x14ac:dyDescent="0.25"/>
    <row r="38725" customFormat="1" x14ac:dyDescent="0.25"/>
    <row r="38726" customFormat="1" x14ac:dyDescent="0.25"/>
    <row r="38727" customFormat="1" x14ac:dyDescent="0.25"/>
    <row r="38728" customFormat="1" x14ac:dyDescent="0.25"/>
    <row r="38729" customFormat="1" x14ac:dyDescent="0.25"/>
    <row r="38730" customFormat="1" x14ac:dyDescent="0.25"/>
    <row r="38731" customFormat="1" x14ac:dyDescent="0.25"/>
    <row r="38732" customFormat="1" x14ac:dyDescent="0.25"/>
    <row r="38733" customFormat="1" x14ac:dyDescent="0.25"/>
    <row r="38734" customFormat="1" x14ac:dyDescent="0.25"/>
    <row r="38735" customFormat="1" x14ac:dyDescent="0.25"/>
    <row r="38736" customFormat="1" x14ac:dyDescent="0.25"/>
    <row r="38737" customFormat="1" x14ac:dyDescent="0.25"/>
    <row r="38738" customFormat="1" x14ac:dyDescent="0.25"/>
    <row r="38739" customFormat="1" x14ac:dyDescent="0.25"/>
    <row r="38740" customFormat="1" x14ac:dyDescent="0.25"/>
    <row r="38741" customFormat="1" x14ac:dyDescent="0.25"/>
    <row r="38742" customFormat="1" x14ac:dyDescent="0.25"/>
    <row r="38743" customFormat="1" x14ac:dyDescent="0.25"/>
    <row r="38744" customFormat="1" x14ac:dyDescent="0.25"/>
    <row r="38745" customFormat="1" x14ac:dyDescent="0.25"/>
    <row r="38746" customFormat="1" x14ac:dyDescent="0.25"/>
    <row r="38747" customFormat="1" x14ac:dyDescent="0.25"/>
    <row r="38748" customFormat="1" x14ac:dyDescent="0.25"/>
    <row r="38749" customFormat="1" x14ac:dyDescent="0.25"/>
    <row r="38750" customFormat="1" x14ac:dyDescent="0.25"/>
    <row r="38751" customFormat="1" x14ac:dyDescent="0.25"/>
    <row r="38752" customFormat="1" x14ac:dyDescent="0.25"/>
    <row r="38753" customFormat="1" x14ac:dyDescent="0.25"/>
    <row r="38754" customFormat="1" x14ac:dyDescent="0.25"/>
    <row r="38755" customFormat="1" x14ac:dyDescent="0.25"/>
    <row r="38756" customFormat="1" x14ac:dyDescent="0.25"/>
    <row r="38757" customFormat="1" x14ac:dyDescent="0.25"/>
    <row r="38758" customFormat="1" x14ac:dyDescent="0.25"/>
    <row r="38759" customFormat="1" x14ac:dyDescent="0.25"/>
    <row r="38760" customFormat="1" x14ac:dyDescent="0.25"/>
    <row r="38761" customFormat="1" x14ac:dyDescent="0.25"/>
    <row r="38762" customFormat="1" x14ac:dyDescent="0.25"/>
    <row r="38763" customFormat="1" x14ac:dyDescent="0.25"/>
    <row r="38764" customFormat="1" x14ac:dyDescent="0.25"/>
    <row r="38765" customFormat="1" x14ac:dyDescent="0.25"/>
    <row r="38766" customFormat="1" x14ac:dyDescent="0.25"/>
    <row r="38767" customFormat="1" x14ac:dyDescent="0.25"/>
    <row r="38768" customFormat="1" x14ac:dyDescent="0.25"/>
    <row r="38769" customFormat="1" x14ac:dyDescent="0.25"/>
    <row r="38770" customFormat="1" x14ac:dyDescent="0.25"/>
    <row r="38771" customFormat="1" x14ac:dyDescent="0.25"/>
    <row r="38772" customFormat="1" x14ac:dyDescent="0.25"/>
    <row r="38773" customFormat="1" x14ac:dyDescent="0.25"/>
    <row r="38774" customFormat="1" x14ac:dyDescent="0.25"/>
    <row r="38775" customFormat="1" x14ac:dyDescent="0.25"/>
    <row r="38776" customFormat="1" x14ac:dyDescent="0.25"/>
    <row r="38777" customFormat="1" x14ac:dyDescent="0.25"/>
    <row r="38778" customFormat="1" x14ac:dyDescent="0.25"/>
    <row r="38779" customFormat="1" x14ac:dyDescent="0.25"/>
    <row r="38780" customFormat="1" x14ac:dyDescent="0.25"/>
    <row r="38781" customFormat="1" x14ac:dyDescent="0.25"/>
    <row r="38782" customFormat="1" x14ac:dyDescent="0.25"/>
    <row r="38783" customFormat="1" x14ac:dyDescent="0.25"/>
    <row r="38784" customFormat="1" x14ac:dyDescent="0.25"/>
    <row r="38785" customFormat="1" x14ac:dyDescent="0.25"/>
    <row r="38786" customFormat="1" x14ac:dyDescent="0.25"/>
    <row r="38787" customFormat="1" x14ac:dyDescent="0.25"/>
    <row r="38788" customFormat="1" x14ac:dyDescent="0.25"/>
    <row r="38789" customFormat="1" x14ac:dyDescent="0.25"/>
    <row r="38790" customFormat="1" x14ac:dyDescent="0.25"/>
    <row r="38791" customFormat="1" x14ac:dyDescent="0.25"/>
    <row r="38792" customFormat="1" x14ac:dyDescent="0.25"/>
    <row r="38793" customFormat="1" x14ac:dyDescent="0.25"/>
    <row r="38794" customFormat="1" x14ac:dyDescent="0.25"/>
    <row r="38795" customFormat="1" x14ac:dyDescent="0.25"/>
    <row r="38796" customFormat="1" x14ac:dyDescent="0.25"/>
    <row r="38797" customFormat="1" x14ac:dyDescent="0.25"/>
    <row r="38798" customFormat="1" x14ac:dyDescent="0.25"/>
    <row r="38799" customFormat="1" x14ac:dyDescent="0.25"/>
    <row r="38800" customFormat="1" x14ac:dyDescent="0.25"/>
    <row r="38801" customFormat="1" x14ac:dyDescent="0.25"/>
    <row r="38802" customFormat="1" x14ac:dyDescent="0.25"/>
    <row r="38803" customFormat="1" x14ac:dyDescent="0.25"/>
    <row r="38804" customFormat="1" x14ac:dyDescent="0.25"/>
    <row r="38805" customFormat="1" x14ac:dyDescent="0.25"/>
    <row r="38806" customFormat="1" x14ac:dyDescent="0.25"/>
    <row r="38807" customFormat="1" x14ac:dyDescent="0.25"/>
    <row r="38808" customFormat="1" x14ac:dyDescent="0.25"/>
    <row r="38809" customFormat="1" x14ac:dyDescent="0.25"/>
    <row r="38810" customFormat="1" x14ac:dyDescent="0.25"/>
    <row r="38811" customFormat="1" x14ac:dyDescent="0.25"/>
    <row r="38812" customFormat="1" x14ac:dyDescent="0.25"/>
    <row r="38813" customFormat="1" x14ac:dyDescent="0.25"/>
    <row r="38814" customFormat="1" x14ac:dyDescent="0.25"/>
    <row r="38815" customFormat="1" x14ac:dyDescent="0.25"/>
    <row r="38816" customFormat="1" x14ac:dyDescent="0.25"/>
    <row r="38817" customFormat="1" x14ac:dyDescent="0.25"/>
    <row r="38818" customFormat="1" x14ac:dyDescent="0.25"/>
    <row r="38819" customFormat="1" x14ac:dyDescent="0.25"/>
    <row r="38820" customFormat="1" x14ac:dyDescent="0.25"/>
    <row r="38821" customFormat="1" x14ac:dyDescent="0.25"/>
    <row r="38822" customFormat="1" x14ac:dyDescent="0.25"/>
    <row r="38823" customFormat="1" x14ac:dyDescent="0.25"/>
    <row r="38824" customFormat="1" x14ac:dyDescent="0.25"/>
    <row r="38825" customFormat="1" x14ac:dyDescent="0.25"/>
    <row r="38826" customFormat="1" x14ac:dyDescent="0.25"/>
    <row r="38827" customFormat="1" x14ac:dyDescent="0.25"/>
    <row r="38828" customFormat="1" x14ac:dyDescent="0.25"/>
    <row r="38829" customFormat="1" x14ac:dyDescent="0.25"/>
    <row r="38830" customFormat="1" x14ac:dyDescent="0.25"/>
    <row r="38831" customFormat="1" x14ac:dyDescent="0.25"/>
    <row r="38832" customFormat="1" x14ac:dyDescent="0.25"/>
    <row r="38833" customFormat="1" x14ac:dyDescent="0.25"/>
    <row r="38834" customFormat="1" x14ac:dyDescent="0.25"/>
    <row r="38835" customFormat="1" x14ac:dyDescent="0.25"/>
    <row r="38836" customFormat="1" x14ac:dyDescent="0.25"/>
    <row r="38837" customFormat="1" x14ac:dyDescent="0.25"/>
    <row r="38838" customFormat="1" x14ac:dyDescent="0.25"/>
    <row r="38839" customFormat="1" x14ac:dyDescent="0.25"/>
    <row r="38840" customFormat="1" x14ac:dyDescent="0.25"/>
    <row r="38841" customFormat="1" x14ac:dyDescent="0.25"/>
    <row r="38842" customFormat="1" x14ac:dyDescent="0.25"/>
    <row r="38843" customFormat="1" x14ac:dyDescent="0.25"/>
    <row r="38844" customFormat="1" x14ac:dyDescent="0.25"/>
    <row r="38845" customFormat="1" x14ac:dyDescent="0.25"/>
    <row r="38846" customFormat="1" x14ac:dyDescent="0.25"/>
    <row r="38847" customFormat="1" x14ac:dyDescent="0.25"/>
    <row r="38848" customFormat="1" x14ac:dyDescent="0.25"/>
    <row r="38849" customFormat="1" x14ac:dyDescent="0.25"/>
    <row r="38850" customFormat="1" x14ac:dyDescent="0.25"/>
    <row r="38851" customFormat="1" x14ac:dyDescent="0.25"/>
    <row r="38852" customFormat="1" x14ac:dyDescent="0.25"/>
    <row r="38853" customFormat="1" x14ac:dyDescent="0.25"/>
    <row r="38854" customFormat="1" x14ac:dyDescent="0.25"/>
    <row r="38855" customFormat="1" x14ac:dyDescent="0.25"/>
    <row r="38856" customFormat="1" x14ac:dyDescent="0.25"/>
    <row r="38857" customFormat="1" x14ac:dyDescent="0.25"/>
    <row r="38858" customFormat="1" x14ac:dyDescent="0.25"/>
    <row r="38859" customFormat="1" x14ac:dyDescent="0.25"/>
    <row r="38860" customFormat="1" x14ac:dyDescent="0.25"/>
    <row r="38861" customFormat="1" x14ac:dyDescent="0.25"/>
    <row r="38862" customFormat="1" x14ac:dyDescent="0.25"/>
    <row r="38863" customFormat="1" x14ac:dyDescent="0.25"/>
    <row r="38864" customFormat="1" x14ac:dyDescent="0.25"/>
    <row r="38865" customFormat="1" x14ac:dyDescent="0.25"/>
    <row r="38866" customFormat="1" x14ac:dyDescent="0.25"/>
    <row r="38867" customFormat="1" x14ac:dyDescent="0.25"/>
    <row r="38868" customFormat="1" x14ac:dyDescent="0.25"/>
    <row r="38869" customFormat="1" x14ac:dyDescent="0.25"/>
    <row r="38870" customFormat="1" x14ac:dyDescent="0.25"/>
    <row r="38871" customFormat="1" x14ac:dyDescent="0.25"/>
    <row r="38872" customFormat="1" x14ac:dyDescent="0.25"/>
    <row r="38873" customFormat="1" x14ac:dyDescent="0.25"/>
    <row r="38874" customFormat="1" x14ac:dyDescent="0.25"/>
    <row r="38875" customFormat="1" x14ac:dyDescent="0.25"/>
    <row r="38876" customFormat="1" x14ac:dyDescent="0.25"/>
    <row r="38877" customFormat="1" x14ac:dyDescent="0.25"/>
    <row r="38878" customFormat="1" x14ac:dyDescent="0.25"/>
    <row r="38879" customFormat="1" x14ac:dyDescent="0.25"/>
    <row r="38880" customFormat="1" x14ac:dyDescent="0.25"/>
    <row r="38881" customFormat="1" x14ac:dyDescent="0.25"/>
    <row r="38882" customFormat="1" x14ac:dyDescent="0.25"/>
    <row r="38883" customFormat="1" x14ac:dyDescent="0.25"/>
    <row r="38884" customFormat="1" x14ac:dyDescent="0.25"/>
    <row r="38885" customFormat="1" x14ac:dyDescent="0.25"/>
    <row r="38886" customFormat="1" x14ac:dyDescent="0.25"/>
    <row r="38887" customFormat="1" x14ac:dyDescent="0.25"/>
    <row r="38888" customFormat="1" x14ac:dyDescent="0.25"/>
    <row r="38889" customFormat="1" x14ac:dyDescent="0.25"/>
    <row r="38890" customFormat="1" x14ac:dyDescent="0.25"/>
    <row r="38891" customFormat="1" x14ac:dyDescent="0.25"/>
    <row r="38892" customFormat="1" x14ac:dyDescent="0.25"/>
    <row r="38893" customFormat="1" x14ac:dyDescent="0.25"/>
    <row r="38894" customFormat="1" x14ac:dyDescent="0.25"/>
    <row r="38895" customFormat="1" x14ac:dyDescent="0.25"/>
    <row r="38896" customFormat="1" x14ac:dyDescent="0.25"/>
    <row r="38897" customFormat="1" x14ac:dyDescent="0.25"/>
    <row r="38898" customFormat="1" x14ac:dyDescent="0.25"/>
    <row r="38899" customFormat="1" x14ac:dyDescent="0.25"/>
    <row r="38900" customFormat="1" x14ac:dyDescent="0.25"/>
    <row r="38901" customFormat="1" x14ac:dyDescent="0.25"/>
    <row r="38902" customFormat="1" x14ac:dyDescent="0.25"/>
    <row r="38903" customFormat="1" x14ac:dyDescent="0.25"/>
    <row r="38904" customFormat="1" x14ac:dyDescent="0.25"/>
    <row r="38905" customFormat="1" x14ac:dyDescent="0.25"/>
    <row r="38906" customFormat="1" x14ac:dyDescent="0.25"/>
    <row r="38907" customFormat="1" x14ac:dyDescent="0.25"/>
    <row r="38908" customFormat="1" x14ac:dyDescent="0.25"/>
    <row r="38909" customFormat="1" x14ac:dyDescent="0.25"/>
    <row r="38910" customFormat="1" x14ac:dyDescent="0.25"/>
    <row r="38911" customFormat="1" x14ac:dyDescent="0.25"/>
    <row r="38912" customFormat="1" x14ac:dyDescent="0.25"/>
    <row r="38913" customFormat="1" x14ac:dyDescent="0.25"/>
    <row r="38914" customFormat="1" x14ac:dyDescent="0.25"/>
    <row r="38915" customFormat="1" x14ac:dyDescent="0.25"/>
    <row r="38916" customFormat="1" x14ac:dyDescent="0.25"/>
    <row r="38917" customFormat="1" x14ac:dyDescent="0.25"/>
    <row r="38918" customFormat="1" x14ac:dyDescent="0.25"/>
    <row r="38919" customFormat="1" x14ac:dyDescent="0.25"/>
    <row r="38920" customFormat="1" x14ac:dyDescent="0.25"/>
    <row r="38921" customFormat="1" x14ac:dyDescent="0.25"/>
    <row r="38922" customFormat="1" x14ac:dyDescent="0.25"/>
    <row r="38923" customFormat="1" x14ac:dyDescent="0.25"/>
    <row r="38924" customFormat="1" x14ac:dyDescent="0.25"/>
    <row r="38925" customFormat="1" x14ac:dyDescent="0.25"/>
    <row r="38926" customFormat="1" x14ac:dyDescent="0.25"/>
    <row r="38927" customFormat="1" x14ac:dyDescent="0.25"/>
    <row r="38928" customFormat="1" x14ac:dyDescent="0.25"/>
    <row r="38929" customFormat="1" x14ac:dyDescent="0.25"/>
    <row r="38930" customFormat="1" x14ac:dyDescent="0.25"/>
    <row r="38931" customFormat="1" x14ac:dyDescent="0.25"/>
    <row r="38932" customFormat="1" x14ac:dyDescent="0.25"/>
    <row r="38933" customFormat="1" x14ac:dyDescent="0.25"/>
    <row r="38934" customFormat="1" x14ac:dyDescent="0.25"/>
    <row r="38935" customFormat="1" x14ac:dyDescent="0.25"/>
    <row r="38936" customFormat="1" x14ac:dyDescent="0.25"/>
    <row r="38937" customFormat="1" x14ac:dyDescent="0.25"/>
    <row r="38938" customFormat="1" x14ac:dyDescent="0.25"/>
    <row r="38939" customFormat="1" x14ac:dyDescent="0.25"/>
    <row r="38940" customFormat="1" x14ac:dyDescent="0.25"/>
    <row r="38941" customFormat="1" x14ac:dyDescent="0.25"/>
    <row r="38942" customFormat="1" x14ac:dyDescent="0.25"/>
    <row r="38943" customFormat="1" x14ac:dyDescent="0.25"/>
    <row r="38944" customFormat="1" x14ac:dyDescent="0.25"/>
    <row r="38945" customFormat="1" x14ac:dyDescent="0.25"/>
    <row r="38946" customFormat="1" x14ac:dyDescent="0.25"/>
    <row r="38947" customFormat="1" x14ac:dyDescent="0.25"/>
    <row r="38948" customFormat="1" x14ac:dyDescent="0.25"/>
    <row r="38949" customFormat="1" x14ac:dyDescent="0.25"/>
    <row r="38950" customFormat="1" x14ac:dyDescent="0.25"/>
    <row r="38951" customFormat="1" x14ac:dyDescent="0.25"/>
    <row r="38952" customFormat="1" x14ac:dyDescent="0.25"/>
    <row r="38953" customFormat="1" x14ac:dyDescent="0.25"/>
    <row r="38954" customFormat="1" x14ac:dyDescent="0.25"/>
    <row r="38955" customFormat="1" x14ac:dyDescent="0.25"/>
    <row r="38956" customFormat="1" x14ac:dyDescent="0.25"/>
    <row r="38957" customFormat="1" x14ac:dyDescent="0.25"/>
    <row r="38958" customFormat="1" x14ac:dyDescent="0.25"/>
    <row r="38959" customFormat="1" x14ac:dyDescent="0.25"/>
    <row r="38960" customFormat="1" x14ac:dyDescent="0.25"/>
    <row r="38961" customFormat="1" x14ac:dyDescent="0.25"/>
    <row r="38962" customFormat="1" x14ac:dyDescent="0.25"/>
    <row r="38963" customFormat="1" x14ac:dyDescent="0.25"/>
    <row r="38964" customFormat="1" x14ac:dyDescent="0.25"/>
    <row r="38965" customFormat="1" x14ac:dyDescent="0.25"/>
    <row r="38966" customFormat="1" x14ac:dyDescent="0.25"/>
    <row r="38967" customFormat="1" x14ac:dyDescent="0.25"/>
    <row r="38968" customFormat="1" x14ac:dyDescent="0.25"/>
    <row r="38969" customFormat="1" x14ac:dyDescent="0.25"/>
    <row r="38970" customFormat="1" x14ac:dyDescent="0.25"/>
    <row r="38971" customFormat="1" x14ac:dyDescent="0.25"/>
    <row r="38972" customFormat="1" x14ac:dyDescent="0.25"/>
    <row r="38973" customFormat="1" x14ac:dyDescent="0.25"/>
    <row r="38974" customFormat="1" x14ac:dyDescent="0.25"/>
    <row r="38975" customFormat="1" x14ac:dyDescent="0.25"/>
    <row r="38976" customFormat="1" x14ac:dyDescent="0.25"/>
    <row r="38977" customFormat="1" x14ac:dyDescent="0.25"/>
    <row r="38978" customFormat="1" x14ac:dyDescent="0.25"/>
    <row r="38979" customFormat="1" x14ac:dyDescent="0.25"/>
    <row r="38980" customFormat="1" x14ac:dyDescent="0.25"/>
    <row r="38981" customFormat="1" x14ac:dyDescent="0.25"/>
    <row r="38982" customFormat="1" x14ac:dyDescent="0.25"/>
    <row r="38983" customFormat="1" x14ac:dyDescent="0.25"/>
    <row r="38984" customFormat="1" x14ac:dyDescent="0.25"/>
    <row r="38985" customFormat="1" x14ac:dyDescent="0.25"/>
    <row r="38986" customFormat="1" x14ac:dyDescent="0.25"/>
    <row r="38987" customFormat="1" x14ac:dyDescent="0.25"/>
    <row r="38988" customFormat="1" x14ac:dyDescent="0.25"/>
    <row r="38989" customFormat="1" x14ac:dyDescent="0.25"/>
    <row r="38990" customFormat="1" x14ac:dyDescent="0.25"/>
    <row r="38991" customFormat="1" x14ac:dyDescent="0.25"/>
    <row r="38992" customFormat="1" x14ac:dyDescent="0.25"/>
    <row r="38993" customFormat="1" x14ac:dyDescent="0.25"/>
    <row r="38994" customFormat="1" x14ac:dyDescent="0.25"/>
    <row r="38995" customFormat="1" x14ac:dyDescent="0.25"/>
    <row r="38996" customFormat="1" x14ac:dyDescent="0.25"/>
    <row r="38997" customFormat="1" x14ac:dyDescent="0.25"/>
    <row r="38998" customFormat="1" x14ac:dyDescent="0.25"/>
    <row r="38999" customFormat="1" x14ac:dyDescent="0.25"/>
    <row r="39000" customFormat="1" x14ac:dyDescent="0.25"/>
    <row r="39001" customFormat="1" x14ac:dyDescent="0.25"/>
    <row r="39002" customFormat="1" x14ac:dyDescent="0.25"/>
    <row r="39003" customFormat="1" x14ac:dyDescent="0.25"/>
    <row r="39004" customFormat="1" x14ac:dyDescent="0.25"/>
    <row r="39005" customFormat="1" x14ac:dyDescent="0.25"/>
    <row r="39006" customFormat="1" x14ac:dyDescent="0.25"/>
    <row r="39007" customFormat="1" x14ac:dyDescent="0.25"/>
    <row r="39008" customFormat="1" x14ac:dyDescent="0.25"/>
    <row r="39009" customFormat="1" x14ac:dyDescent="0.25"/>
    <row r="39010" customFormat="1" x14ac:dyDescent="0.25"/>
    <row r="39011" customFormat="1" x14ac:dyDescent="0.25"/>
    <row r="39012" customFormat="1" x14ac:dyDescent="0.25"/>
    <row r="39013" customFormat="1" x14ac:dyDescent="0.25"/>
    <row r="39014" customFormat="1" x14ac:dyDescent="0.25"/>
    <row r="39015" customFormat="1" x14ac:dyDescent="0.25"/>
    <row r="39016" customFormat="1" x14ac:dyDescent="0.25"/>
    <row r="39017" customFormat="1" x14ac:dyDescent="0.25"/>
    <row r="39018" customFormat="1" x14ac:dyDescent="0.25"/>
    <row r="39019" customFormat="1" x14ac:dyDescent="0.25"/>
    <row r="39020" customFormat="1" x14ac:dyDescent="0.25"/>
    <row r="39021" customFormat="1" x14ac:dyDescent="0.25"/>
    <row r="39022" customFormat="1" x14ac:dyDescent="0.25"/>
    <row r="39023" customFormat="1" x14ac:dyDescent="0.25"/>
    <row r="39024" customFormat="1" x14ac:dyDescent="0.25"/>
    <row r="39025" customFormat="1" x14ac:dyDescent="0.25"/>
    <row r="39026" customFormat="1" x14ac:dyDescent="0.25"/>
    <row r="39027" customFormat="1" x14ac:dyDescent="0.25"/>
    <row r="39028" customFormat="1" x14ac:dyDescent="0.25"/>
    <row r="39029" customFormat="1" x14ac:dyDescent="0.25"/>
    <row r="39030" customFormat="1" x14ac:dyDescent="0.25"/>
    <row r="39031" customFormat="1" x14ac:dyDescent="0.25"/>
    <row r="39032" customFormat="1" x14ac:dyDescent="0.25"/>
    <row r="39033" customFormat="1" x14ac:dyDescent="0.25"/>
    <row r="39034" customFormat="1" x14ac:dyDescent="0.25"/>
    <row r="39035" customFormat="1" x14ac:dyDescent="0.25"/>
    <row r="39036" customFormat="1" x14ac:dyDescent="0.25"/>
    <row r="39037" customFormat="1" x14ac:dyDescent="0.25"/>
    <row r="39038" customFormat="1" x14ac:dyDescent="0.25"/>
    <row r="39039" customFormat="1" x14ac:dyDescent="0.25"/>
    <row r="39040" customFormat="1" x14ac:dyDescent="0.25"/>
    <row r="39041" customFormat="1" x14ac:dyDescent="0.25"/>
    <row r="39042" customFormat="1" x14ac:dyDescent="0.25"/>
    <row r="39043" customFormat="1" x14ac:dyDescent="0.25"/>
    <row r="39044" customFormat="1" x14ac:dyDescent="0.25"/>
    <row r="39045" customFormat="1" x14ac:dyDescent="0.25"/>
    <row r="39046" customFormat="1" x14ac:dyDescent="0.25"/>
    <row r="39047" customFormat="1" x14ac:dyDescent="0.25"/>
    <row r="39048" customFormat="1" x14ac:dyDescent="0.25"/>
    <row r="39049" customFormat="1" x14ac:dyDescent="0.25"/>
    <row r="39050" customFormat="1" x14ac:dyDescent="0.25"/>
    <row r="39051" customFormat="1" x14ac:dyDescent="0.25"/>
    <row r="39052" customFormat="1" x14ac:dyDescent="0.25"/>
    <row r="39053" customFormat="1" x14ac:dyDescent="0.25"/>
    <row r="39054" customFormat="1" x14ac:dyDescent="0.25"/>
    <row r="39055" customFormat="1" x14ac:dyDescent="0.25"/>
    <row r="39056" customFormat="1" x14ac:dyDescent="0.25"/>
    <row r="39057" customFormat="1" x14ac:dyDescent="0.25"/>
    <row r="39058" customFormat="1" x14ac:dyDescent="0.25"/>
    <row r="39059" customFormat="1" x14ac:dyDescent="0.25"/>
    <row r="39060" customFormat="1" x14ac:dyDescent="0.25"/>
    <row r="39061" customFormat="1" x14ac:dyDescent="0.25"/>
    <row r="39062" customFormat="1" x14ac:dyDescent="0.25"/>
    <row r="39063" customFormat="1" x14ac:dyDescent="0.25"/>
    <row r="39064" customFormat="1" x14ac:dyDescent="0.25"/>
    <row r="39065" customFormat="1" x14ac:dyDescent="0.25"/>
    <row r="39066" customFormat="1" x14ac:dyDescent="0.25"/>
    <row r="39067" customFormat="1" x14ac:dyDescent="0.25"/>
    <row r="39068" customFormat="1" x14ac:dyDescent="0.25"/>
    <row r="39069" customFormat="1" x14ac:dyDescent="0.25"/>
    <row r="39070" customFormat="1" x14ac:dyDescent="0.25"/>
    <row r="39071" customFormat="1" x14ac:dyDescent="0.25"/>
    <row r="39072" customFormat="1" x14ac:dyDescent="0.25"/>
    <row r="39073" customFormat="1" x14ac:dyDescent="0.25"/>
    <row r="39074" customFormat="1" x14ac:dyDescent="0.25"/>
    <row r="39075" customFormat="1" x14ac:dyDescent="0.25"/>
    <row r="39076" customFormat="1" x14ac:dyDescent="0.25"/>
    <row r="39077" customFormat="1" x14ac:dyDescent="0.25"/>
    <row r="39078" customFormat="1" x14ac:dyDescent="0.25"/>
    <row r="39079" customFormat="1" x14ac:dyDescent="0.25"/>
    <row r="39080" customFormat="1" x14ac:dyDescent="0.25"/>
    <row r="39081" customFormat="1" x14ac:dyDescent="0.25"/>
    <row r="39082" customFormat="1" x14ac:dyDescent="0.25"/>
    <row r="39083" customFormat="1" x14ac:dyDescent="0.25"/>
    <row r="39084" customFormat="1" x14ac:dyDescent="0.25"/>
    <row r="39085" customFormat="1" x14ac:dyDescent="0.25"/>
    <row r="39086" customFormat="1" x14ac:dyDescent="0.25"/>
    <row r="39087" customFormat="1" x14ac:dyDescent="0.25"/>
    <row r="39088" customFormat="1" x14ac:dyDescent="0.25"/>
    <row r="39089" customFormat="1" x14ac:dyDescent="0.25"/>
    <row r="39090" customFormat="1" x14ac:dyDescent="0.25"/>
    <row r="39091" customFormat="1" x14ac:dyDescent="0.25"/>
    <row r="39092" customFormat="1" x14ac:dyDescent="0.25"/>
    <row r="39093" customFormat="1" x14ac:dyDescent="0.25"/>
    <row r="39094" customFormat="1" x14ac:dyDescent="0.25"/>
    <row r="39095" customFormat="1" x14ac:dyDescent="0.25"/>
    <row r="39096" customFormat="1" x14ac:dyDescent="0.25"/>
    <row r="39097" customFormat="1" x14ac:dyDescent="0.25"/>
    <row r="39098" customFormat="1" x14ac:dyDescent="0.25"/>
    <row r="39099" customFormat="1" x14ac:dyDescent="0.25"/>
    <row r="39100" customFormat="1" x14ac:dyDescent="0.25"/>
    <row r="39101" customFormat="1" x14ac:dyDescent="0.25"/>
    <row r="39102" customFormat="1" x14ac:dyDescent="0.25"/>
    <row r="39103" customFormat="1" x14ac:dyDescent="0.25"/>
    <row r="39104" customFormat="1" x14ac:dyDescent="0.25"/>
    <row r="39105" customFormat="1" x14ac:dyDescent="0.25"/>
    <row r="39106" customFormat="1" x14ac:dyDescent="0.25"/>
    <row r="39107" customFormat="1" x14ac:dyDescent="0.25"/>
    <row r="39108" customFormat="1" x14ac:dyDescent="0.25"/>
    <row r="39109" customFormat="1" x14ac:dyDescent="0.25"/>
    <row r="39110" customFormat="1" x14ac:dyDescent="0.25"/>
    <row r="39111" customFormat="1" x14ac:dyDescent="0.25"/>
    <row r="39112" customFormat="1" x14ac:dyDescent="0.25"/>
    <row r="39113" customFormat="1" x14ac:dyDescent="0.25"/>
    <row r="39114" customFormat="1" x14ac:dyDescent="0.25"/>
    <row r="39115" customFormat="1" x14ac:dyDescent="0.25"/>
    <row r="39116" customFormat="1" x14ac:dyDescent="0.25"/>
    <row r="39117" customFormat="1" x14ac:dyDescent="0.25"/>
    <row r="39118" customFormat="1" x14ac:dyDescent="0.25"/>
    <row r="39119" customFormat="1" x14ac:dyDescent="0.25"/>
    <row r="39120" customFormat="1" x14ac:dyDescent="0.25"/>
    <row r="39121" customFormat="1" x14ac:dyDescent="0.25"/>
    <row r="39122" customFormat="1" x14ac:dyDescent="0.25"/>
    <row r="39123" customFormat="1" x14ac:dyDescent="0.25"/>
    <row r="39124" customFormat="1" x14ac:dyDescent="0.25"/>
    <row r="39125" customFormat="1" x14ac:dyDescent="0.25"/>
    <row r="39126" customFormat="1" x14ac:dyDescent="0.25"/>
    <row r="39127" customFormat="1" x14ac:dyDescent="0.25"/>
    <row r="39128" customFormat="1" x14ac:dyDescent="0.25"/>
    <row r="39129" customFormat="1" x14ac:dyDescent="0.25"/>
    <row r="39130" customFormat="1" x14ac:dyDescent="0.25"/>
    <row r="39131" customFormat="1" x14ac:dyDescent="0.25"/>
    <row r="39132" customFormat="1" x14ac:dyDescent="0.25"/>
    <row r="39133" customFormat="1" x14ac:dyDescent="0.25"/>
    <row r="39134" customFormat="1" x14ac:dyDescent="0.25"/>
    <row r="39135" customFormat="1" x14ac:dyDescent="0.25"/>
    <row r="39136" customFormat="1" x14ac:dyDescent="0.25"/>
    <row r="39137" customFormat="1" x14ac:dyDescent="0.25"/>
    <row r="39138" customFormat="1" x14ac:dyDescent="0.25"/>
    <row r="39139" customFormat="1" x14ac:dyDescent="0.25"/>
    <row r="39140" customFormat="1" x14ac:dyDescent="0.25"/>
    <row r="39141" customFormat="1" x14ac:dyDescent="0.25"/>
    <row r="39142" customFormat="1" x14ac:dyDescent="0.25"/>
    <row r="39143" customFormat="1" x14ac:dyDescent="0.25"/>
    <row r="39144" customFormat="1" x14ac:dyDescent="0.25"/>
    <row r="39145" customFormat="1" x14ac:dyDescent="0.25"/>
    <row r="39146" customFormat="1" x14ac:dyDescent="0.25"/>
    <row r="39147" customFormat="1" x14ac:dyDescent="0.25"/>
    <row r="39148" customFormat="1" x14ac:dyDescent="0.25"/>
    <row r="39149" customFormat="1" x14ac:dyDescent="0.25"/>
    <row r="39150" customFormat="1" x14ac:dyDescent="0.25"/>
    <row r="39151" customFormat="1" x14ac:dyDescent="0.25"/>
    <row r="39152" customFormat="1" x14ac:dyDescent="0.25"/>
    <row r="39153" customFormat="1" x14ac:dyDescent="0.25"/>
    <row r="39154" customFormat="1" x14ac:dyDescent="0.25"/>
    <row r="39155" customFormat="1" x14ac:dyDescent="0.25"/>
    <row r="39156" customFormat="1" x14ac:dyDescent="0.25"/>
    <row r="39157" customFormat="1" x14ac:dyDescent="0.25"/>
    <row r="39158" customFormat="1" x14ac:dyDescent="0.25"/>
    <row r="39159" customFormat="1" x14ac:dyDescent="0.25"/>
    <row r="39160" customFormat="1" x14ac:dyDescent="0.25"/>
    <row r="39161" customFormat="1" x14ac:dyDescent="0.25"/>
    <row r="39162" customFormat="1" x14ac:dyDescent="0.25"/>
    <row r="39163" customFormat="1" x14ac:dyDescent="0.25"/>
    <row r="39164" customFormat="1" x14ac:dyDescent="0.25"/>
    <row r="39165" customFormat="1" x14ac:dyDescent="0.25"/>
    <row r="39166" customFormat="1" x14ac:dyDescent="0.25"/>
    <row r="39167" customFormat="1" x14ac:dyDescent="0.25"/>
    <row r="39168" customFormat="1" x14ac:dyDescent="0.25"/>
    <row r="39169" customFormat="1" x14ac:dyDescent="0.25"/>
    <row r="39170" customFormat="1" x14ac:dyDescent="0.25"/>
    <row r="39171" customFormat="1" x14ac:dyDescent="0.25"/>
    <row r="39172" customFormat="1" x14ac:dyDescent="0.25"/>
    <row r="39173" customFormat="1" x14ac:dyDescent="0.25"/>
    <row r="39174" customFormat="1" x14ac:dyDescent="0.25"/>
    <row r="39175" customFormat="1" x14ac:dyDescent="0.25"/>
    <row r="39176" customFormat="1" x14ac:dyDescent="0.25"/>
    <row r="39177" customFormat="1" x14ac:dyDescent="0.25"/>
    <row r="39178" customFormat="1" x14ac:dyDescent="0.25"/>
    <row r="39179" customFormat="1" x14ac:dyDescent="0.25"/>
    <row r="39180" customFormat="1" x14ac:dyDescent="0.25"/>
    <row r="39181" customFormat="1" x14ac:dyDescent="0.25"/>
    <row r="39182" customFormat="1" x14ac:dyDescent="0.25"/>
    <row r="39183" customFormat="1" x14ac:dyDescent="0.25"/>
    <row r="39184" customFormat="1" x14ac:dyDescent="0.25"/>
    <row r="39185" customFormat="1" x14ac:dyDescent="0.25"/>
    <row r="39186" customFormat="1" x14ac:dyDescent="0.25"/>
    <row r="39187" customFormat="1" x14ac:dyDescent="0.25"/>
    <row r="39188" customFormat="1" x14ac:dyDescent="0.25"/>
    <row r="39189" customFormat="1" x14ac:dyDescent="0.25"/>
    <row r="39190" customFormat="1" x14ac:dyDescent="0.25"/>
    <row r="39191" customFormat="1" x14ac:dyDescent="0.25"/>
    <row r="39192" customFormat="1" x14ac:dyDescent="0.25"/>
    <row r="39193" customFormat="1" x14ac:dyDescent="0.25"/>
    <row r="39194" customFormat="1" x14ac:dyDescent="0.25"/>
    <row r="39195" customFormat="1" x14ac:dyDescent="0.25"/>
    <row r="39196" customFormat="1" x14ac:dyDescent="0.25"/>
    <row r="39197" customFormat="1" x14ac:dyDescent="0.25"/>
    <row r="39198" customFormat="1" x14ac:dyDescent="0.25"/>
    <row r="39199" customFormat="1" x14ac:dyDescent="0.25"/>
    <row r="39200" customFormat="1" x14ac:dyDescent="0.25"/>
    <row r="39201" customFormat="1" x14ac:dyDescent="0.25"/>
    <row r="39202" customFormat="1" x14ac:dyDescent="0.25"/>
    <row r="39203" customFormat="1" x14ac:dyDescent="0.25"/>
    <row r="39204" customFormat="1" x14ac:dyDescent="0.25"/>
    <row r="39205" customFormat="1" x14ac:dyDescent="0.25"/>
    <row r="39206" customFormat="1" x14ac:dyDescent="0.25"/>
    <row r="39207" customFormat="1" x14ac:dyDescent="0.25"/>
    <row r="39208" customFormat="1" x14ac:dyDescent="0.25"/>
    <row r="39209" customFormat="1" x14ac:dyDescent="0.25"/>
    <row r="39210" customFormat="1" x14ac:dyDescent="0.25"/>
    <row r="39211" customFormat="1" x14ac:dyDescent="0.25"/>
    <row r="39212" customFormat="1" x14ac:dyDescent="0.25"/>
    <row r="39213" customFormat="1" x14ac:dyDescent="0.25"/>
    <row r="39214" customFormat="1" x14ac:dyDescent="0.25"/>
    <row r="39215" customFormat="1" x14ac:dyDescent="0.25"/>
    <row r="39216" customFormat="1" x14ac:dyDescent="0.25"/>
    <row r="39217" customFormat="1" x14ac:dyDescent="0.25"/>
    <row r="39218" customFormat="1" x14ac:dyDescent="0.25"/>
    <row r="39219" customFormat="1" x14ac:dyDescent="0.25"/>
    <row r="39220" customFormat="1" x14ac:dyDescent="0.25"/>
    <row r="39221" customFormat="1" x14ac:dyDescent="0.25"/>
    <row r="39222" customFormat="1" x14ac:dyDescent="0.25"/>
    <row r="39223" customFormat="1" x14ac:dyDescent="0.25"/>
    <row r="39224" customFormat="1" x14ac:dyDescent="0.25"/>
    <row r="39225" customFormat="1" x14ac:dyDescent="0.25"/>
    <row r="39226" customFormat="1" x14ac:dyDescent="0.25"/>
    <row r="39227" customFormat="1" x14ac:dyDescent="0.25"/>
    <row r="39228" customFormat="1" x14ac:dyDescent="0.25"/>
    <row r="39229" customFormat="1" x14ac:dyDescent="0.25"/>
    <row r="39230" customFormat="1" x14ac:dyDescent="0.25"/>
    <row r="39231" customFormat="1" x14ac:dyDescent="0.25"/>
    <row r="39232" customFormat="1" x14ac:dyDescent="0.25"/>
    <row r="39233" customFormat="1" x14ac:dyDescent="0.25"/>
    <row r="39234" customFormat="1" x14ac:dyDescent="0.25"/>
    <row r="39235" customFormat="1" x14ac:dyDescent="0.25"/>
    <row r="39236" customFormat="1" x14ac:dyDescent="0.25"/>
    <row r="39237" customFormat="1" x14ac:dyDescent="0.25"/>
    <row r="39238" customFormat="1" x14ac:dyDescent="0.25"/>
    <row r="39239" customFormat="1" x14ac:dyDescent="0.25"/>
    <row r="39240" customFormat="1" x14ac:dyDescent="0.25"/>
    <row r="39241" customFormat="1" x14ac:dyDescent="0.25"/>
    <row r="39242" customFormat="1" x14ac:dyDescent="0.25"/>
    <row r="39243" customFormat="1" x14ac:dyDescent="0.25"/>
    <row r="39244" customFormat="1" x14ac:dyDescent="0.25"/>
    <row r="39245" customFormat="1" x14ac:dyDescent="0.25"/>
    <row r="39246" customFormat="1" x14ac:dyDescent="0.25"/>
    <row r="39247" customFormat="1" x14ac:dyDescent="0.25"/>
    <row r="39248" customFormat="1" x14ac:dyDescent="0.25"/>
    <row r="39249" customFormat="1" x14ac:dyDescent="0.25"/>
    <row r="39250" customFormat="1" x14ac:dyDescent="0.25"/>
    <row r="39251" customFormat="1" x14ac:dyDescent="0.25"/>
    <row r="39252" customFormat="1" x14ac:dyDescent="0.25"/>
    <row r="39253" customFormat="1" x14ac:dyDescent="0.25"/>
    <row r="39254" customFormat="1" x14ac:dyDescent="0.25"/>
    <row r="39255" customFormat="1" x14ac:dyDescent="0.25"/>
    <row r="39256" customFormat="1" x14ac:dyDescent="0.25"/>
    <row r="39257" customFormat="1" x14ac:dyDescent="0.25"/>
    <row r="39258" customFormat="1" x14ac:dyDescent="0.25"/>
    <row r="39259" customFormat="1" x14ac:dyDescent="0.25"/>
    <row r="39260" customFormat="1" x14ac:dyDescent="0.25"/>
    <row r="39261" customFormat="1" x14ac:dyDescent="0.25"/>
    <row r="39262" customFormat="1" x14ac:dyDescent="0.25"/>
    <row r="39263" customFormat="1" x14ac:dyDescent="0.25"/>
    <row r="39264" customFormat="1" x14ac:dyDescent="0.25"/>
    <row r="39265" customFormat="1" x14ac:dyDescent="0.25"/>
    <row r="39266" customFormat="1" x14ac:dyDescent="0.25"/>
    <row r="39267" customFormat="1" x14ac:dyDescent="0.25"/>
    <row r="39268" customFormat="1" x14ac:dyDescent="0.25"/>
    <row r="39269" customFormat="1" x14ac:dyDescent="0.25"/>
    <row r="39270" customFormat="1" x14ac:dyDescent="0.25"/>
    <row r="39271" customFormat="1" x14ac:dyDescent="0.25"/>
    <row r="39272" customFormat="1" x14ac:dyDescent="0.25"/>
    <row r="39273" customFormat="1" x14ac:dyDescent="0.25"/>
    <row r="39274" customFormat="1" x14ac:dyDescent="0.25"/>
    <row r="39275" customFormat="1" x14ac:dyDescent="0.25"/>
    <row r="39276" customFormat="1" x14ac:dyDescent="0.25"/>
    <row r="39277" customFormat="1" x14ac:dyDescent="0.25"/>
    <row r="39278" customFormat="1" x14ac:dyDescent="0.25"/>
    <row r="39279" customFormat="1" x14ac:dyDescent="0.25"/>
    <row r="39280" customFormat="1" x14ac:dyDescent="0.25"/>
    <row r="39281" customFormat="1" x14ac:dyDescent="0.25"/>
    <row r="39282" customFormat="1" x14ac:dyDescent="0.25"/>
    <row r="39283" customFormat="1" x14ac:dyDescent="0.25"/>
    <row r="39284" customFormat="1" x14ac:dyDescent="0.25"/>
    <row r="39285" customFormat="1" x14ac:dyDescent="0.25"/>
    <row r="39286" customFormat="1" x14ac:dyDescent="0.25"/>
    <row r="39287" customFormat="1" x14ac:dyDescent="0.25"/>
    <row r="39288" customFormat="1" x14ac:dyDescent="0.25"/>
    <row r="39289" customFormat="1" x14ac:dyDescent="0.25"/>
    <row r="39290" customFormat="1" x14ac:dyDescent="0.25"/>
    <row r="39291" customFormat="1" x14ac:dyDescent="0.25"/>
    <row r="39292" customFormat="1" x14ac:dyDescent="0.25"/>
    <row r="39293" customFormat="1" x14ac:dyDescent="0.25"/>
    <row r="39294" customFormat="1" x14ac:dyDescent="0.25"/>
    <row r="39295" customFormat="1" x14ac:dyDescent="0.25"/>
    <row r="39296" customFormat="1" x14ac:dyDescent="0.25"/>
    <row r="39297" customFormat="1" x14ac:dyDescent="0.25"/>
    <row r="39298" customFormat="1" x14ac:dyDescent="0.25"/>
    <row r="39299" customFormat="1" x14ac:dyDescent="0.25"/>
    <row r="39300" customFormat="1" x14ac:dyDescent="0.25"/>
    <row r="39301" customFormat="1" x14ac:dyDescent="0.25"/>
    <row r="39302" customFormat="1" x14ac:dyDescent="0.25"/>
    <row r="39303" customFormat="1" x14ac:dyDescent="0.25"/>
    <row r="39304" customFormat="1" x14ac:dyDescent="0.25"/>
    <row r="39305" customFormat="1" x14ac:dyDescent="0.25"/>
    <row r="39306" customFormat="1" x14ac:dyDescent="0.25"/>
    <row r="39307" customFormat="1" x14ac:dyDescent="0.25"/>
    <row r="39308" customFormat="1" x14ac:dyDescent="0.25"/>
    <row r="39309" customFormat="1" x14ac:dyDescent="0.25"/>
    <row r="39310" customFormat="1" x14ac:dyDescent="0.25"/>
    <row r="39311" customFormat="1" x14ac:dyDescent="0.25"/>
    <row r="39312" customFormat="1" x14ac:dyDescent="0.25"/>
    <row r="39313" customFormat="1" x14ac:dyDescent="0.25"/>
    <row r="39314" customFormat="1" x14ac:dyDescent="0.25"/>
    <row r="39315" customFormat="1" x14ac:dyDescent="0.25"/>
    <row r="39316" customFormat="1" x14ac:dyDescent="0.25"/>
    <row r="39317" customFormat="1" x14ac:dyDescent="0.25"/>
    <row r="39318" customFormat="1" x14ac:dyDescent="0.25"/>
    <row r="39319" customFormat="1" x14ac:dyDescent="0.25"/>
    <row r="39320" customFormat="1" x14ac:dyDescent="0.25"/>
    <row r="39321" customFormat="1" x14ac:dyDescent="0.25"/>
    <row r="39322" customFormat="1" x14ac:dyDescent="0.25"/>
    <row r="39323" customFormat="1" x14ac:dyDescent="0.25"/>
    <row r="39324" customFormat="1" x14ac:dyDescent="0.25"/>
    <row r="39325" customFormat="1" x14ac:dyDescent="0.25"/>
    <row r="39326" customFormat="1" x14ac:dyDescent="0.25"/>
    <row r="39327" customFormat="1" x14ac:dyDescent="0.25"/>
    <row r="39328" customFormat="1" x14ac:dyDescent="0.25"/>
    <row r="39329" customFormat="1" x14ac:dyDescent="0.25"/>
    <row r="39330" customFormat="1" x14ac:dyDescent="0.25"/>
    <row r="39331" customFormat="1" x14ac:dyDescent="0.25"/>
    <row r="39332" customFormat="1" x14ac:dyDescent="0.25"/>
    <row r="39333" customFormat="1" x14ac:dyDescent="0.25"/>
    <row r="39334" customFormat="1" x14ac:dyDescent="0.25"/>
    <row r="39335" customFormat="1" x14ac:dyDescent="0.25"/>
    <row r="39336" customFormat="1" x14ac:dyDescent="0.25"/>
    <row r="39337" customFormat="1" x14ac:dyDescent="0.25"/>
    <row r="39338" customFormat="1" x14ac:dyDescent="0.25"/>
    <row r="39339" customFormat="1" x14ac:dyDescent="0.25"/>
    <row r="39340" customFormat="1" x14ac:dyDescent="0.25"/>
    <row r="39341" customFormat="1" x14ac:dyDescent="0.25"/>
    <row r="39342" customFormat="1" x14ac:dyDescent="0.25"/>
    <row r="39343" customFormat="1" x14ac:dyDescent="0.25"/>
    <row r="39344" customFormat="1" x14ac:dyDescent="0.25"/>
    <row r="39345" customFormat="1" x14ac:dyDescent="0.25"/>
    <row r="39346" customFormat="1" x14ac:dyDescent="0.25"/>
    <row r="39347" customFormat="1" x14ac:dyDescent="0.25"/>
    <row r="39348" customFormat="1" x14ac:dyDescent="0.25"/>
    <row r="39349" customFormat="1" x14ac:dyDescent="0.25"/>
    <row r="39350" customFormat="1" x14ac:dyDescent="0.25"/>
    <row r="39351" customFormat="1" x14ac:dyDescent="0.25"/>
    <row r="39352" customFormat="1" x14ac:dyDescent="0.25"/>
    <row r="39353" customFormat="1" x14ac:dyDescent="0.25"/>
    <row r="39354" customFormat="1" x14ac:dyDescent="0.25"/>
    <row r="39355" customFormat="1" x14ac:dyDescent="0.25"/>
    <row r="39356" customFormat="1" x14ac:dyDescent="0.25"/>
    <row r="39357" customFormat="1" x14ac:dyDescent="0.25"/>
    <row r="39358" customFormat="1" x14ac:dyDescent="0.25"/>
    <row r="39359" customFormat="1" x14ac:dyDescent="0.25"/>
    <row r="39360" customFormat="1" x14ac:dyDescent="0.25"/>
    <row r="39361" customFormat="1" x14ac:dyDescent="0.25"/>
    <row r="39362" customFormat="1" x14ac:dyDescent="0.25"/>
    <row r="39363" customFormat="1" x14ac:dyDescent="0.25"/>
    <row r="39364" customFormat="1" x14ac:dyDescent="0.25"/>
    <row r="39365" customFormat="1" x14ac:dyDescent="0.25"/>
    <row r="39366" customFormat="1" x14ac:dyDescent="0.25"/>
    <row r="39367" customFormat="1" x14ac:dyDescent="0.25"/>
    <row r="39368" customFormat="1" x14ac:dyDescent="0.25"/>
    <row r="39369" customFormat="1" x14ac:dyDescent="0.25"/>
    <row r="39370" customFormat="1" x14ac:dyDescent="0.25"/>
    <row r="39371" customFormat="1" x14ac:dyDescent="0.25"/>
    <row r="39372" customFormat="1" x14ac:dyDescent="0.25"/>
    <row r="39373" customFormat="1" x14ac:dyDescent="0.25"/>
    <row r="39374" customFormat="1" x14ac:dyDescent="0.25"/>
    <row r="39375" customFormat="1" x14ac:dyDescent="0.25"/>
    <row r="39376" customFormat="1" x14ac:dyDescent="0.25"/>
    <row r="39377" customFormat="1" x14ac:dyDescent="0.25"/>
    <row r="39378" customFormat="1" x14ac:dyDescent="0.25"/>
    <row r="39379" customFormat="1" x14ac:dyDescent="0.25"/>
    <row r="39380" customFormat="1" x14ac:dyDescent="0.25"/>
    <row r="39381" customFormat="1" x14ac:dyDescent="0.25"/>
    <row r="39382" customFormat="1" x14ac:dyDescent="0.25"/>
    <row r="39383" customFormat="1" x14ac:dyDescent="0.25"/>
    <row r="39384" customFormat="1" x14ac:dyDescent="0.25"/>
    <row r="39385" customFormat="1" x14ac:dyDescent="0.25"/>
    <row r="39386" customFormat="1" x14ac:dyDescent="0.25"/>
    <row r="39387" customFormat="1" x14ac:dyDescent="0.25"/>
    <row r="39388" customFormat="1" x14ac:dyDescent="0.25"/>
    <row r="39389" customFormat="1" x14ac:dyDescent="0.25"/>
    <row r="39390" customFormat="1" x14ac:dyDescent="0.25"/>
    <row r="39391" customFormat="1" x14ac:dyDescent="0.25"/>
    <row r="39392" customFormat="1" x14ac:dyDescent="0.25"/>
    <row r="39393" customFormat="1" x14ac:dyDescent="0.25"/>
    <row r="39394" customFormat="1" x14ac:dyDescent="0.25"/>
    <row r="39395" customFormat="1" x14ac:dyDescent="0.25"/>
    <row r="39396" customFormat="1" x14ac:dyDescent="0.25"/>
    <row r="39397" customFormat="1" x14ac:dyDescent="0.25"/>
    <row r="39398" customFormat="1" x14ac:dyDescent="0.25"/>
    <row r="39399" customFormat="1" x14ac:dyDescent="0.25"/>
    <row r="39400" customFormat="1" x14ac:dyDescent="0.25"/>
    <row r="39401" customFormat="1" x14ac:dyDescent="0.25"/>
    <row r="39402" customFormat="1" x14ac:dyDescent="0.25"/>
    <row r="39403" customFormat="1" x14ac:dyDescent="0.25"/>
    <row r="39404" customFormat="1" x14ac:dyDescent="0.25"/>
    <row r="39405" customFormat="1" x14ac:dyDescent="0.25"/>
    <row r="39406" customFormat="1" x14ac:dyDescent="0.25"/>
    <row r="39407" customFormat="1" x14ac:dyDescent="0.25"/>
    <row r="39408" customFormat="1" x14ac:dyDescent="0.25"/>
    <row r="39409" customFormat="1" x14ac:dyDescent="0.25"/>
    <row r="39410" customFormat="1" x14ac:dyDescent="0.25"/>
    <row r="39411" customFormat="1" x14ac:dyDescent="0.25"/>
    <row r="39412" customFormat="1" x14ac:dyDescent="0.25"/>
    <row r="39413" customFormat="1" x14ac:dyDescent="0.25"/>
    <row r="39414" customFormat="1" x14ac:dyDescent="0.25"/>
    <row r="39415" customFormat="1" x14ac:dyDescent="0.25"/>
    <row r="39416" customFormat="1" x14ac:dyDescent="0.25"/>
    <row r="39417" customFormat="1" x14ac:dyDescent="0.25"/>
    <row r="39418" customFormat="1" x14ac:dyDescent="0.25"/>
    <row r="39419" customFormat="1" x14ac:dyDescent="0.25"/>
    <row r="39420" customFormat="1" x14ac:dyDescent="0.25"/>
    <row r="39421" customFormat="1" x14ac:dyDescent="0.25"/>
    <row r="39422" customFormat="1" x14ac:dyDescent="0.25"/>
    <row r="39423" customFormat="1" x14ac:dyDescent="0.25"/>
    <row r="39424" customFormat="1" x14ac:dyDescent="0.25"/>
    <row r="39425" customFormat="1" x14ac:dyDescent="0.25"/>
    <row r="39426" customFormat="1" x14ac:dyDescent="0.25"/>
    <row r="39427" customFormat="1" x14ac:dyDescent="0.25"/>
    <row r="39428" customFormat="1" x14ac:dyDescent="0.25"/>
    <row r="39429" customFormat="1" x14ac:dyDescent="0.25"/>
    <row r="39430" customFormat="1" x14ac:dyDescent="0.25"/>
    <row r="39431" customFormat="1" x14ac:dyDescent="0.25"/>
    <row r="39432" customFormat="1" x14ac:dyDescent="0.25"/>
    <row r="39433" customFormat="1" x14ac:dyDescent="0.25"/>
    <row r="39434" customFormat="1" x14ac:dyDescent="0.25"/>
    <row r="39435" customFormat="1" x14ac:dyDescent="0.25"/>
    <row r="39436" customFormat="1" x14ac:dyDescent="0.25"/>
    <row r="39437" customFormat="1" x14ac:dyDescent="0.25"/>
    <row r="39438" customFormat="1" x14ac:dyDescent="0.25"/>
    <row r="39439" customFormat="1" x14ac:dyDescent="0.25"/>
    <row r="39440" customFormat="1" x14ac:dyDescent="0.25"/>
    <row r="39441" customFormat="1" x14ac:dyDescent="0.25"/>
    <row r="39442" customFormat="1" x14ac:dyDescent="0.25"/>
    <row r="39443" customFormat="1" x14ac:dyDescent="0.25"/>
    <row r="39444" customFormat="1" x14ac:dyDescent="0.25"/>
    <row r="39445" customFormat="1" x14ac:dyDescent="0.25"/>
    <row r="39446" customFormat="1" x14ac:dyDescent="0.25"/>
    <row r="39447" customFormat="1" x14ac:dyDescent="0.25"/>
    <row r="39448" customFormat="1" x14ac:dyDescent="0.25"/>
    <row r="39449" customFormat="1" x14ac:dyDescent="0.25"/>
    <row r="39450" customFormat="1" x14ac:dyDescent="0.25"/>
    <row r="39451" customFormat="1" x14ac:dyDescent="0.25"/>
    <row r="39452" customFormat="1" x14ac:dyDescent="0.25"/>
    <row r="39453" customFormat="1" x14ac:dyDescent="0.25"/>
    <row r="39454" customFormat="1" x14ac:dyDescent="0.25"/>
    <row r="39455" customFormat="1" x14ac:dyDescent="0.25"/>
    <row r="39456" customFormat="1" x14ac:dyDescent="0.25"/>
    <row r="39457" customFormat="1" x14ac:dyDescent="0.25"/>
    <row r="39458" customFormat="1" x14ac:dyDescent="0.25"/>
    <row r="39459" customFormat="1" x14ac:dyDescent="0.25"/>
    <row r="39460" customFormat="1" x14ac:dyDescent="0.25"/>
    <row r="39461" customFormat="1" x14ac:dyDescent="0.25"/>
    <row r="39462" customFormat="1" x14ac:dyDescent="0.25"/>
    <row r="39463" customFormat="1" x14ac:dyDescent="0.25"/>
    <row r="39464" customFormat="1" x14ac:dyDescent="0.25"/>
    <row r="39465" customFormat="1" x14ac:dyDescent="0.25"/>
    <row r="39466" customFormat="1" x14ac:dyDescent="0.25"/>
    <row r="39467" customFormat="1" x14ac:dyDescent="0.25"/>
    <row r="39468" customFormat="1" x14ac:dyDescent="0.25"/>
    <row r="39469" customFormat="1" x14ac:dyDescent="0.25"/>
    <row r="39470" customFormat="1" x14ac:dyDescent="0.25"/>
    <row r="39471" customFormat="1" x14ac:dyDescent="0.25"/>
    <row r="39472" customFormat="1" x14ac:dyDescent="0.25"/>
    <row r="39473" customFormat="1" x14ac:dyDescent="0.25"/>
    <row r="39474" customFormat="1" x14ac:dyDescent="0.25"/>
    <row r="39475" customFormat="1" x14ac:dyDescent="0.25"/>
    <row r="39476" customFormat="1" x14ac:dyDescent="0.25"/>
    <row r="39477" customFormat="1" x14ac:dyDescent="0.25"/>
    <row r="39478" customFormat="1" x14ac:dyDescent="0.25"/>
    <row r="39479" customFormat="1" x14ac:dyDescent="0.25"/>
    <row r="39480" customFormat="1" x14ac:dyDescent="0.25"/>
    <row r="39481" customFormat="1" x14ac:dyDescent="0.25"/>
    <row r="39482" customFormat="1" x14ac:dyDescent="0.25"/>
    <row r="39483" customFormat="1" x14ac:dyDescent="0.25"/>
    <row r="39484" customFormat="1" x14ac:dyDescent="0.25"/>
    <row r="39485" customFormat="1" x14ac:dyDescent="0.25"/>
    <row r="39486" customFormat="1" x14ac:dyDescent="0.25"/>
    <row r="39487" customFormat="1" x14ac:dyDescent="0.25"/>
    <row r="39488" customFormat="1" x14ac:dyDescent="0.25"/>
    <row r="39489" customFormat="1" x14ac:dyDescent="0.25"/>
    <row r="39490" customFormat="1" x14ac:dyDescent="0.25"/>
    <row r="39491" customFormat="1" x14ac:dyDescent="0.25"/>
    <row r="39492" customFormat="1" x14ac:dyDescent="0.25"/>
    <row r="39493" customFormat="1" x14ac:dyDescent="0.25"/>
    <row r="39494" customFormat="1" x14ac:dyDescent="0.25"/>
    <row r="39495" customFormat="1" x14ac:dyDescent="0.25"/>
    <row r="39496" customFormat="1" x14ac:dyDescent="0.25"/>
    <row r="39497" customFormat="1" x14ac:dyDescent="0.25"/>
    <row r="39498" customFormat="1" x14ac:dyDescent="0.25"/>
    <row r="39499" customFormat="1" x14ac:dyDescent="0.25"/>
    <row r="39500" customFormat="1" x14ac:dyDescent="0.25"/>
    <row r="39501" customFormat="1" x14ac:dyDescent="0.25"/>
    <row r="39502" customFormat="1" x14ac:dyDescent="0.25"/>
    <row r="39503" customFormat="1" x14ac:dyDescent="0.25"/>
    <row r="39504" customFormat="1" x14ac:dyDescent="0.25"/>
    <row r="39505" customFormat="1" x14ac:dyDescent="0.25"/>
    <row r="39506" customFormat="1" x14ac:dyDescent="0.25"/>
    <row r="39507" customFormat="1" x14ac:dyDescent="0.25"/>
    <row r="39508" customFormat="1" x14ac:dyDescent="0.25"/>
    <row r="39509" customFormat="1" x14ac:dyDescent="0.25"/>
    <row r="39510" customFormat="1" x14ac:dyDescent="0.25"/>
    <row r="39511" customFormat="1" x14ac:dyDescent="0.25"/>
    <row r="39512" customFormat="1" x14ac:dyDescent="0.25"/>
    <row r="39513" customFormat="1" x14ac:dyDescent="0.25"/>
    <row r="39514" customFormat="1" x14ac:dyDescent="0.25"/>
    <row r="39515" customFormat="1" x14ac:dyDescent="0.25"/>
    <row r="39516" customFormat="1" x14ac:dyDescent="0.25"/>
    <row r="39517" customFormat="1" x14ac:dyDescent="0.25"/>
    <row r="39518" customFormat="1" x14ac:dyDescent="0.25"/>
    <row r="39519" customFormat="1" x14ac:dyDescent="0.25"/>
    <row r="39520" customFormat="1" x14ac:dyDescent="0.25"/>
    <row r="39521" customFormat="1" x14ac:dyDescent="0.25"/>
    <row r="39522" customFormat="1" x14ac:dyDescent="0.25"/>
    <row r="39523" customFormat="1" x14ac:dyDescent="0.25"/>
    <row r="39524" customFormat="1" x14ac:dyDescent="0.25"/>
    <row r="39525" customFormat="1" x14ac:dyDescent="0.25"/>
    <row r="39526" customFormat="1" x14ac:dyDescent="0.25"/>
    <row r="39527" customFormat="1" x14ac:dyDescent="0.25"/>
    <row r="39528" customFormat="1" x14ac:dyDescent="0.25"/>
    <row r="39529" customFormat="1" x14ac:dyDescent="0.25"/>
    <row r="39530" customFormat="1" x14ac:dyDescent="0.25"/>
    <row r="39531" customFormat="1" x14ac:dyDescent="0.25"/>
    <row r="39532" customFormat="1" x14ac:dyDescent="0.25"/>
    <row r="39533" customFormat="1" x14ac:dyDescent="0.25"/>
    <row r="39534" customFormat="1" x14ac:dyDescent="0.25"/>
    <row r="39535" customFormat="1" x14ac:dyDescent="0.25"/>
    <row r="39536" customFormat="1" x14ac:dyDescent="0.25"/>
    <row r="39537" customFormat="1" x14ac:dyDescent="0.25"/>
    <row r="39538" customFormat="1" x14ac:dyDescent="0.25"/>
    <row r="39539" customFormat="1" x14ac:dyDescent="0.25"/>
    <row r="39540" customFormat="1" x14ac:dyDescent="0.25"/>
    <row r="39541" customFormat="1" x14ac:dyDescent="0.25"/>
    <row r="39542" customFormat="1" x14ac:dyDescent="0.25"/>
    <row r="39543" customFormat="1" x14ac:dyDescent="0.25"/>
    <row r="39544" customFormat="1" x14ac:dyDescent="0.25"/>
    <row r="39545" customFormat="1" x14ac:dyDescent="0.25"/>
    <row r="39546" customFormat="1" x14ac:dyDescent="0.25"/>
    <row r="39547" customFormat="1" x14ac:dyDescent="0.25"/>
    <row r="39548" customFormat="1" x14ac:dyDescent="0.25"/>
    <row r="39549" customFormat="1" x14ac:dyDescent="0.25"/>
    <row r="39550" customFormat="1" x14ac:dyDescent="0.25"/>
    <row r="39551" customFormat="1" x14ac:dyDescent="0.25"/>
    <row r="39552" customFormat="1" x14ac:dyDescent="0.25"/>
    <row r="39553" customFormat="1" x14ac:dyDescent="0.25"/>
    <row r="39554" customFormat="1" x14ac:dyDescent="0.25"/>
    <row r="39555" customFormat="1" x14ac:dyDescent="0.25"/>
    <row r="39556" customFormat="1" x14ac:dyDescent="0.25"/>
    <row r="39557" customFormat="1" x14ac:dyDescent="0.25"/>
    <row r="39558" customFormat="1" x14ac:dyDescent="0.25"/>
    <row r="39559" customFormat="1" x14ac:dyDescent="0.25"/>
    <row r="39560" customFormat="1" x14ac:dyDescent="0.25"/>
    <row r="39561" customFormat="1" x14ac:dyDescent="0.25"/>
    <row r="39562" customFormat="1" x14ac:dyDescent="0.25"/>
    <row r="39563" customFormat="1" x14ac:dyDescent="0.25"/>
    <row r="39564" customFormat="1" x14ac:dyDescent="0.25"/>
    <row r="39565" customFormat="1" x14ac:dyDescent="0.25"/>
    <row r="39566" customFormat="1" x14ac:dyDescent="0.25"/>
    <row r="39567" customFormat="1" x14ac:dyDescent="0.25"/>
    <row r="39568" customFormat="1" x14ac:dyDescent="0.25"/>
    <row r="39569" customFormat="1" x14ac:dyDescent="0.25"/>
    <row r="39570" customFormat="1" x14ac:dyDescent="0.25"/>
    <row r="39571" customFormat="1" x14ac:dyDescent="0.25"/>
    <row r="39572" customFormat="1" x14ac:dyDescent="0.25"/>
    <row r="39573" customFormat="1" x14ac:dyDescent="0.25"/>
    <row r="39574" customFormat="1" x14ac:dyDescent="0.25"/>
    <row r="39575" customFormat="1" x14ac:dyDescent="0.25"/>
    <row r="39576" customFormat="1" x14ac:dyDescent="0.25"/>
    <row r="39577" customFormat="1" x14ac:dyDescent="0.25"/>
    <row r="39578" customFormat="1" x14ac:dyDescent="0.25"/>
    <row r="39579" customFormat="1" x14ac:dyDescent="0.25"/>
    <row r="39580" customFormat="1" x14ac:dyDescent="0.25"/>
    <row r="39581" customFormat="1" x14ac:dyDescent="0.25"/>
    <row r="39582" customFormat="1" x14ac:dyDescent="0.25"/>
    <row r="39583" customFormat="1" x14ac:dyDescent="0.25"/>
    <row r="39584" customFormat="1" x14ac:dyDescent="0.25"/>
    <row r="39585" customFormat="1" x14ac:dyDescent="0.25"/>
    <row r="39586" customFormat="1" x14ac:dyDescent="0.25"/>
    <row r="39587" customFormat="1" x14ac:dyDescent="0.25"/>
    <row r="39588" customFormat="1" x14ac:dyDescent="0.25"/>
    <row r="39589" customFormat="1" x14ac:dyDescent="0.25"/>
    <row r="39590" customFormat="1" x14ac:dyDescent="0.25"/>
    <row r="39591" customFormat="1" x14ac:dyDescent="0.25"/>
    <row r="39592" customFormat="1" x14ac:dyDescent="0.25"/>
    <row r="39593" customFormat="1" x14ac:dyDescent="0.25"/>
    <row r="39594" customFormat="1" x14ac:dyDescent="0.25"/>
    <row r="39595" customFormat="1" x14ac:dyDescent="0.25"/>
    <row r="39596" customFormat="1" x14ac:dyDescent="0.25"/>
    <row r="39597" customFormat="1" x14ac:dyDescent="0.25"/>
    <row r="39598" customFormat="1" x14ac:dyDescent="0.25"/>
    <row r="39599" customFormat="1" x14ac:dyDescent="0.25"/>
    <row r="39600" customFormat="1" x14ac:dyDescent="0.25"/>
    <row r="39601" customFormat="1" x14ac:dyDescent="0.25"/>
    <row r="39602" customFormat="1" x14ac:dyDescent="0.25"/>
    <row r="39603" customFormat="1" x14ac:dyDescent="0.25"/>
    <row r="39604" customFormat="1" x14ac:dyDescent="0.25"/>
    <row r="39605" customFormat="1" x14ac:dyDescent="0.25"/>
    <row r="39606" customFormat="1" x14ac:dyDescent="0.25"/>
    <row r="39607" customFormat="1" x14ac:dyDescent="0.25"/>
    <row r="39608" customFormat="1" x14ac:dyDescent="0.25"/>
    <row r="39609" customFormat="1" x14ac:dyDescent="0.25"/>
    <row r="39610" customFormat="1" x14ac:dyDescent="0.25"/>
    <row r="39611" customFormat="1" x14ac:dyDescent="0.25"/>
    <row r="39612" customFormat="1" x14ac:dyDescent="0.25"/>
    <row r="39613" customFormat="1" x14ac:dyDescent="0.25"/>
    <row r="39614" customFormat="1" x14ac:dyDescent="0.25"/>
    <row r="39615" customFormat="1" x14ac:dyDescent="0.25"/>
    <row r="39616" customFormat="1" x14ac:dyDescent="0.25"/>
    <row r="39617" customFormat="1" x14ac:dyDescent="0.25"/>
    <row r="39618" customFormat="1" x14ac:dyDescent="0.25"/>
    <row r="39619" customFormat="1" x14ac:dyDescent="0.25"/>
    <row r="39620" customFormat="1" x14ac:dyDescent="0.25"/>
    <row r="39621" customFormat="1" x14ac:dyDescent="0.25"/>
    <row r="39622" customFormat="1" x14ac:dyDescent="0.25"/>
    <row r="39623" customFormat="1" x14ac:dyDescent="0.25"/>
    <row r="39624" customFormat="1" x14ac:dyDescent="0.25"/>
    <row r="39625" customFormat="1" x14ac:dyDescent="0.25"/>
    <row r="39626" customFormat="1" x14ac:dyDescent="0.25"/>
    <row r="39627" customFormat="1" x14ac:dyDescent="0.25"/>
    <row r="39628" customFormat="1" x14ac:dyDescent="0.25"/>
    <row r="39629" customFormat="1" x14ac:dyDescent="0.25"/>
    <row r="39630" customFormat="1" x14ac:dyDescent="0.25"/>
    <row r="39631" customFormat="1" x14ac:dyDescent="0.25"/>
    <row r="39632" customFormat="1" x14ac:dyDescent="0.25"/>
    <row r="39633" customFormat="1" x14ac:dyDescent="0.25"/>
    <row r="39634" customFormat="1" x14ac:dyDescent="0.25"/>
    <row r="39635" customFormat="1" x14ac:dyDescent="0.25"/>
    <row r="39636" customFormat="1" x14ac:dyDescent="0.25"/>
    <row r="39637" customFormat="1" x14ac:dyDescent="0.25"/>
    <row r="39638" customFormat="1" x14ac:dyDescent="0.25"/>
    <row r="39639" customFormat="1" x14ac:dyDescent="0.25"/>
    <row r="39640" customFormat="1" x14ac:dyDescent="0.25"/>
    <row r="39641" customFormat="1" x14ac:dyDescent="0.25"/>
    <row r="39642" customFormat="1" x14ac:dyDescent="0.25"/>
    <row r="39643" customFormat="1" x14ac:dyDescent="0.25"/>
    <row r="39644" customFormat="1" x14ac:dyDescent="0.25"/>
    <row r="39645" customFormat="1" x14ac:dyDescent="0.25"/>
    <row r="39646" customFormat="1" x14ac:dyDescent="0.25"/>
    <row r="39647" customFormat="1" x14ac:dyDescent="0.25"/>
    <row r="39648" customFormat="1" x14ac:dyDescent="0.25"/>
    <row r="39649" customFormat="1" x14ac:dyDescent="0.25"/>
    <row r="39650" customFormat="1" x14ac:dyDescent="0.25"/>
    <row r="39651" customFormat="1" x14ac:dyDescent="0.25"/>
    <row r="39652" customFormat="1" x14ac:dyDescent="0.25"/>
    <row r="39653" customFormat="1" x14ac:dyDescent="0.25"/>
    <row r="39654" customFormat="1" x14ac:dyDescent="0.25"/>
    <row r="39655" customFormat="1" x14ac:dyDescent="0.25"/>
    <row r="39656" customFormat="1" x14ac:dyDescent="0.25"/>
    <row r="39657" customFormat="1" x14ac:dyDescent="0.25"/>
    <row r="39658" customFormat="1" x14ac:dyDescent="0.25"/>
    <row r="39659" customFormat="1" x14ac:dyDescent="0.25"/>
    <row r="39660" customFormat="1" x14ac:dyDescent="0.25"/>
    <row r="39661" customFormat="1" x14ac:dyDescent="0.25"/>
    <row r="39662" customFormat="1" x14ac:dyDescent="0.25"/>
    <row r="39663" customFormat="1" x14ac:dyDescent="0.25"/>
    <row r="39664" customFormat="1" x14ac:dyDescent="0.25"/>
    <row r="39665" customFormat="1" x14ac:dyDescent="0.25"/>
    <row r="39666" customFormat="1" x14ac:dyDescent="0.25"/>
    <row r="39667" customFormat="1" x14ac:dyDescent="0.25"/>
    <row r="39668" customFormat="1" x14ac:dyDescent="0.25"/>
    <row r="39669" customFormat="1" x14ac:dyDescent="0.25"/>
    <row r="39670" customFormat="1" x14ac:dyDescent="0.25"/>
    <row r="39671" customFormat="1" x14ac:dyDescent="0.25"/>
    <row r="39672" customFormat="1" x14ac:dyDescent="0.25"/>
    <row r="39673" customFormat="1" x14ac:dyDescent="0.25"/>
    <row r="39674" customFormat="1" x14ac:dyDescent="0.25"/>
    <row r="39675" customFormat="1" x14ac:dyDescent="0.25"/>
    <row r="39676" customFormat="1" x14ac:dyDescent="0.25"/>
    <row r="39677" customFormat="1" x14ac:dyDescent="0.25"/>
    <row r="39678" customFormat="1" x14ac:dyDescent="0.25"/>
    <row r="39679" customFormat="1" x14ac:dyDescent="0.25"/>
    <row r="39680" customFormat="1" x14ac:dyDescent="0.25"/>
    <row r="39681" customFormat="1" x14ac:dyDescent="0.25"/>
    <row r="39682" customFormat="1" x14ac:dyDescent="0.25"/>
    <row r="39683" customFormat="1" x14ac:dyDescent="0.25"/>
    <row r="39684" customFormat="1" x14ac:dyDescent="0.25"/>
    <row r="39685" customFormat="1" x14ac:dyDescent="0.25"/>
    <row r="39686" customFormat="1" x14ac:dyDescent="0.25"/>
    <row r="39687" customFormat="1" x14ac:dyDescent="0.25"/>
    <row r="39688" customFormat="1" x14ac:dyDescent="0.25"/>
    <row r="39689" customFormat="1" x14ac:dyDescent="0.25"/>
    <row r="39690" customFormat="1" x14ac:dyDescent="0.25"/>
    <row r="39691" customFormat="1" x14ac:dyDescent="0.25"/>
    <row r="39692" customFormat="1" x14ac:dyDescent="0.25"/>
    <row r="39693" customFormat="1" x14ac:dyDescent="0.25"/>
    <row r="39694" customFormat="1" x14ac:dyDescent="0.25"/>
    <row r="39695" customFormat="1" x14ac:dyDescent="0.25"/>
    <row r="39696" customFormat="1" x14ac:dyDescent="0.25"/>
    <row r="39697" customFormat="1" x14ac:dyDescent="0.25"/>
    <row r="39698" customFormat="1" x14ac:dyDescent="0.25"/>
    <row r="39699" customFormat="1" x14ac:dyDescent="0.25"/>
    <row r="39700" customFormat="1" x14ac:dyDescent="0.25"/>
    <row r="39701" customFormat="1" x14ac:dyDescent="0.25"/>
    <row r="39702" customFormat="1" x14ac:dyDescent="0.25"/>
    <row r="39703" customFormat="1" x14ac:dyDescent="0.25"/>
    <row r="39704" customFormat="1" x14ac:dyDescent="0.25"/>
    <row r="39705" customFormat="1" x14ac:dyDescent="0.25"/>
    <row r="39706" customFormat="1" x14ac:dyDescent="0.25"/>
    <row r="39707" customFormat="1" x14ac:dyDescent="0.25"/>
    <row r="39708" customFormat="1" x14ac:dyDescent="0.25"/>
    <row r="39709" customFormat="1" x14ac:dyDescent="0.25"/>
    <row r="39710" customFormat="1" x14ac:dyDescent="0.25"/>
    <row r="39711" customFormat="1" x14ac:dyDescent="0.25"/>
    <row r="39712" customFormat="1" x14ac:dyDescent="0.25"/>
    <row r="39713" customFormat="1" x14ac:dyDescent="0.25"/>
    <row r="39714" customFormat="1" x14ac:dyDescent="0.25"/>
    <row r="39715" customFormat="1" x14ac:dyDescent="0.25"/>
    <row r="39716" customFormat="1" x14ac:dyDescent="0.25"/>
    <row r="39717" customFormat="1" x14ac:dyDescent="0.25"/>
    <row r="39718" customFormat="1" x14ac:dyDescent="0.25"/>
    <row r="39719" customFormat="1" x14ac:dyDescent="0.25"/>
    <row r="39720" customFormat="1" x14ac:dyDescent="0.25"/>
    <row r="39721" customFormat="1" x14ac:dyDescent="0.25"/>
    <row r="39722" customFormat="1" x14ac:dyDescent="0.25"/>
    <row r="39723" customFormat="1" x14ac:dyDescent="0.25"/>
    <row r="39724" customFormat="1" x14ac:dyDescent="0.25"/>
    <row r="39725" customFormat="1" x14ac:dyDescent="0.25"/>
    <row r="39726" customFormat="1" x14ac:dyDescent="0.25"/>
    <row r="39727" customFormat="1" x14ac:dyDescent="0.25"/>
    <row r="39728" customFormat="1" x14ac:dyDescent="0.25"/>
    <row r="39729" customFormat="1" x14ac:dyDescent="0.25"/>
    <row r="39730" customFormat="1" x14ac:dyDescent="0.25"/>
    <row r="39731" customFormat="1" x14ac:dyDescent="0.25"/>
    <row r="39732" customFormat="1" x14ac:dyDescent="0.25"/>
    <row r="39733" customFormat="1" x14ac:dyDescent="0.25"/>
    <row r="39734" customFormat="1" x14ac:dyDescent="0.25"/>
    <row r="39735" customFormat="1" x14ac:dyDescent="0.25"/>
    <row r="39736" customFormat="1" x14ac:dyDescent="0.25"/>
    <row r="39737" customFormat="1" x14ac:dyDescent="0.25"/>
    <row r="39738" customFormat="1" x14ac:dyDescent="0.25"/>
    <row r="39739" customFormat="1" x14ac:dyDescent="0.25"/>
    <row r="39740" customFormat="1" x14ac:dyDescent="0.25"/>
    <row r="39741" customFormat="1" x14ac:dyDescent="0.25"/>
    <row r="39742" customFormat="1" x14ac:dyDescent="0.25"/>
    <row r="39743" customFormat="1" x14ac:dyDescent="0.25"/>
    <row r="39744" customFormat="1" x14ac:dyDescent="0.25"/>
    <row r="39745" customFormat="1" x14ac:dyDescent="0.25"/>
    <row r="39746" customFormat="1" x14ac:dyDescent="0.25"/>
    <row r="39747" customFormat="1" x14ac:dyDescent="0.25"/>
    <row r="39748" customFormat="1" x14ac:dyDescent="0.25"/>
    <row r="39749" customFormat="1" x14ac:dyDescent="0.25"/>
    <row r="39750" customFormat="1" x14ac:dyDescent="0.25"/>
    <row r="39751" customFormat="1" x14ac:dyDescent="0.25"/>
    <row r="39752" customFormat="1" x14ac:dyDescent="0.25"/>
    <row r="39753" customFormat="1" x14ac:dyDescent="0.25"/>
    <row r="39754" customFormat="1" x14ac:dyDescent="0.25"/>
    <row r="39755" customFormat="1" x14ac:dyDescent="0.25"/>
    <row r="39756" customFormat="1" x14ac:dyDescent="0.25"/>
    <row r="39757" customFormat="1" x14ac:dyDescent="0.25"/>
    <row r="39758" customFormat="1" x14ac:dyDescent="0.25"/>
    <row r="39759" customFormat="1" x14ac:dyDescent="0.25"/>
    <row r="39760" customFormat="1" x14ac:dyDescent="0.25"/>
    <row r="39761" customFormat="1" x14ac:dyDescent="0.25"/>
    <row r="39762" customFormat="1" x14ac:dyDescent="0.25"/>
    <row r="39763" customFormat="1" x14ac:dyDescent="0.25"/>
    <row r="39764" customFormat="1" x14ac:dyDescent="0.25"/>
    <row r="39765" customFormat="1" x14ac:dyDescent="0.25"/>
    <row r="39766" customFormat="1" x14ac:dyDescent="0.25"/>
    <row r="39767" customFormat="1" x14ac:dyDescent="0.25"/>
    <row r="39768" customFormat="1" x14ac:dyDescent="0.25"/>
    <row r="39769" customFormat="1" x14ac:dyDescent="0.25"/>
    <row r="39770" customFormat="1" x14ac:dyDescent="0.25"/>
    <row r="39771" customFormat="1" x14ac:dyDescent="0.25"/>
    <row r="39772" customFormat="1" x14ac:dyDescent="0.25"/>
    <row r="39773" customFormat="1" x14ac:dyDescent="0.25"/>
    <row r="39774" customFormat="1" x14ac:dyDescent="0.25"/>
    <row r="39775" customFormat="1" x14ac:dyDescent="0.25"/>
    <row r="39776" customFormat="1" x14ac:dyDescent="0.25"/>
    <row r="39777" customFormat="1" x14ac:dyDescent="0.25"/>
    <row r="39778" customFormat="1" x14ac:dyDescent="0.25"/>
    <row r="39779" customFormat="1" x14ac:dyDescent="0.25"/>
    <row r="39780" customFormat="1" x14ac:dyDescent="0.25"/>
    <row r="39781" customFormat="1" x14ac:dyDescent="0.25"/>
    <row r="39782" customFormat="1" x14ac:dyDescent="0.25"/>
    <row r="39783" customFormat="1" x14ac:dyDescent="0.25"/>
    <row r="39784" customFormat="1" x14ac:dyDescent="0.25"/>
    <row r="39785" customFormat="1" x14ac:dyDescent="0.25"/>
    <row r="39786" customFormat="1" x14ac:dyDescent="0.25"/>
    <row r="39787" customFormat="1" x14ac:dyDescent="0.25"/>
    <row r="39788" customFormat="1" x14ac:dyDescent="0.25"/>
    <row r="39789" customFormat="1" x14ac:dyDescent="0.25"/>
    <row r="39790" customFormat="1" x14ac:dyDescent="0.25"/>
    <row r="39791" customFormat="1" x14ac:dyDescent="0.25"/>
    <row r="39792" customFormat="1" x14ac:dyDescent="0.25"/>
    <row r="39793" customFormat="1" x14ac:dyDescent="0.25"/>
    <row r="39794" customFormat="1" x14ac:dyDescent="0.25"/>
    <row r="39795" customFormat="1" x14ac:dyDescent="0.25"/>
    <row r="39796" customFormat="1" x14ac:dyDescent="0.25"/>
    <row r="39797" customFormat="1" x14ac:dyDescent="0.25"/>
    <row r="39798" customFormat="1" x14ac:dyDescent="0.25"/>
    <row r="39799" customFormat="1" x14ac:dyDescent="0.25"/>
    <row r="39800" customFormat="1" x14ac:dyDescent="0.25"/>
    <row r="39801" customFormat="1" x14ac:dyDescent="0.25"/>
    <row r="39802" customFormat="1" x14ac:dyDescent="0.25"/>
    <row r="39803" customFormat="1" x14ac:dyDescent="0.25"/>
    <row r="39804" customFormat="1" x14ac:dyDescent="0.25"/>
    <row r="39805" customFormat="1" x14ac:dyDescent="0.25"/>
    <row r="39806" customFormat="1" x14ac:dyDescent="0.25"/>
    <row r="39807" customFormat="1" x14ac:dyDescent="0.25"/>
    <row r="39808" customFormat="1" x14ac:dyDescent="0.25"/>
    <row r="39809" customFormat="1" x14ac:dyDescent="0.25"/>
    <row r="39810" customFormat="1" x14ac:dyDescent="0.25"/>
    <row r="39811" customFormat="1" x14ac:dyDescent="0.25"/>
    <row r="39812" customFormat="1" x14ac:dyDescent="0.25"/>
    <row r="39813" customFormat="1" x14ac:dyDescent="0.25"/>
    <row r="39814" customFormat="1" x14ac:dyDescent="0.25"/>
    <row r="39815" customFormat="1" x14ac:dyDescent="0.25"/>
    <row r="39816" customFormat="1" x14ac:dyDescent="0.25"/>
    <row r="39817" customFormat="1" x14ac:dyDescent="0.25"/>
    <row r="39818" customFormat="1" x14ac:dyDescent="0.25"/>
    <row r="39819" customFormat="1" x14ac:dyDescent="0.25"/>
    <row r="39820" customFormat="1" x14ac:dyDescent="0.25"/>
    <row r="39821" customFormat="1" x14ac:dyDescent="0.25"/>
    <row r="39822" customFormat="1" x14ac:dyDescent="0.25"/>
    <row r="39823" customFormat="1" x14ac:dyDescent="0.25"/>
    <row r="39824" customFormat="1" x14ac:dyDescent="0.25"/>
    <row r="39825" customFormat="1" x14ac:dyDescent="0.25"/>
    <row r="39826" customFormat="1" x14ac:dyDescent="0.25"/>
    <row r="39827" customFormat="1" x14ac:dyDescent="0.25"/>
    <row r="39828" customFormat="1" x14ac:dyDescent="0.25"/>
    <row r="39829" customFormat="1" x14ac:dyDescent="0.25"/>
    <row r="39830" customFormat="1" x14ac:dyDescent="0.25"/>
    <row r="39831" customFormat="1" x14ac:dyDescent="0.25"/>
    <row r="39832" customFormat="1" x14ac:dyDescent="0.25"/>
    <row r="39833" customFormat="1" x14ac:dyDescent="0.25"/>
    <row r="39834" customFormat="1" x14ac:dyDescent="0.25"/>
    <row r="39835" customFormat="1" x14ac:dyDescent="0.25"/>
    <row r="39836" customFormat="1" x14ac:dyDescent="0.25"/>
    <row r="39837" customFormat="1" x14ac:dyDescent="0.25"/>
    <row r="39838" customFormat="1" x14ac:dyDescent="0.25"/>
    <row r="39839" customFormat="1" x14ac:dyDescent="0.25"/>
    <row r="39840" customFormat="1" x14ac:dyDescent="0.25"/>
    <row r="39841" customFormat="1" x14ac:dyDescent="0.25"/>
    <row r="39842" customFormat="1" x14ac:dyDescent="0.25"/>
    <row r="39843" customFormat="1" x14ac:dyDescent="0.25"/>
    <row r="39844" customFormat="1" x14ac:dyDescent="0.25"/>
    <row r="39845" customFormat="1" x14ac:dyDescent="0.25"/>
    <row r="39846" customFormat="1" x14ac:dyDescent="0.25"/>
    <row r="39847" customFormat="1" x14ac:dyDescent="0.25"/>
    <row r="39848" customFormat="1" x14ac:dyDescent="0.25"/>
    <row r="39849" customFormat="1" x14ac:dyDescent="0.25"/>
    <row r="39850" customFormat="1" x14ac:dyDescent="0.25"/>
    <row r="39851" customFormat="1" x14ac:dyDescent="0.25"/>
    <row r="39852" customFormat="1" x14ac:dyDescent="0.25"/>
    <row r="39853" customFormat="1" x14ac:dyDescent="0.25"/>
    <row r="39854" customFormat="1" x14ac:dyDescent="0.25"/>
    <row r="39855" customFormat="1" x14ac:dyDescent="0.25"/>
    <row r="39856" customFormat="1" x14ac:dyDescent="0.25"/>
    <row r="39857" customFormat="1" x14ac:dyDescent="0.25"/>
    <row r="39858" customFormat="1" x14ac:dyDescent="0.25"/>
    <row r="39859" customFormat="1" x14ac:dyDescent="0.25"/>
    <row r="39860" customFormat="1" x14ac:dyDescent="0.25"/>
    <row r="39861" customFormat="1" x14ac:dyDescent="0.25"/>
    <row r="39862" customFormat="1" x14ac:dyDescent="0.25"/>
    <row r="39863" customFormat="1" x14ac:dyDescent="0.25"/>
    <row r="39864" customFormat="1" x14ac:dyDescent="0.25"/>
    <row r="39865" customFormat="1" x14ac:dyDescent="0.25"/>
    <row r="39866" customFormat="1" x14ac:dyDescent="0.25"/>
    <row r="39867" customFormat="1" x14ac:dyDescent="0.25"/>
    <row r="39868" customFormat="1" x14ac:dyDescent="0.25"/>
    <row r="39869" customFormat="1" x14ac:dyDescent="0.25"/>
    <row r="39870" customFormat="1" x14ac:dyDescent="0.25"/>
    <row r="39871" customFormat="1" x14ac:dyDescent="0.25"/>
    <row r="39872" customFormat="1" x14ac:dyDescent="0.25"/>
    <row r="39873" customFormat="1" x14ac:dyDescent="0.25"/>
    <row r="39874" customFormat="1" x14ac:dyDescent="0.25"/>
    <row r="39875" customFormat="1" x14ac:dyDescent="0.25"/>
    <row r="39876" customFormat="1" x14ac:dyDescent="0.25"/>
    <row r="39877" customFormat="1" x14ac:dyDescent="0.25"/>
    <row r="39878" customFormat="1" x14ac:dyDescent="0.25"/>
    <row r="39879" customFormat="1" x14ac:dyDescent="0.25"/>
    <row r="39880" customFormat="1" x14ac:dyDescent="0.25"/>
    <row r="39881" customFormat="1" x14ac:dyDescent="0.25"/>
    <row r="39882" customFormat="1" x14ac:dyDescent="0.25"/>
    <row r="39883" customFormat="1" x14ac:dyDescent="0.25"/>
    <row r="39884" customFormat="1" x14ac:dyDescent="0.25"/>
    <row r="39885" customFormat="1" x14ac:dyDescent="0.25"/>
    <row r="39886" customFormat="1" x14ac:dyDescent="0.25"/>
    <row r="39887" customFormat="1" x14ac:dyDescent="0.25"/>
    <row r="39888" customFormat="1" x14ac:dyDescent="0.25"/>
    <row r="39889" customFormat="1" x14ac:dyDescent="0.25"/>
    <row r="39890" customFormat="1" x14ac:dyDescent="0.25"/>
    <row r="39891" customFormat="1" x14ac:dyDescent="0.25"/>
    <row r="39892" customFormat="1" x14ac:dyDescent="0.25"/>
    <row r="39893" customFormat="1" x14ac:dyDescent="0.25"/>
    <row r="39894" customFormat="1" x14ac:dyDescent="0.25"/>
    <row r="39895" customFormat="1" x14ac:dyDescent="0.25"/>
    <row r="39896" customFormat="1" x14ac:dyDescent="0.25"/>
    <row r="39897" customFormat="1" x14ac:dyDescent="0.25"/>
    <row r="39898" customFormat="1" x14ac:dyDescent="0.25"/>
    <row r="39899" customFormat="1" x14ac:dyDescent="0.25"/>
    <row r="39900" customFormat="1" x14ac:dyDescent="0.25"/>
    <row r="39901" customFormat="1" x14ac:dyDescent="0.25"/>
    <row r="39902" customFormat="1" x14ac:dyDescent="0.25"/>
    <row r="39903" customFormat="1" x14ac:dyDescent="0.25"/>
    <row r="39904" customFormat="1" x14ac:dyDescent="0.25"/>
    <row r="39905" customFormat="1" x14ac:dyDescent="0.25"/>
    <row r="39906" customFormat="1" x14ac:dyDescent="0.25"/>
    <row r="39907" customFormat="1" x14ac:dyDescent="0.25"/>
    <row r="39908" customFormat="1" x14ac:dyDescent="0.25"/>
    <row r="39909" customFormat="1" x14ac:dyDescent="0.25"/>
    <row r="39910" customFormat="1" x14ac:dyDescent="0.25"/>
    <row r="39911" customFormat="1" x14ac:dyDescent="0.25"/>
    <row r="39912" customFormat="1" x14ac:dyDescent="0.25"/>
    <row r="39913" customFormat="1" x14ac:dyDescent="0.25"/>
    <row r="39914" customFormat="1" x14ac:dyDescent="0.25"/>
    <row r="39915" customFormat="1" x14ac:dyDescent="0.25"/>
    <row r="39916" customFormat="1" x14ac:dyDescent="0.25"/>
    <row r="39917" customFormat="1" x14ac:dyDescent="0.25"/>
    <row r="39918" customFormat="1" x14ac:dyDescent="0.25"/>
    <row r="39919" customFormat="1" x14ac:dyDescent="0.25"/>
    <row r="39920" customFormat="1" x14ac:dyDescent="0.25"/>
    <row r="39921" customFormat="1" x14ac:dyDescent="0.25"/>
    <row r="39922" customFormat="1" x14ac:dyDescent="0.25"/>
    <row r="39923" customFormat="1" x14ac:dyDescent="0.25"/>
    <row r="39924" customFormat="1" x14ac:dyDescent="0.25"/>
    <row r="39925" customFormat="1" x14ac:dyDescent="0.25"/>
    <row r="39926" customFormat="1" x14ac:dyDescent="0.25"/>
    <row r="39927" customFormat="1" x14ac:dyDescent="0.25"/>
    <row r="39928" customFormat="1" x14ac:dyDescent="0.25"/>
    <row r="39929" customFormat="1" x14ac:dyDescent="0.25"/>
    <row r="39930" customFormat="1" x14ac:dyDescent="0.25"/>
    <row r="39931" customFormat="1" x14ac:dyDescent="0.25"/>
    <row r="39932" customFormat="1" x14ac:dyDescent="0.25"/>
    <row r="39933" customFormat="1" x14ac:dyDescent="0.25"/>
    <row r="39934" customFormat="1" x14ac:dyDescent="0.25"/>
    <row r="39935" customFormat="1" x14ac:dyDescent="0.25"/>
    <row r="39936" customFormat="1" x14ac:dyDescent="0.25"/>
    <row r="39937" customFormat="1" x14ac:dyDescent="0.25"/>
    <row r="39938" customFormat="1" x14ac:dyDescent="0.25"/>
    <row r="39939" customFormat="1" x14ac:dyDescent="0.25"/>
    <row r="39940" customFormat="1" x14ac:dyDescent="0.25"/>
    <row r="39941" customFormat="1" x14ac:dyDescent="0.25"/>
    <row r="39942" customFormat="1" x14ac:dyDescent="0.25"/>
    <row r="39943" customFormat="1" x14ac:dyDescent="0.25"/>
    <row r="39944" customFormat="1" x14ac:dyDescent="0.25"/>
    <row r="39945" customFormat="1" x14ac:dyDescent="0.25"/>
    <row r="39946" customFormat="1" x14ac:dyDescent="0.25"/>
    <row r="39947" customFormat="1" x14ac:dyDescent="0.25"/>
    <row r="39948" customFormat="1" x14ac:dyDescent="0.25"/>
    <row r="39949" customFormat="1" x14ac:dyDescent="0.25"/>
    <row r="39950" customFormat="1" x14ac:dyDescent="0.25"/>
    <row r="39951" customFormat="1" x14ac:dyDescent="0.25"/>
    <row r="39952" customFormat="1" x14ac:dyDescent="0.25"/>
    <row r="39953" customFormat="1" x14ac:dyDescent="0.25"/>
    <row r="39954" customFormat="1" x14ac:dyDescent="0.25"/>
    <row r="39955" customFormat="1" x14ac:dyDescent="0.25"/>
    <row r="39956" customFormat="1" x14ac:dyDescent="0.25"/>
    <row r="39957" customFormat="1" x14ac:dyDescent="0.25"/>
    <row r="39958" customFormat="1" x14ac:dyDescent="0.25"/>
    <row r="39959" customFormat="1" x14ac:dyDescent="0.25"/>
    <row r="39960" customFormat="1" x14ac:dyDescent="0.25"/>
    <row r="39961" customFormat="1" x14ac:dyDescent="0.25"/>
    <row r="39962" customFormat="1" x14ac:dyDescent="0.25"/>
    <row r="39963" customFormat="1" x14ac:dyDescent="0.25"/>
    <row r="39964" customFormat="1" x14ac:dyDescent="0.25"/>
    <row r="39965" customFormat="1" x14ac:dyDescent="0.25"/>
    <row r="39966" customFormat="1" x14ac:dyDescent="0.25"/>
    <row r="39967" customFormat="1" x14ac:dyDescent="0.25"/>
    <row r="39968" customFormat="1" x14ac:dyDescent="0.25"/>
    <row r="39969" customFormat="1" x14ac:dyDescent="0.25"/>
    <row r="39970" customFormat="1" x14ac:dyDescent="0.25"/>
    <row r="39971" customFormat="1" x14ac:dyDescent="0.25"/>
    <row r="39972" customFormat="1" x14ac:dyDescent="0.25"/>
    <row r="39973" customFormat="1" x14ac:dyDescent="0.25"/>
    <row r="39974" customFormat="1" x14ac:dyDescent="0.25"/>
    <row r="39975" customFormat="1" x14ac:dyDescent="0.25"/>
    <row r="39976" customFormat="1" x14ac:dyDescent="0.25"/>
    <row r="39977" customFormat="1" x14ac:dyDescent="0.25"/>
    <row r="39978" customFormat="1" x14ac:dyDescent="0.25"/>
    <row r="39979" customFormat="1" x14ac:dyDescent="0.25"/>
    <row r="39980" customFormat="1" x14ac:dyDescent="0.25"/>
    <row r="39981" customFormat="1" x14ac:dyDescent="0.25"/>
    <row r="39982" customFormat="1" x14ac:dyDescent="0.25"/>
    <row r="39983" customFormat="1" x14ac:dyDescent="0.25"/>
    <row r="39984" customFormat="1" x14ac:dyDescent="0.25"/>
    <row r="39985" customFormat="1" x14ac:dyDescent="0.25"/>
    <row r="39986" customFormat="1" x14ac:dyDescent="0.25"/>
    <row r="39987" customFormat="1" x14ac:dyDescent="0.25"/>
    <row r="39988" customFormat="1" x14ac:dyDescent="0.25"/>
    <row r="39989" customFormat="1" x14ac:dyDescent="0.25"/>
    <row r="39990" customFormat="1" x14ac:dyDescent="0.25"/>
    <row r="39991" customFormat="1" x14ac:dyDescent="0.25"/>
    <row r="39992" customFormat="1" x14ac:dyDescent="0.25"/>
    <row r="39993" customFormat="1" x14ac:dyDescent="0.25"/>
    <row r="39994" customFormat="1" x14ac:dyDescent="0.25"/>
    <row r="39995" customFormat="1" x14ac:dyDescent="0.25"/>
    <row r="39996" customFormat="1" x14ac:dyDescent="0.25"/>
    <row r="39997" customFormat="1" x14ac:dyDescent="0.25"/>
    <row r="39998" customFormat="1" x14ac:dyDescent="0.25"/>
    <row r="39999" customFormat="1" x14ac:dyDescent="0.25"/>
    <row r="40000" customFormat="1" x14ac:dyDescent="0.25"/>
    <row r="40001" customFormat="1" x14ac:dyDescent="0.25"/>
    <row r="40002" customFormat="1" x14ac:dyDescent="0.25"/>
    <row r="40003" customFormat="1" x14ac:dyDescent="0.25"/>
    <row r="40004" customFormat="1" x14ac:dyDescent="0.25"/>
    <row r="40005" customFormat="1" x14ac:dyDescent="0.25"/>
    <row r="40006" customFormat="1" x14ac:dyDescent="0.25"/>
    <row r="40007" customFormat="1" x14ac:dyDescent="0.25"/>
    <row r="40008" customFormat="1" x14ac:dyDescent="0.25"/>
    <row r="40009" customFormat="1" x14ac:dyDescent="0.25"/>
    <row r="40010" customFormat="1" x14ac:dyDescent="0.25"/>
    <row r="40011" customFormat="1" x14ac:dyDescent="0.25"/>
    <row r="40012" customFormat="1" x14ac:dyDescent="0.25"/>
    <row r="40013" customFormat="1" x14ac:dyDescent="0.25"/>
    <row r="40014" customFormat="1" x14ac:dyDescent="0.25"/>
    <row r="40015" customFormat="1" x14ac:dyDescent="0.25"/>
    <row r="40016" customFormat="1" x14ac:dyDescent="0.25"/>
    <row r="40017" customFormat="1" x14ac:dyDescent="0.25"/>
    <row r="40018" customFormat="1" x14ac:dyDescent="0.25"/>
    <row r="40019" customFormat="1" x14ac:dyDescent="0.25"/>
    <row r="40020" customFormat="1" x14ac:dyDescent="0.25"/>
    <row r="40021" customFormat="1" x14ac:dyDescent="0.25"/>
    <row r="40022" customFormat="1" x14ac:dyDescent="0.25"/>
    <row r="40023" customFormat="1" x14ac:dyDescent="0.25"/>
    <row r="40024" customFormat="1" x14ac:dyDescent="0.25"/>
    <row r="40025" customFormat="1" x14ac:dyDescent="0.25"/>
    <row r="40026" customFormat="1" x14ac:dyDescent="0.25"/>
    <row r="40027" customFormat="1" x14ac:dyDescent="0.25"/>
    <row r="40028" customFormat="1" x14ac:dyDescent="0.25"/>
    <row r="40029" customFormat="1" x14ac:dyDescent="0.25"/>
    <row r="40030" customFormat="1" x14ac:dyDescent="0.25"/>
    <row r="40031" customFormat="1" x14ac:dyDescent="0.25"/>
    <row r="40032" customFormat="1" x14ac:dyDescent="0.25"/>
    <row r="40033" customFormat="1" x14ac:dyDescent="0.25"/>
    <row r="40034" customFormat="1" x14ac:dyDescent="0.25"/>
    <row r="40035" customFormat="1" x14ac:dyDescent="0.25"/>
    <row r="40036" customFormat="1" x14ac:dyDescent="0.25"/>
    <row r="40037" customFormat="1" x14ac:dyDescent="0.25"/>
    <row r="40038" customFormat="1" x14ac:dyDescent="0.25"/>
    <row r="40039" customFormat="1" x14ac:dyDescent="0.25"/>
    <row r="40040" customFormat="1" x14ac:dyDescent="0.25"/>
    <row r="40041" customFormat="1" x14ac:dyDescent="0.25"/>
    <row r="40042" customFormat="1" x14ac:dyDescent="0.25"/>
    <row r="40043" customFormat="1" x14ac:dyDescent="0.25"/>
    <row r="40044" customFormat="1" x14ac:dyDescent="0.25"/>
    <row r="40045" customFormat="1" x14ac:dyDescent="0.25"/>
    <row r="40046" customFormat="1" x14ac:dyDescent="0.25"/>
    <row r="40047" customFormat="1" x14ac:dyDescent="0.25"/>
    <row r="40048" customFormat="1" x14ac:dyDescent="0.25"/>
    <row r="40049" customFormat="1" x14ac:dyDescent="0.25"/>
    <row r="40050" customFormat="1" x14ac:dyDescent="0.25"/>
    <row r="40051" customFormat="1" x14ac:dyDescent="0.25"/>
    <row r="40052" customFormat="1" x14ac:dyDescent="0.25"/>
    <row r="40053" customFormat="1" x14ac:dyDescent="0.25"/>
    <row r="40054" customFormat="1" x14ac:dyDescent="0.25"/>
    <row r="40055" customFormat="1" x14ac:dyDescent="0.25"/>
    <row r="40056" customFormat="1" x14ac:dyDescent="0.25"/>
    <row r="40057" customFormat="1" x14ac:dyDescent="0.25"/>
    <row r="40058" customFormat="1" x14ac:dyDescent="0.25"/>
    <row r="40059" customFormat="1" x14ac:dyDescent="0.25"/>
    <row r="40060" customFormat="1" x14ac:dyDescent="0.25"/>
    <row r="40061" customFormat="1" x14ac:dyDescent="0.25"/>
    <row r="40062" customFormat="1" x14ac:dyDescent="0.25"/>
    <row r="40063" customFormat="1" x14ac:dyDescent="0.25"/>
    <row r="40064" customFormat="1" x14ac:dyDescent="0.25"/>
    <row r="40065" customFormat="1" x14ac:dyDescent="0.25"/>
    <row r="40066" customFormat="1" x14ac:dyDescent="0.25"/>
    <row r="40067" customFormat="1" x14ac:dyDescent="0.25"/>
    <row r="40068" customFormat="1" x14ac:dyDescent="0.25"/>
    <row r="40069" customFormat="1" x14ac:dyDescent="0.25"/>
    <row r="40070" customFormat="1" x14ac:dyDescent="0.25"/>
    <row r="40071" customFormat="1" x14ac:dyDescent="0.25"/>
    <row r="40072" customFormat="1" x14ac:dyDescent="0.25"/>
    <row r="40073" customFormat="1" x14ac:dyDescent="0.25"/>
    <row r="40074" customFormat="1" x14ac:dyDescent="0.25"/>
    <row r="40075" customFormat="1" x14ac:dyDescent="0.25"/>
    <row r="40076" customFormat="1" x14ac:dyDescent="0.25"/>
    <row r="40077" customFormat="1" x14ac:dyDescent="0.25"/>
    <row r="40078" customFormat="1" x14ac:dyDescent="0.25"/>
    <row r="40079" customFormat="1" x14ac:dyDescent="0.25"/>
    <row r="40080" customFormat="1" x14ac:dyDescent="0.25"/>
    <row r="40081" customFormat="1" x14ac:dyDescent="0.25"/>
    <row r="40082" customFormat="1" x14ac:dyDescent="0.25"/>
    <row r="40083" customFormat="1" x14ac:dyDescent="0.25"/>
    <row r="40084" customFormat="1" x14ac:dyDescent="0.25"/>
    <row r="40085" customFormat="1" x14ac:dyDescent="0.25"/>
    <row r="40086" customFormat="1" x14ac:dyDescent="0.25"/>
    <row r="40087" customFormat="1" x14ac:dyDescent="0.25"/>
    <row r="40088" customFormat="1" x14ac:dyDescent="0.25"/>
    <row r="40089" customFormat="1" x14ac:dyDescent="0.25"/>
    <row r="40090" customFormat="1" x14ac:dyDescent="0.25"/>
    <row r="40091" customFormat="1" x14ac:dyDescent="0.25"/>
    <row r="40092" customFormat="1" x14ac:dyDescent="0.25"/>
    <row r="40093" customFormat="1" x14ac:dyDescent="0.25"/>
    <row r="40094" customFormat="1" x14ac:dyDescent="0.25"/>
    <row r="40095" customFormat="1" x14ac:dyDescent="0.25"/>
    <row r="40096" customFormat="1" x14ac:dyDescent="0.25"/>
    <row r="40097" customFormat="1" x14ac:dyDescent="0.25"/>
    <row r="40098" customFormat="1" x14ac:dyDescent="0.25"/>
    <row r="40099" customFormat="1" x14ac:dyDescent="0.25"/>
    <row r="40100" customFormat="1" x14ac:dyDescent="0.25"/>
    <row r="40101" customFormat="1" x14ac:dyDescent="0.25"/>
    <row r="40102" customFormat="1" x14ac:dyDescent="0.25"/>
    <row r="40103" customFormat="1" x14ac:dyDescent="0.25"/>
    <row r="40104" customFormat="1" x14ac:dyDescent="0.25"/>
    <row r="40105" customFormat="1" x14ac:dyDescent="0.25"/>
    <row r="40106" customFormat="1" x14ac:dyDescent="0.25"/>
    <row r="40107" customFormat="1" x14ac:dyDescent="0.25"/>
    <row r="40108" customFormat="1" x14ac:dyDescent="0.25"/>
    <row r="40109" customFormat="1" x14ac:dyDescent="0.25"/>
    <row r="40110" customFormat="1" x14ac:dyDescent="0.25"/>
    <row r="40111" customFormat="1" x14ac:dyDescent="0.25"/>
    <row r="40112" customFormat="1" x14ac:dyDescent="0.25"/>
    <row r="40113" customFormat="1" x14ac:dyDescent="0.25"/>
    <row r="40114" customFormat="1" x14ac:dyDescent="0.25"/>
    <row r="40115" customFormat="1" x14ac:dyDescent="0.25"/>
    <row r="40116" customFormat="1" x14ac:dyDescent="0.25"/>
    <row r="40117" customFormat="1" x14ac:dyDescent="0.25"/>
    <row r="40118" customFormat="1" x14ac:dyDescent="0.25"/>
    <row r="40119" customFormat="1" x14ac:dyDescent="0.25"/>
    <row r="40120" customFormat="1" x14ac:dyDescent="0.25"/>
    <row r="40121" customFormat="1" x14ac:dyDescent="0.25"/>
    <row r="40122" customFormat="1" x14ac:dyDescent="0.25"/>
    <row r="40123" customFormat="1" x14ac:dyDescent="0.25"/>
    <row r="40124" customFormat="1" x14ac:dyDescent="0.25"/>
    <row r="40125" customFormat="1" x14ac:dyDescent="0.25"/>
    <row r="40126" customFormat="1" x14ac:dyDescent="0.25"/>
    <row r="40127" customFormat="1" x14ac:dyDescent="0.25"/>
    <row r="40128" customFormat="1" x14ac:dyDescent="0.25"/>
    <row r="40129" customFormat="1" x14ac:dyDescent="0.25"/>
    <row r="40130" customFormat="1" x14ac:dyDescent="0.25"/>
    <row r="40131" customFormat="1" x14ac:dyDescent="0.25"/>
    <row r="40132" customFormat="1" x14ac:dyDescent="0.25"/>
    <row r="40133" customFormat="1" x14ac:dyDescent="0.25"/>
    <row r="40134" customFormat="1" x14ac:dyDescent="0.25"/>
    <row r="40135" customFormat="1" x14ac:dyDescent="0.25"/>
    <row r="40136" customFormat="1" x14ac:dyDescent="0.25"/>
    <row r="40137" customFormat="1" x14ac:dyDescent="0.25"/>
    <row r="40138" customFormat="1" x14ac:dyDescent="0.25"/>
    <row r="40139" customFormat="1" x14ac:dyDescent="0.25"/>
    <row r="40140" customFormat="1" x14ac:dyDescent="0.25"/>
    <row r="40141" customFormat="1" x14ac:dyDescent="0.25"/>
    <row r="40142" customFormat="1" x14ac:dyDescent="0.25"/>
    <row r="40143" customFormat="1" x14ac:dyDescent="0.25"/>
    <row r="40144" customFormat="1" x14ac:dyDescent="0.25"/>
    <row r="40145" customFormat="1" x14ac:dyDescent="0.25"/>
    <row r="40146" customFormat="1" x14ac:dyDescent="0.25"/>
    <row r="40147" customFormat="1" x14ac:dyDescent="0.25"/>
    <row r="40148" customFormat="1" x14ac:dyDescent="0.25"/>
    <row r="40149" customFormat="1" x14ac:dyDescent="0.25"/>
    <row r="40150" customFormat="1" x14ac:dyDescent="0.25"/>
    <row r="40151" customFormat="1" x14ac:dyDescent="0.25"/>
    <row r="40152" customFormat="1" x14ac:dyDescent="0.25"/>
    <row r="40153" customFormat="1" x14ac:dyDescent="0.25"/>
    <row r="40154" customFormat="1" x14ac:dyDescent="0.25"/>
    <row r="40155" customFormat="1" x14ac:dyDescent="0.25"/>
    <row r="40156" customFormat="1" x14ac:dyDescent="0.25"/>
    <row r="40157" customFormat="1" x14ac:dyDescent="0.25"/>
    <row r="40158" customFormat="1" x14ac:dyDescent="0.25"/>
    <row r="40159" customFormat="1" x14ac:dyDescent="0.25"/>
    <row r="40160" customFormat="1" x14ac:dyDescent="0.25"/>
    <row r="40161" customFormat="1" x14ac:dyDescent="0.25"/>
    <row r="40162" customFormat="1" x14ac:dyDescent="0.25"/>
    <row r="40163" customFormat="1" x14ac:dyDescent="0.25"/>
    <row r="40164" customFormat="1" x14ac:dyDescent="0.25"/>
    <row r="40165" customFormat="1" x14ac:dyDescent="0.25"/>
    <row r="40166" customFormat="1" x14ac:dyDescent="0.25"/>
    <row r="40167" customFormat="1" x14ac:dyDescent="0.25"/>
    <row r="40168" customFormat="1" x14ac:dyDescent="0.25"/>
    <row r="40169" customFormat="1" x14ac:dyDescent="0.25"/>
    <row r="40170" customFormat="1" x14ac:dyDescent="0.25"/>
    <row r="40171" customFormat="1" x14ac:dyDescent="0.25"/>
    <row r="40172" customFormat="1" x14ac:dyDescent="0.25"/>
    <row r="40173" customFormat="1" x14ac:dyDescent="0.25"/>
    <row r="40174" customFormat="1" x14ac:dyDescent="0.25"/>
    <row r="40175" customFormat="1" x14ac:dyDescent="0.25"/>
    <row r="40176" customFormat="1" x14ac:dyDescent="0.25"/>
    <row r="40177" customFormat="1" x14ac:dyDescent="0.25"/>
    <row r="40178" customFormat="1" x14ac:dyDescent="0.25"/>
    <row r="40179" customFormat="1" x14ac:dyDescent="0.25"/>
    <row r="40180" customFormat="1" x14ac:dyDescent="0.25"/>
    <row r="40181" customFormat="1" x14ac:dyDescent="0.25"/>
    <row r="40182" customFormat="1" x14ac:dyDescent="0.25"/>
    <row r="40183" customFormat="1" x14ac:dyDescent="0.25"/>
    <row r="40184" customFormat="1" x14ac:dyDescent="0.25"/>
    <row r="40185" customFormat="1" x14ac:dyDescent="0.25"/>
    <row r="40186" customFormat="1" x14ac:dyDescent="0.25"/>
    <row r="40187" customFormat="1" x14ac:dyDescent="0.25"/>
    <row r="40188" customFormat="1" x14ac:dyDescent="0.25"/>
    <row r="40189" customFormat="1" x14ac:dyDescent="0.25"/>
    <row r="40190" customFormat="1" x14ac:dyDescent="0.25"/>
    <row r="40191" customFormat="1" x14ac:dyDescent="0.25"/>
    <row r="40192" customFormat="1" x14ac:dyDescent="0.25"/>
    <row r="40193" customFormat="1" x14ac:dyDescent="0.25"/>
    <row r="40194" customFormat="1" x14ac:dyDescent="0.25"/>
    <row r="40195" customFormat="1" x14ac:dyDescent="0.25"/>
    <row r="40196" customFormat="1" x14ac:dyDescent="0.25"/>
    <row r="40197" customFormat="1" x14ac:dyDescent="0.25"/>
    <row r="40198" customFormat="1" x14ac:dyDescent="0.25"/>
    <row r="40199" customFormat="1" x14ac:dyDescent="0.25"/>
    <row r="40200" customFormat="1" x14ac:dyDescent="0.25"/>
    <row r="40201" customFormat="1" x14ac:dyDescent="0.25"/>
    <row r="40202" customFormat="1" x14ac:dyDescent="0.25"/>
    <row r="40203" customFormat="1" x14ac:dyDescent="0.25"/>
    <row r="40204" customFormat="1" x14ac:dyDescent="0.25"/>
    <row r="40205" customFormat="1" x14ac:dyDescent="0.25"/>
    <row r="40206" customFormat="1" x14ac:dyDescent="0.25"/>
    <row r="40207" customFormat="1" x14ac:dyDescent="0.25"/>
    <row r="40208" customFormat="1" x14ac:dyDescent="0.25"/>
    <row r="40209" customFormat="1" x14ac:dyDescent="0.25"/>
    <row r="40210" customFormat="1" x14ac:dyDescent="0.25"/>
    <row r="40211" customFormat="1" x14ac:dyDescent="0.25"/>
    <row r="40212" customFormat="1" x14ac:dyDescent="0.25"/>
    <row r="40213" customFormat="1" x14ac:dyDescent="0.25"/>
    <row r="40214" customFormat="1" x14ac:dyDescent="0.25"/>
    <row r="40215" customFormat="1" x14ac:dyDescent="0.25"/>
    <row r="40216" customFormat="1" x14ac:dyDescent="0.25"/>
    <row r="40217" customFormat="1" x14ac:dyDescent="0.25"/>
    <row r="40218" customFormat="1" x14ac:dyDescent="0.25"/>
    <row r="40219" customFormat="1" x14ac:dyDescent="0.25"/>
    <row r="40220" customFormat="1" x14ac:dyDescent="0.25"/>
    <row r="40221" customFormat="1" x14ac:dyDescent="0.25"/>
    <row r="40222" customFormat="1" x14ac:dyDescent="0.25"/>
    <row r="40223" customFormat="1" x14ac:dyDescent="0.25"/>
    <row r="40224" customFormat="1" x14ac:dyDescent="0.25"/>
    <row r="40225" customFormat="1" x14ac:dyDescent="0.25"/>
    <row r="40226" customFormat="1" x14ac:dyDescent="0.25"/>
    <row r="40227" customFormat="1" x14ac:dyDescent="0.25"/>
    <row r="40228" customFormat="1" x14ac:dyDescent="0.25"/>
    <row r="40229" customFormat="1" x14ac:dyDescent="0.25"/>
    <row r="40230" customFormat="1" x14ac:dyDescent="0.25"/>
    <row r="40231" customFormat="1" x14ac:dyDescent="0.25"/>
    <row r="40232" customFormat="1" x14ac:dyDescent="0.25"/>
    <row r="40233" customFormat="1" x14ac:dyDescent="0.25"/>
    <row r="40234" customFormat="1" x14ac:dyDescent="0.25"/>
    <row r="40235" customFormat="1" x14ac:dyDescent="0.25"/>
    <row r="40236" customFormat="1" x14ac:dyDescent="0.25"/>
    <row r="40237" customFormat="1" x14ac:dyDescent="0.25"/>
    <row r="40238" customFormat="1" x14ac:dyDescent="0.25"/>
    <row r="40239" customFormat="1" x14ac:dyDescent="0.25"/>
    <row r="40240" customFormat="1" x14ac:dyDescent="0.25"/>
    <row r="40241" customFormat="1" x14ac:dyDescent="0.25"/>
    <row r="40242" customFormat="1" x14ac:dyDescent="0.25"/>
    <row r="40243" customFormat="1" x14ac:dyDescent="0.25"/>
    <row r="40244" customFormat="1" x14ac:dyDescent="0.25"/>
    <row r="40245" customFormat="1" x14ac:dyDescent="0.25"/>
    <row r="40246" customFormat="1" x14ac:dyDescent="0.25"/>
    <row r="40247" customFormat="1" x14ac:dyDescent="0.25"/>
    <row r="40248" customFormat="1" x14ac:dyDescent="0.25"/>
    <row r="40249" customFormat="1" x14ac:dyDescent="0.25"/>
    <row r="40250" customFormat="1" x14ac:dyDescent="0.25"/>
    <row r="40251" customFormat="1" x14ac:dyDescent="0.25"/>
    <row r="40252" customFormat="1" x14ac:dyDescent="0.25"/>
    <row r="40253" customFormat="1" x14ac:dyDescent="0.25"/>
    <row r="40254" customFormat="1" x14ac:dyDescent="0.25"/>
    <row r="40255" customFormat="1" x14ac:dyDescent="0.25"/>
    <row r="40256" customFormat="1" x14ac:dyDescent="0.25"/>
    <row r="40257" customFormat="1" x14ac:dyDescent="0.25"/>
    <row r="40258" customFormat="1" x14ac:dyDescent="0.25"/>
    <row r="40259" customFormat="1" x14ac:dyDescent="0.25"/>
    <row r="40260" customFormat="1" x14ac:dyDescent="0.25"/>
    <row r="40261" customFormat="1" x14ac:dyDescent="0.25"/>
    <row r="40262" customFormat="1" x14ac:dyDescent="0.25"/>
    <row r="40263" customFormat="1" x14ac:dyDescent="0.25"/>
    <row r="40264" customFormat="1" x14ac:dyDescent="0.25"/>
    <row r="40265" customFormat="1" x14ac:dyDescent="0.25"/>
    <row r="40266" customFormat="1" x14ac:dyDescent="0.25"/>
    <row r="40267" customFormat="1" x14ac:dyDescent="0.25"/>
    <row r="40268" customFormat="1" x14ac:dyDescent="0.25"/>
    <row r="40269" customFormat="1" x14ac:dyDescent="0.25"/>
    <row r="40270" customFormat="1" x14ac:dyDescent="0.25"/>
    <row r="40271" customFormat="1" x14ac:dyDescent="0.25"/>
    <row r="40272" customFormat="1" x14ac:dyDescent="0.25"/>
    <row r="40273" customFormat="1" x14ac:dyDescent="0.25"/>
    <row r="40274" customFormat="1" x14ac:dyDescent="0.25"/>
    <row r="40275" customFormat="1" x14ac:dyDescent="0.25"/>
    <row r="40276" customFormat="1" x14ac:dyDescent="0.25"/>
    <row r="40277" customFormat="1" x14ac:dyDescent="0.25"/>
    <row r="40278" customFormat="1" x14ac:dyDescent="0.25"/>
    <row r="40279" customFormat="1" x14ac:dyDescent="0.25"/>
    <row r="40280" customFormat="1" x14ac:dyDescent="0.25"/>
    <row r="40281" customFormat="1" x14ac:dyDescent="0.25"/>
    <row r="40282" customFormat="1" x14ac:dyDescent="0.25"/>
    <row r="40283" customFormat="1" x14ac:dyDescent="0.25"/>
    <row r="40284" customFormat="1" x14ac:dyDescent="0.25"/>
    <row r="40285" customFormat="1" x14ac:dyDescent="0.25"/>
    <row r="40286" customFormat="1" x14ac:dyDescent="0.25"/>
    <row r="40287" customFormat="1" x14ac:dyDescent="0.25"/>
    <row r="40288" customFormat="1" x14ac:dyDescent="0.25"/>
    <row r="40289" customFormat="1" x14ac:dyDescent="0.25"/>
    <row r="40290" customFormat="1" x14ac:dyDescent="0.25"/>
    <row r="40291" customFormat="1" x14ac:dyDescent="0.25"/>
    <row r="40292" customFormat="1" x14ac:dyDescent="0.25"/>
    <row r="40293" customFormat="1" x14ac:dyDescent="0.25"/>
    <row r="40294" customFormat="1" x14ac:dyDescent="0.25"/>
    <row r="40295" customFormat="1" x14ac:dyDescent="0.25"/>
    <row r="40296" customFormat="1" x14ac:dyDescent="0.25"/>
    <row r="40297" customFormat="1" x14ac:dyDescent="0.25"/>
    <row r="40298" customFormat="1" x14ac:dyDescent="0.25"/>
    <row r="40299" customFormat="1" x14ac:dyDescent="0.25"/>
    <row r="40300" customFormat="1" x14ac:dyDescent="0.25"/>
    <row r="40301" customFormat="1" x14ac:dyDescent="0.25"/>
    <row r="40302" customFormat="1" x14ac:dyDescent="0.25"/>
    <row r="40303" customFormat="1" x14ac:dyDescent="0.25"/>
    <row r="40304" customFormat="1" x14ac:dyDescent="0.25"/>
    <row r="40305" customFormat="1" x14ac:dyDescent="0.25"/>
    <row r="40306" customFormat="1" x14ac:dyDescent="0.25"/>
    <row r="40307" customFormat="1" x14ac:dyDescent="0.25"/>
    <row r="40308" customFormat="1" x14ac:dyDescent="0.25"/>
    <row r="40309" customFormat="1" x14ac:dyDescent="0.25"/>
    <row r="40310" customFormat="1" x14ac:dyDescent="0.25"/>
    <row r="40311" customFormat="1" x14ac:dyDescent="0.25"/>
    <row r="40312" customFormat="1" x14ac:dyDescent="0.25"/>
    <row r="40313" customFormat="1" x14ac:dyDescent="0.25"/>
    <row r="40314" customFormat="1" x14ac:dyDescent="0.25"/>
    <row r="40315" customFormat="1" x14ac:dyDescent="0.25"/>
    <row r="40316" customFormat="1" x14ac:dyDescent="0.25"/>
    <row r="40317" customFormat="1" x14ac:dyDescent="0.25"/>
    <row r="40318" customFormat="1" x14ac:dyDescent="0.25"/>
    <row r="40319" customFormat="1" x14ac:dyDescent="0.25"/>
    <row r="40320" customFormat="1" x14ac:dyDescent="0.25"/>
    <row r="40321" customFormat="1" x14ac:dyDescent="0.25"/>
    <row r="40322" customFormat="1" x14ac:dyDescent="0.25"/>
    <row r="40323" customFormat="1" x14ac:dyDescent="0.25"/>
    <row r="40324" customFormat="1" x14ac:dyDescent="0.25"/>
    <row r="40325" customFormat="1" x14ac:dyDescent="0.25"/>
    <row r="40326" customFormat="1" x14ac:dyDescent="0.25"/>
    <row r="40327" customFormat="1" x14ac:dyDescent="0.25"/>
    <row r="40328" customFormat="1" x14ac:dyDescent="0.25"/>
    <row r="40329" customFormat="1" x14ac:dyDescent="0.25"/>
    <row r="40330" customFormat="1" x14ac:dyDescent="0.25"/>
    <row r="40331" customFormat="1" x14ac:dyDescent="0.25"/>
    <row r="40332" customFormat="1" x14ac:dyDescent="0.25"/>
    <row r="40333" customFormat="1" x14ac:dyDescent="0.25"/>
    <row r="40334" customFormat="1" x14ac:dyDescent="0.25"/>
    <row r="40335" customFormat="1" x14ac:dyDescent="0.25"/>
    <row r="40336" customFormat="1" x14ac:dyDescent="0.25"/>
    <row r="40337" customFormat="1" x14ac:dyDescent="0.25"/>
    <row r="40338" customFormat="1" x14ac:dyDescent="0.25"/>
    <row r="40339" customFormat="1" x14ac:dyDescent="0.25"/>
    <row r="40340" customFormat="1" x14ac:dyDescent="0.25"/>
    <row r="40341" customFormat="1" x14ac:dyDescent="0.25"/>
    <row r="40342" customFormat="1" x14ac:dyDescent="0.25"/>
    <row r="40343" customFormat="1" x14ac:dyDescent="0.25"/>
    <row r="40344" customFormat="1" x14ac:dyDescent="0.25"/>
    <row r="40345" customFormat="1" x14ac:dyDescent="0.25"/>
    <row r="40346" customFormat="1" x14ac:dyDescent="0.25"/>
    <row r="40347" customFormat="1" x14ac:dyDescent="0.25"/>
    <row r="40348" customFormat="1" x14ac:dyDescent="0.25"/>
    <row r="40349" customFormat="1" x14ac:dyDescent="0.25"/>
    <row r="40350" customFormat="1" x14ac:dyDescent="0.25"/>
    <row r="40351" customFormat="1" x14ac:dyDescent="0.25"/>
    <row r="40352" customFormat="1" x14ac:dyDescent="0.25"/>
    <row r="40353" customFormat="1" x14ac:dyDescent="0.25"/>
    <row r="40354" customFormat="1" x14ac:dyDescent="0.25"/>
    <row r="40355" customFormat="1" x14ac:dyDescent="0.25"/>
    <row r="40356" customFormat="1" x14ac:dyDescent="0.25"/>
    <row r="40357" customFormat="1" x14ac:dyDescent="0.25"/>
    <row r="40358" customFormat="1" x14ac:dyDescent="0.25"/>
    <row r="40359" customFormat="1" x14ac:dyDescent="0.25"/>
    <row r="40360" customFormat="1" x14ac:dyDescent="0.25"/>
    <row r="40361" customFormat="1" x14ac:dyDescent="0.25"/>
    <row r="40362" customFormat="1" x14ac:dyDescent="0.25"/>
    <row r="40363" customFormat="1" x14ac:dyDescent="0.25"/>
    <row r="40364" customFormat="1" x14ac:dyDescent="0.25"/>
    <row r="40365" customFormat="1" x14ac:dyDescent="0.25"/>
    <row r="40366" customFormat="1" x14ac:dyDescent="0.25"/>
    <row r="40367" customFormat="1" x14ac:dyDescent="0.25"/>
    <row r="40368" customFormat="1" x14ac:dyDescent="0.25"/>
    <row r="40369" customFormat="1" x14ac:dyDescent="0.25"/>
    <row r="40370" customFormat="1" x14ac:dyDescent="0.25"/>
    <row r="40371" customFormat="1" x14ac:dyDescent="0.25"/>
    <row r="40372" customFormat="1" x14ac:dyDescent="0.25"/>
    <row r="40373" customFormat="1" x14ac:dyDescent="0.25"/>
    <row r="40374" customFormat="1" x14ac:dyDescent="0.25"/>
    <row r="40375" customFormat="1" x14ac:dyDescent="0.25"/>
    <row r="40376" customFormat="1" x14ac:dyDescent="0.25"/>
    <row r="40377" customFormat="1" x14ac:dyDescent="0.25"/>
    <row r="40378" customFormat="1" x14ac:dyDescent="0.25"/>
    <row r="40379" customFormat="1" x14ac:dyDescent="0.25"/>
    <row r="40380" customFormat="1" x14ac:dyDescent="0.25"/>
    <row r="40381" customFormat="1" x14ac:dyDescent="0.25"/>
    <row r="40382" customFormat="1" x14ac:dyDescent="0.25"/>
    <row r="40383" customFormat="1" x14ac:dyDescent="0.25"/>
    <row r="40384" customFormat="1" x14ac:dyDescent="0.25"/>
    <row r="40385" customFormat="1" x14ac:dyDescent="0.25"/>
    <row r="40386" customFormat="1" x14ac:dyDescent="0.25"/>
    <row r="40387" customFormat="1" x14ac:dyDescent="0.25"/>
    <row r="40388" customFormat="1" x14ac:dyDescent="0.25"/>
    <row r="40389" customFormat="1" x14ac:dyDescent="0.25"/>
    <row r="40390" customFormat="1" x14ac:dyDescent="0.25"/>
    <row r="40391" customFormat="1" x14ac:dyDescent="0.25"/>
    <row r="40392" customFormat="1" x14ac:dyDescent="0.25"/>
    <row r="40393" customFormat="1" x14ac:dyDescent="0.25"/>
    <row r="40394" customFormat="1" x14ac:dyDescent="0.25"/>
    <row r="40395" customFormat="1" x14ac:dyDescent="0.25"/>
    <row r="40396" customFormat="1" x14ac:dyDescent="0.25"/>
    <row r="40397" customFormat="1" x14ac:dyDescent="0.25"/>
    <row r="40398" customFormat="1" x14ac:dyDescent="0.25"/>
    <row r="40399" customFormat="1" x14ac:dyDescent="0.25"/>
    <row r="40400" customFormat="1" x14ac:dyDescent="0.25"/>
    <row r="40401" customFormat="1" x14ac:dyDescent="0.25"/>
    <row r="40402" customFormat="1" x14ac:dyDescent="0.25"/>
    <row r="40403" customFormat="1" x14ac:dyDescent="0.25"/>
    <row r="40404" customFormat="1" x14ac:dyDescent="0.25"/>
    <row r="40405" customFormat="1" x14ac:dyDescent="0.25"/>
    <row r="40406" customFormat="1" x14ac:dyDescent="0.25"/>
    <row r="40407" customFormat="1" x14ac:dyDescent="0.25"/>
    <row r="40408" customFormat="1" x14ac:dyDescent="0.25"/>
    <row r="40409" customFormat="1" x14ac:dyDescent="0.25"/>
    <row r="40410" customFormat="1" x14ac:dyDescent="0.25"/>
    <row r="40411" customFormat="1" x14ac:dyDescent="0.25"/>
    <row r="40412" customFormat="1" x14ac:dyDescent="0.25"/>
    <row r="40413" customFormat="1" x14ac:dyDescent="0.25"/>
    <row r="40414" customFormat="1" x14ac:dyDescent="0.25"/>
    <row r="40415" customFormat="1" x14ac:dyDescent="0.25"/>
    <row r="40416" customFormat="1" x14ac:dyDescent="0.25"/>
    <row r="40417" customFormat="1" x14ac:dyDescent="0.25"/>
    <row r="40418" customFormat="1" x14ac:dyDescent="0.25"/>
    <row r="40419" customFormat="1" x14ac:dyDescent="0.25"/>
    <row r="40420" customFormat="1" x14ac:dyDescent="0.25"/>
    <row r="40421" customFormat="1" x14ac:dyDescent="0.25"/>
    <row r="40422" customFormat="1" x14ac:dyDescent="0.25"/>
    <row r="40423" customFormat="1" x14ac:dyDescent="0.25"/>
    <row r="40424" customFormat="1" x14ac:dyDescent="0.25"/>
    <row r="40425" customFormat="1" x14ac:dyDescent="0.25"/>
    <row r="40426" customFormat="1" x14ac:dyDescent="0.25"/>
    <row r="40427" customFormat="1" x14ac:dyDescent="0.25"/>
    <row r="40428" customFormat="1" x14ac:dyDescent="0.25"/>
    <row r="40429" customFormat="1" x14ac:dyDescent="0.25"/>
    <row r="40430" customFormat="1" x14ac:dyDescent="0.25"/>
    <row r="40431" customFormat="1" x14ac:dyDescent="0.25"/>
    <row r="40432" customFormat="1" x14ac:dyDescent="0.25"/>
    <row r="40433" customFormat="1" x14ac:dyDescent="0.25"/>
    <row r="40434" customFormat="1" x14ac:dyDescent="0.25"/>
    <row r="40435" customFormat="1" x14ac:dyDescent="0.25"/>
    <row r="40436" customFormat="1" x14ac:dyDescent="0.25"/>
    <row r="40437" customFormat="1" x14ac:dyDescent="0.25"/>
    <row r="40438" customFormat="1" x14ac:dyDescent="0.25"/>
    <row r="40439" customFormat="1" x14ac:dyDescent="0.25"/>
    <row r="40440" customFormat="1" x14ac:dyDescent="0.25"/>
    <row r="40441" customFormat="1" x14ac:dyDescent="0.25"/>
    <row r="40442" customFormat="1" x14ac:dyDescent="0.25"/>
    <row r="40443" customFormat="1" x14ac:dyDescent="0.25"/>
    <row r="40444" customFormat="1" x14ac:dyDescent="0.25"/>
    <row r="40445" customFormat="1" x14ac:dyDescent="0.25"/>
    <row r="40446" customFormat="1" x14ac:dyDescent="0.25"/>
    <row r="40447" customFormat="1" x14ac:dyDescent="0.25"/>
    <row r="40448" customFormat="1" x14ac:dyDescent="0.25"/>
    <row r="40449" customFormat="1" x14ac:dyDescent="0.25"/>
    <row r="40450" customFormat="1" x14ac:dyDescent="0.25"/>
    <row r="40451" customFormat="1" x14ac:dyDescent="0.25"/>
    <row r="40452" customFormat="1" x14ac:dyDescent="0.25"/>
    <row r="40453" customFormat="1" x14ac:dyDescent="0.25"/>
    <row r="40454" customFormat="1" x14ac:dyDescent="0.25"/>
    <row r="40455" customFormat="1" x14ac:dyDescent="0.25"/>
    <row r="40456" customFormat="1" x14ac:dyDescent="0.25"/>
    <row r="40457" customFormat="1" x14ac:dyDescent="0.25"/>
    <row r="40458" customFormat="1" x14ac:dyDescent="0.25"/>
    <row r="40459" customFormat="1" x14ac:dyDescent="0.25"/>
    <row r="40460" customFormat="1" x14ac:dyDescent="0.25"/>
    <row r="40461" customFormat="1" x14ac:dyDescent="0.25"/>
    <row r="40462" customFormat="1" x14ac:dyDescent="0.25"/>
    <row r="40463" customFormat="1" x14ac:dyDescent="0.25"/>
    <row r="40464" customFormat="1" x14ac:dyDescent="0.25"/>
    <row r="40465" customFormat="1" x14ac:dyDescent="0.25"/>
    <row r="40466" customFormat="1" x14ac:dyDescent="0.25"/>
    <row r="40467" customFormat="1" x14ac:dyDescent="0.25"/>
    <row r="40468" customFormat="1" x14ac:dyDescent="0.25"/>
    <row r="40469" customFormat="1" x14ac:dyDescent="0.25"/>
    <row r="40470" customFormat="1" x14ac:dyDescent="0.25"/>
    <row r="40471" customFormat="1" x14ac:dyDescent="0.25"/>
    <row r="40472" customFormat="1" x14ac:dyDescent="0.25"/>
    <row r="40473" customFormat="1" x14ac:dyDescent="0.25"/>
    <row r="40474" customFormat="1" x14ac:dyDescent="0.25"/>
    <row r="40475" customFormat="1" x14ac:dyDescent="0.25"/>
    <row r="40476" customFormat="1" x14ac:dyDescent="0.25"/>
    <row r="40477" customFormat="1" x14ac:dyDescent="0.25"/>
    <row r="40478" customFormat="1" x14ac:dyDescent="0.25"/>
    <row r="40479" customFormat="1" x14ac:dyDescent="0.25"/>
    <row r="40480" customFormat="1" x14ac:dyDescent="0.25"/>
    <row r="40481" customFormat="1" x14ac:dyDescent="0.25"/>
    <row r="40482" customFormat="1" x14ac:dyDescent="0.25"/>
    <row r="40483" customFormat="1" x14ac:dyDescent="0.25"/>
    <row r="40484" customFormat="1" x14ac:dyDescent="0.25"/>
    <row r="40485" customFormat="1" x14ac:dyDescent="0.25"/>
    <row r="40486" customFormat="1" x14ac:dyDescent="0.25"/>
    <row r="40487" customFormat="1" x14ac:dyDescent="0.25"/>
    <row r="40488" customFormat="1" x14ac:dyDescent="0.25"/>
    <row r="40489" customFormat="1" x14ac:dyDescent="0.25"/>
    <row r="40490" customFormat="1" x14ac:dyDescent="0.25"/>
    <row r="40491" customFormat="1" x14ac:dyDescent="0.25"/>
    <row r="40492" customFormat="1" x14ac:dyDescent="0.25"/>
    <row r="40493" customFormat="1" x14ac:dyDescent="0.25"/>
    <row r="40494" customFormat="1" x14ac:dyDescent="0.25"/>
    <row r="40495" customFormat="1" x14ac:dyDescent="0.25"/>
    <row r="40496" customFormat="1" x14ac:dyDescent="0.25"/>
    <row r="40497" customFormat="1" x14ac:dyDescent="0.25"/>
    <row r="40498" customFormat="1" x14ac:dyDescent="0.25"/>
    <row r="40499" customFormat="1" x14ac:dyDescent="0.25"/>
    <row r="40500" customFormat="1" x14ac:dyDescent="0.25"/>
    <row r="40501" customFormat="1" x14ac:dyDescent="0.25"/>
    <row r="40502" customFormat="1" x14ac:dyDescent="0.25"/>
    <row r="40503" customFormat="1" x14ac:dyDescent="0.25"/>
    <row r="40504" customFormat="1" x14ac:dyDescent="0.25"/>
    <row r="40505" customFormat="1" x14ac:dyDescent="0.25"/>
    <row r="40506" customFormat="1" x14ac:dyDescent="0.25"/>
    <row r="40507" customFormat="1" x14ac:dyDescent="0.25"/>
    <row r="40508" customFormat="1" x14ac:dyDescent="0.25"/>
    <row r="40509" customFormat="1" x14ac:dyDescent="0.25"/>
    <row r="40510" customFormat="1" x14ac:dyDescent="0.25"/>
    <row r="40511" customFormat="1" x14ac:dyDescent="0.25"/>
    <row r="40512" customFormat="1" x14ac:dyDescent="0.25"/>
    <row r="40513" customFormat="1" x14ac:dyDescent="0.25"/>
    <row r="40514" customFormat="1" x14ac:dyDescent="0.25"/>
    <row r="40515" customFormat="1" x14ac:dyDescent="0.25"/>
    <row r="40516" customFormat="1" x14ac:dyDescent="0.25"/>
    <row r="40517" customFormat="1" x14ac:dyDescent="0.25"/>
    <row r="40518" customFormat="1" x14ac:dyDescent="0.25"/>
    <row r="40519" customFormat="1" x14ac:dyDescent="0.25"/>
    <row r="40520" customFormat="1" x14ac:dyDescent="0.25"/>
    <row r="40521" customFormat="1" x14ac:dyDescent="0.25"/>
    <row r="40522" customFormat="1" x14ac:dyDescent="0.25"/>
    <row r="40523" customFormat="1" x14ac:dyDescent="0.25"/>
    <row r="40524" customFormat="1" x14ac:dyDescent="0.25"/>
    <row r="40525" customFormat="1" x14ac:dyDescent="0.25"/>
    <row r="40526" customFormat="1" x14ac:dyDescent="0.25"/>
    <row r="40527" customFormat="1" x14ac:dyDescent="0.25"/>
    <row r="40528" customFormat="1" x14ac:dyDescent="0.25"/>
    <row r="40529" customFormat="1" x14ac:dyDescent="0.25"/>
    <row r="40530" customFormat="1" x14ac:dyDescent="0.25"/>
    <row r="40531" customFormat="1" x14ac:dyDescent="0.25"/>
    <row r="40532" customFormat="1" x14ac:dyDescent="0.25"/>
    <row r="40533" customFormat="1" x14ac:dyDescent="0.25"/>
    <row r="40534" customFormat="1" x14ac:dyDescent="0.25"/>
    <row r="40535" customFormat="1" x14ac:dyDescent="0.25"/>
    <row r="40536" customFormat="1" x14ac:dyDescent="0.25"/>
    <row r="40537" customFormat="1" x14ac:dyDescent="0.25"/>
    <row r="40538" customFormat="1" x14ac:dyDescent="0.25"/>
    <row r="40539" customFormat="1" x14ac:dyDescent="0.25"/>
    <row r="40540" customFormat="1" x14ac:dyDescent="0.25"/>
    <row r="40541" customFormat="1" x14ac:dyDescent="0.25"/>
    <row r="40542" customFormat="1" x14ac:dyDescent="0.25"/>
    <row r="40543" customFormat="1" x14ac:dyDescent="0.25"/>
    <row r="40544" customFormat="1" x14ac:dyDescent="0.25"/>
    <row r="40545" customFormat="1" x14ac:dyDescent="0.25"/>
    <row r="40546" customFormat="1" x14ac:dyDescent="0.25"/>
    <row r="40547" customFormat="1" x14ac:dyDescent="0.25"/>
    <row r="40548" customFormat="1" x14ac:dyDescent="0.25"/>
    <row r="40549" customFormat="1" x14ac:dyDescent="0.25"/>
    <row r="40550" customFormat="1" x14ac:dyDescent="0.25"/>
    <row r="40551" customFormat="1" x14ac:dyDescent="0.25"/>
    <row r="40552" customFormat="1" x14ac:dyDescent="0.25"/>
    <row r="40553" customFormat="1" x14ac:dyDescent="0.25"/>
    <row r="40554" customFormat="1" x14ac:dyDescent="0.25"/>
    <row r="40555" customFormat="1" x14ac:dyDescent="0.25"/>
    <row r="40556" customFormat="1" x14ac:dyDescent="0.25"/>
    <row r="40557" customFormat="1" x14ac:dyDescent="0.25"/>
    <row r="40558" customFormat="1" x14ac:dyDescent="0.25"/>
    <row r="40559" customFormat="1" x14ac:dyDescent="0.25"/>
    <row r="40560" customFormat="1" x14ac:dyDescent="0.25"/>
    <row r="40561" customFormat="1" x14ac:dyDescent="0.25"/>
    <row r="40562" customFormat="1" x14ac:dyDescent="0.25"/>
    <row r="40563" customFormat="1" x14ac:dyDescent="0.25"/>
    <row r="40564" customFormat="1" x14ac:dyDescent="0.25"/>
    <row r="40565" customFormat="1" x14ac:dyDescent="0.25"/>
    <row r="40566" customFormat="1" x14ac:dyDescent="0.25"/>
    <row r="40567" customFormat="1" x14ac:dyDescent="0.25"/>
    <row r="40568" customFormat="1" x14ac:dyDescent="0.25"/>
    <row r="40569" customFormat="1" x14ac:dyDescent="0.25"/>
    <row r="40570" customFormat="1" x14ac:dyDescent="0.25"/>
    <row r="40571" customFormat="1" x14ac:dyDescent="0.25"/>
    <row r="40572" customFormat="1" x14ac:dyDescent="0.25"/>
    <row r="40573" customFormat="1" x14ac:dyDescent="0.25"/>
    <row r="40574" customFormat="1" x14ac:dyDescent="0.25"/>
    <row r="40575" customFormat="1" x14ac:dyDescent="0.25"/>
    <row r="40576" customFormat="1" x14ac:dyDescent="0.25"/>
    <row r="40577" customFormat="1" x14ac:dyDescent="0.25"/>
    <row r="40578" customFormat="1" x14ac:dyDescent="0.25"/>
    <row r="40579" customFormat="1" x14ac:dyDescent="0.25"/>
    <row r="40580" customFormat="1" x14ac:dyDescent="0.25"/>
    <row r="40581" customFormat="1" x14ac:dyDescent="0.25"/>
    <row r="40582" customFormat="1" x14ac:dyDescent="0.25"/>
    <row r="40583" customFormat="1" x14ac:dyDescent="0.25"/>
    <row r="40584" customFormat="1" x14ac:dyDescent="0.25"/>
    <row r="40585" customFormat="1" x14ac:dyDescent="0.25"/>
    <row r="40586" customFormat="1" x14ac:dyDescent="0.25"/>
    <row r="40587" customFormat="1" x14ac:dyDescent="0.25"/>
    <row r="40588" customFormat="1" x14ac:dyDescent="0.25"/>
    <row r="40589" customFormat="1" x14ac:dyDescent="0.25"/>
    <row r="40590" customFormat="1" x14ac:dyDescent="0.25"/>
    <row r="40591" customFormat="1" x14ac:dyDescent="0.25"/>
    <row r="40592" customFormat="1" x14ac:dyDescent="0.25"/>
    <row r="40593" customFormat="1" x14ac:dyDescent="0.25"/>
    <row r="40594" customFormat="1" x14ac:dyDescent="0.25"/>
    <row r="40595" customFormat="1" x14ac:dyDescent="0.25"/>
    <row r="40596" customFormat="1" x14ac:dyDescent="0.25"/>
    <row r="40597" customFormat="1" x14ac:dyDescent="0.25"/>
    <row r="40598" customFormat="1" x14ac:dyDescent="0.25"/>
    <row r="40599" customFormat="1" x14ac:dyDescent="0.25"/>
    <row r="40600" customFormat="1" x14ac:dyDescent="0.25"/>
    <row r="40601" customFormat="1" x14ac:dyDescent="0.25"/>
    <row r="40602" customFormat="1" x14ac:dyDescent="0.25"/>
    <row r="40603" customFormat="1" x14ac:dyDescent="0.25"/>
    <row r="40604" customFormat="1" x14ac:dyDescent="0.25"/>
    <row r="40605" customFormat="1" x14ac:dyDescent="0.25"/>
    <row r="40606" customFormat="1" x14ac:dyDescent="0.25"/>
    <row r="40607" customFormat="1" x14ac:dyDescent="0.25"/>
    <row r="40608" customFormat="1" x14ac:dyDescent="0.25"/>
    <row r="40609" customFormat="1" x14ac:dyDescent="0.25"/>
    <row r="40610" customFormat="1" x14ac:dyDescent="0.25"/>
    <row r="40611" customFormat="1" x14ac:dyDescent="0.25"/>
    <row r="40612" customFormat="1" x14ac:dyDescent="0.25"/>
    <row r="40613" customFormat="1" x14ac:dyDescent="0.25"/>
    <row r="40614" customFormat="1" x14ac:dyDescent="0.25"/>
    <row r="40615" customFormat="1" x14ac:dyDescent="0.25"/>
    <row r="40616" customFormat="1" x14ac:dyDescent="0.25"/>
    <row r="40617" customFormat="1" x14ac:dyDescent="0.25"/>
    <row r="40618" customFormat="1" x14ac:dyDescent="0.25"/>
    <row r="40619" customFormat="1" x14ac:dyDescent="0.25"/>
    <row r="40620" customFormat="1" x14ac:dyDescent="0.25"/>
    <row r="40621" customFormat="1" x14ac:dyDescent="0.25"/>
    <row r="40622" customFormat="1" x14ac:dyDescent="0.25"/>
    <row r="40623" customFormat="1" x14ac:dyDescent="0.25"/>
    <row r="40624" customFormat="1" x14ac:dyDescent="0.25"/>
    <row r="40625" customFormat="1" x14ac:dyDescent="0.25"/>
    <row r="40626" customFormat="1" x14ac:dyDescent="0.25"/>
    <row r="40627" customFormat="1" x14ac:dyDescent="0.25"/>
    <row r="40628" customFormat="1" x14ac:dyDescent="0.25"/>
    <row r="40629" customFormat="1" x14ac:dyDescent="0.25"/>
    <row r="40630" customFormat="1" x14ac:dyDescent="0.25"/>
    <row r="40631" customFormat="1" x14ac:dyDescent="0.25"/>
    <row r="40632" customFormat="1" x14ac:dyDescent="0.25"/>
    <row r="40633" customFormat="1" x14ac:dyDescent="0.25"/>
    <row r="40634" customFormat="1" x14ac:dyDescent="0.25"/>
    <row r="40635" customFormat="1" x14ac:dyDescent="0.25"/>
    <row r="40636" customFormat="1" x14ac:dyDescent="0.25"/>
    <row r="40637" customFormat="1" x14ac:dyDescent="0.25"/>
    <row r="40638" customFormat="1" x14ac:dyDescent="0.25"/>
    <row r="40639" customFormat="1" x14ac:dyDescent="0.25"/>
    <row r="40640" customFormat="1" x14ac:dyDescent="0.25"/>
    <row r="40641" customFormat="1" x14ac:dyDescent="0.25"/>
    <row r="40642" customFormat="1" x14ac:dyDescent="0.25"/>
    <row r="40643" customFormat="1" x14ac:dyDescent="0.25"/>
    <row r="40644" customFormat="1" x14ac:dyDescent="0.25"/>
    <row r="40645" customFormat="1" x14ac:dyDescent="0.25"/>
    <row r="40646" customFormat="1" x14ac:dyDescent="0.25"/>
    <row r="40647" customFormat="1" x14ac:dyDescent="0.25"/>
    <row r="40648" customFormat="1" x14ac:dyDescent="0.25"/>
    <row r="40649" customFormat="1" x14ac:dyDescent="0.25"/>
    <row r="40650" customFormat="1" x14ac:dyDescent="0.25"/>
    <row r="40651" customFormat="1" x14ac:dyDescent="0.25"/>
    <row r="40652" customFormat="1" x14ac:dyDescent="0.25"/>
    <row r="40653" customFormat="1" x14ac:dyDescent="0.25"/>
    <row r="40654" customFormat="1" x14ac:dyDescent="0.25"/>
    <row r="40655" customFormat="1" x14ac:dyDescent="0.25"/>
    <row r="40656" customFormat="1" x14ac:dyDescent="0.25"/>
    <row r="40657" customFormat="1" x14ac:dyDescent="0.25"/>
    <row r="40658" customFormat="1" x14ac:dyDescent="0.25"/>
    <row r="40659" customFormat="1" x14ac:dyDescent="0.25"/>
    <row r="40660" customFormat="1" x14ac:dyDescent="0.25"/>
    <row r="40661" customFormat="1" x14ac:dyDescent="0.25"/>
    <row r="40662" customFormat="1" x14ac:dyDescent="0.25"/>
    <row r="40663" customFormat="1" x14ac:dyDescent="0.25"/>
    <row r="40664" customFormat="1" x14ac:dyDescent="0.25"/>
    <row r="40665" customFormat="1" x14ac:dyDescent="0.25"/>
    <row r="40666" customFormat="1" x14ac:dyDescent="0.25"/>
    <row r="40667" customFormat="1" x14ac:dyDescent="0.25"/>
    <row r="40668" customFormat="1" x14ac:dyDescent="0.25"/>
    <row r="40669" customFormat="1" x14ac:dyDescent="0.25"/>
    <row r="40670" customFormat="1" x14ac:dyDescent="0.25"/>
    <row r="40671" customFormat="1" x14ac:dyDescent="0.25"/>
    <row r="40672" customFormat="1" x14ac:dyDescent="0.25"/>
    <row r="40673" customFormat="1" x14ac:dyDescent="0.25"/>
    <row r="40674" customFormat="1" x14ac:dyDescent="0.25"/>
    <row r="40675" customFormat="1" x14ac:dyDescent="0.25"/>
    <row r="40676" customFormat="1" x14ac:dyDescent="0.25"/>
    <row r="40677" customFormat="1" x14ac:dyDescent="0.25"/>
    <row r="40678" customFormat="1" x14ac:dyDescent="0.25"/>
    <row r="40679" customFormat="1" x14ac:dyDescent="0.25"/>
    <row r="40680" customFormat="1" x14ac:dyDescent="0.25"/>
    <row r="40681" customFormat="1" x14ac:dyDescent="0.25"/>
    <row r="40682" customFormat="1" x14ac:dyDescent="0.25"/>
    <row r="40683" customFormat="1" x14ac:dyDescent="0.25"/>
    <row r="40684" customFormat="1" x14ac:dyDescent="0.25"/>
    <row r="40685" customFormat="1" x14ac:dyDescent="0.25"/>
    <row r="40686" customFormat="1" x14ac:dyDescent="0.25"/>
    <row r="40687" customFormat="1" x14ac:dyDescent="0.25"/>
    <row r="40688" customFormat="1" x14ac:dyDescent="0.25"/>
    <row r="40689" customFormat="1" x14ac:dyDescent="0.25"/>
    <row r="40690" customFormat="1" x14ac:dyDescent="0.25"/>
    <row r="40691" customFormat="1" x14ac:dyDescent="0.25"/>
    <row r="40692" customFormat="1" x14ac:dyDescent="0.25"/>
    <row r="40693" customFormat="1" x14ac:dyDescent="0.25"/>
    <row r="40694" customFormat="1" x14ac:dyDescent="0.25"/>
    <row r="40695" customFormat="1" x14ac:dyDescent="0.25"/>
    <row r="40696" customFormat="1" x14ac:dyDescent="0.25"/>
    <row r="40697" customFormat="1" x14ac:dyDescent="0.25"/>
    <row r="40698" customFormat="1" x14ac:dyDescent="0.25"/>
    <row r="40699" customFormat="1" x14ac:dyDescent="0.25"/>
    <row r="40700" customFormat="1" x14ac:dyDescent="0.25"/>
    <row r="40701" customFormat="1" x14ac:dyDescent="0.25"/>
    <row r="40702" customFormat="1" x14ac:dyDescent="0.25"/>
    <row r="40703" customFormat="1" x14ac:dyDescent="0.25"/>
    <row r="40704" customFormat="1" x14ac:dyDescent="0.25"/>
    <row r="40705" customFormat="1" x14ac:dyDescent="0.25"/>
    <row r="40706" customFormat="1" x14ac:dyDescent="0.25"/>
    <row r="40707" customFormat="1" x14ac:dyDescent="0.25"/>
    <row r="40708" customFormat="1" x14ac:dyDescent="0.25"/>
    <row r="40709" customFormat="1" x14ac:dyDescent="0.25"/>
    <row r="40710" customFormat="1" x14ac:dyDescent="0.25"/>
    <row r="40711" customFormat="1" x14ac:dyDescent="0.25"/>
    <row r="40712" customFormat="1" x14ac:dyDescent="0.25"/>
    <row r="40713" customFormat="1" x14ac:dyDescent="0.25"/>
    <row r="40714" customFormat="1" x14ac:dyDescent="0.25"/>
    <row r="40715" customFormat="1" x14ac:dyDescent="0.25"/>
    <row r="40716" customFormat="1" x14ac:dyDescent="0.25"/>
    <row r="40717" customFormat="1" x14ac:dyDescent="0.25"/>
    <row r="40718" customFormat="1" x14ac:dyDescent="0.25"/>
    <row r="40719" customFormat="1" x14ac:dyDescent="0.25"/>
    <row r="40720" customFormat="1" x14ac:dyDescent="0.25"/>
    <row r="40721" customFormat="1" x14ac:dyDescent="0.25"/>
    <row r="40722" customFormat="1" x14ac:dyDescent="0.25"/>
    <row r="40723" customFormat="1" x14ac:dyDescent="0.25"/>
    <row r="40724" customFormat="1" x14ac:dyDescent="0.25"/>
    <row r="40725" customFormat="1" x14ac:dyDescent="0.25"/>
    <row r="40726" customFormat="1" x14ac:dyDescent="0.25"/>
    <row r="40727" customFormat="1" x14ac:dyDescent="0.25"/>
    <row r="40728" customFormat="1" x14ac:dyDescent="0.25"/>
    <row r="40729" customFormat="1" x14ac:dyDescent="0.25"/>
    <row r="40730" customFormat="1" x14ac:dyDescent="0.25"/>
    <row r="40731" customFormat="1" x14ac:dyDescent="0.25"/>
    <row r="40732" customFormat="1" x14ac:dyDescent="0.25"/>
    <row r="40733" customFormat="1" x14ac:dyDescent="0.25"/>
    <row r="40734" customFormat="1" x14ac:dyDescent="0.25"/>
    <row r="40735" customFormat="1" x14ac:dyDescent="0.25"/>
    <row r="40736" customFormat="1" x14ac:dyDescent="0.25"/>
    <row r="40737" customFormat="1" x14ac:dyDescent="0.25"/>
    <row r="40738" customFormat="1" x14ac:dyDescent="0.25"/>
    <row r="40739" customFormat="1" x14ac:dyDescent="0.25"/>
    <row r="40740" customFormat="1" x14ac:dyDescent="0.25"/>
    <row r="40741" customFormat="1" x14ac:dyDescent="0.25"/>
    <row r="40742" customFormat="1" x14ac:dyDescent="0.25"/>
    <row r="40743" customFormat="1" x14ac:dyDescent="0.25"/>
    <row r="40744" customFormat="1" x14ac:dyDescent="0.25"/>
    <row r="40745" customFormat="1" x14ac:dyDescent="0.25"/>
    <row r="40746" customFormat="1" x14ac:dyDescent="0.25"/>
    <row r="40747" customFormat="1" x14ac:dyDescent="0.25"/>
    <row r="40748" customFormat="1" x14ac:dyDescent="0.25"/>
    <row r="40749" customFormat="1" x14ac:dyDescent="0.25"/>
    <row r="40750" customFormat="1" x14ac:dyDescent="0.25"/>
    <row r="40751" customFormat="1" x14ac:dyDescent="0.25"/>
    <row r="40752" customFormat="1" x14ac:dyDescent="0.25"/>
    <row r="40753" customFormat="1" x14ac:dyDescent="0.25"/>
    <row r="40754" customFormat="1" x14ac:dyDescent="0.25"/>
    <row r="40755" customFormat="1" x14ac:dyDescent="0.25"/>
    <row r="40756" customFormat="1" x14ac:dyDescent="0.25"/>
    <row r="40757" customFormat="1" x14ac:dyDescent="0.25"/>
    <row r="40758" customFormat="1" x14ac:dyDescent="0.25"/>
    <row r="40759" customFormat="1" x14ac:dyDescent="0.25"/>
    <row r="40760" customFormat="1" x14ac:dyDescent="0.25"/>
    <row r="40761" customFormat="1" x14ac:dyDescent="0.25"/>
    <row r="40762" customFormat="1" x14ac:dyDescent="0.25"/>
    <row r="40763" customFormat="1" x14ac:dyDescent="0.25"/>
    <row r="40764" customFormat="1" x14ac:dyDescent="0.25"/>
    <row r="40765" customFormat="1" x14ac:dyDescent="0.25"/>
    <row r="40766" customFormat="1" x14ac:dyDescent="0.25"/>
    <row r="40767" customFormat="1" x14ac:dyDescent="0.25"/>
    <row r="40768" customFormat="1" x14ac:dyDescent="0.25"/>
    <row r="40769" customFormat="1" x14ac:dyDescent="0.25"/>
    <row r="40770" customFormat="1" x14ac:dyDescent="0.25"/>
    <row r="40771" customFormat="1" x14ac:dyDescent="0.25"/>
    <row r="40772" customFormat="1" x14ac:dyDescent="0.25"/>
    <row r="40773" customFormat="1" x14ac:dyDescent="0.25"/>
    <row r="40774" customFormat="1" x14ac:dyDescent="0.25"/>
    <row r="40775" customFormat="1" x14ac:dyDescent="0.25"/>
    <row r="40776" customFormat="1" x14ac:dyDescent="0.25"/>
    <row r="40777" customFormat="1" x14ac:dyDescent="0.25"/>
    <row r="40778" customFormat="1" x14ac:dyDescent="0.25"/>
    <row r="40779" customFormat="1" x14ac:dyDescent="0.25"/>
    <row r="40780" customFormat="1" x14ac:dyDescent="0.25"/>
    <row r="40781" customFormat="1" x14ac:dyDescent="0.25"/>
    <row r="40782" customFormat="1" x14ac:dyDescent="0.25"/>
    <row r="40783" customFormat="1" x14ac:dyDescent="0.25"/>
    <row r="40784" customFormat="1" x14ac:dyDescent="0.25"/>
    <row r="40785" customFormat="1" x14ac:dyDescent="0.25"/>
    <row r="40786" customFormat="1" x14ac:dyDescent="0.25"/>
    <row r="40787" customFormat="1" x14ac:dyDescent="0.25"/>
    <row r="40788" customFormat="1" x14ac:dyDescent="0.25"/>
    <row r="40789" customFormat="1" x14ac:dyDescent="0.25"/>
    <row r="40790" customFormat="1" x14ac:dyDescent="0.25"/>
    <row r="40791" customFormat="1" x14ac:dyDescent="0.25"/>
    <row r="40792" customFormat="1" x14ac:dyDescent="0.25"/>
    <row r="40793" customFormat="1" x14ac:dyDescent="0.25"/>
    <row r="40794" customFormat="1" x14ac:dyDescent="0.25"/>
    <row r="40795" customFormat="1" x14ac:dyDescent="0.25"/>
    <row r="40796" customFormat="1" x14ac:dyDescent="0.25"/>
    <row r="40797" customFormat="1" x14ac:dyDescent="0.25"/>
    <row r="40798" customFormat="1" x14ac:dyDescent="0.25"/>
    <row r="40799" customFormat="1" x14ac:dyDescent="0.25"/>
    <row r="40800" customFormat="1" x14ac:dyDescent="0.25"/>
    <row r="40801" customFormat="1" x14ac:dyDescent="0.25"/>
    <row r="40802" customFormat="1" x14ac:dyDescent="0.25"/>
    <row r="40803" customFormat="1" x14ac:dyDescent="0.25"/>
    <row r="40804" customFormat="1" x14ac:dyDescent="0.25"/>
    <row r="40805" customFormat="1" x14ac:dyDescent="0.25"/>
    <row r="40806" customFormat="1" x14ac:dyDescent="0.25"/>
    <row r="40807" customFormat="1" x14ac:dyDescent="0.25"/>
    <row r="40808" customFormat="1" x14ac:dyDescent="0.25"/>
    <row r="40809" customFormat="1" x14ac:dyDescent="0.25"/>
    <row r="40810" customFormat="1" x14ac:dyDescent="0.25"/>
    <row r="40811" customFormat="1" x14ac:dyDescent="0.25"/>
    <row r="40812" customFormat="1" x14ac:dyDescent="0.25"/>
    <row r="40813" customFormat="1" x14ac:dyDescent="0.25"/>
    <row r="40814" customFormat="1" x14ac:dyDescent="0.25"/>
    <row r="40815" customFormat="1" x14ac:dyDescent="0.25"/>
    <row r="40816" customFormat="1" x14ac:dyDescent="0.25"/>
    <row r="40817" customFormat="1" x14ac:dyDescent="0.25"/>
    <row r="40818" customFormat="1" x14ac:dyDescent="0.25"/>
    <row r="40819" customFormat="1" x14ac:dyDescent="0.25"/>
    <row r="40820" customFormat="1" x14ac:dyDescent="0.25"/>
    <row r="40821" customFormat="1" x14ac:dyDescent="0.25"/>
    <row r="40822" customFormat="1" x14ac:dyDescent="0.25"/>
    <row r="40823" customFormat="1" x14ac:dyDescent="0.25"/>
    <row r="40824" customFormat="1" x14ac:dyDescent="0.25"/>
    <row r="40825" customFormat="1" x14ac:dyDescent="0.25"/>
    <row r="40826" customFormat="1" x14ac:dyDescent="0.25"/>
    <row r="40827" customFormat="1" x14ac:dyDescent="0.25"/>
    <row r="40828" customFormat="1" x14ac:dyDescent="0.25"/>
    <row r="40829" customFormat="1" x14ac:dyDescent="0.25"/>
    <row r="40830" customFormat="1" x14ac:dyDescent="0.25"/>
    <row r="40831" customFormat="1" x14ac:dyDescent="0.25"/>
    <row r="40832" customFormat="1" x14ac:dyDescent="0.25"/>
    <row r="40833" customFormat="1" x14ac:dyDescent="0.25"/>
    <row r="40834" customFormat="1" x14ac:dyDescent="0.25"/>
    <row r="40835" customFormat="1" x14ac:dyDescent="0.25"/>
    <row r="40836" customFormat="1" x14ac:dyDescent="0.25"/>
    <row r="40837" customFormat="1" x14ac:dyDescent="0.25"/>
    <row r="40838" customFormat="1" x14ac:dyDescent="0.25"/>
    <row r="40839" customFormat="1" x14ac:dyDescent="0.25"/>
    <row r="40840" customFormat="1" x14ac:dyDescent="0.25"/>
    <row r="40841" customFormat="1" x14ac:dyDescent="0.25"/>
    <row r="40842" customFormat="1" x14ac:dyDescent="0.25"/>
    <row r="40843" customFormat="1" x14ac:dyDescent="0.25"/>
    <row r="40844" customFormat="1" x14ac:dyDescent="0.25"/>
    <row r="40845" customFormat="1" x14ac:dyDescent="0.25"/>
    <row r="40846" customFormat="1" x14ac:dyDescent="0.25"/>
    <row r="40847" customFormat="1" x14ac:dyDescent="0.25"/>
    <row r="40848" customFormat="1" x14ac:dyDescent="0.25"/>
    <row r="40849" customFormat="1" x14ac:dyDescent="0.25"/>
    <row r="40850" customFormat="1" x14ac:dyDescent="0.25"/>
    <row r="40851" customFormat="1" x14ac:dyDescent="0.25"/>
    <row r="40852" customFormat="1" x14ac:dyDescent="0.25"/>
    <row r="40853" customFormat="1" x14ac:dyDescent="0.25"/>
    <row r="40854" customFormat="1" x14ac:dyDescent="0.25"/>
    <row r="40855" customFormat="1" x14ac:dyDescent="0.25"/>
    <row r="40856" customFormat="1" x14ac:dyDescent="0.25"/>
    <row r="40857" customFormat="1" x14ac:dyDescent="0.25"/>
    <row r="40858" customFormat="1" x14ac:dyDescent="0.25"/>
    <row r="40859" customFormat="1" x14ac:dyDescent="0.25"/>
    <row r="40860" customFormat="1" x14ac:dyDescent="0.25"/>
    <row r="40861" customFormat="1" x14ac:dyDescent="0.25"/>
    <row r="40862" customFormat="1" x14ac:dyDescent="0.25"/>
    <row r="40863" customFormat="1" x14ac:dyDescent="0.25"/>
    <row r="40864" customFormat="1" x14ac:dyDescent="0.25"/>
    <row r="40865" customFormat="1" x14ac:dyDescent="0.25"/>
    <row r="40866" customFormat="1" x14ac:dyDescent="0.25"/>
    <row r="40867" customFormat="1" x14ac:dyDescent="0.25"/>
    <row r="40868" customFormat="1" x14ac:dyDescent="0.25"/>
    <row r="40869" customFormat="1" x14ac:dyDescent="0.25"/>
    <row r="40870" customFormat="1" x14ac:dyDescent="0.25"/>
    <row r="40871" customFormat="1" x14ac:dyDescent="0.25"/>
    <row r="40872" customFormat="1" x14ac:dyDescent="0.25"/>
    <row r="40873" customFormat="1" x14ac:dyDescent="0.25"/>
    <row r="40874" customFormat="1" x14ac:dyDescent="0.25"/>
    <row r="40875" customFormat="1" x14ac:dyDescent="0.25"/>
    <row r="40876" customFormat="1" x14ac:dyDescent="0.25"/>
    <row r="40877" customFormat="1" x14ac:dyDescent="0.25"/>
    <row r="40878" customFormat="1" x14ac:dyDescent="0.25"/>
    <row r="40879" customFormat="1" x14ac:dyDescent="0.25"/>
    <row r="40880" customFormat="1" x14ac:dyDescent="0.25"/>
    <row r="40881" customFormat="1" x14ac:dyDescent="0.25"/>
    <row r="40882" customFormat="1" x14ac:dyDescent="0.25"/>
    <row r="40883" customFormat="1" x14ac:dyDescent="0.25"/>
    <row r="40884" customFormat="1" x14ac:dyDescent="0.25"/>
    <row r="40885" customFormat="1" x14ac:dyDescent="0.25"/>
    <row r="40886" customFormat="1" x14ac:dyDescent="0.25"/>
    <row r="40887" customFormat="1" x14ac:dyDescent="0.25"/>
    <row r="40888" customFormat="1" x14ac:dyDescent="0.25"/>
    <row r="40889" customFormat="1" x14ac:dyDescent="0.25"/>
    <row r="40890" customFormat="1" x14ac:dyDescent="0.25"/>
    <row r="40891" customFormat="1" x14ac:dyDescent="0.25"/>
    <row r="40892" customFormat="1" x14ac:dyDescent="0.25"/>
    <row r="40893" customFormat="1" x14ac:dyDescent="0.25"/>
    <row r="40894" customFormat="1" x14ac:dyDescent="0.25"/>
    <row r="40895" customFormat="1" x14ac:dyDescent="0.25"/>
    <row r="40896" customFormat="1" x14ac:dyDescent="0.25"/>
    <row r="40897" customFormat="1" x14ac:dyDescent="0.25"/>
    <row r="40898" customFormat="1" x14ac:dyDescent="0.25"/>
    <row r="40899" customFormat="1" x14ac:dyDescent="0.25"/>
    <row r="40900" customFormat="1" x14ac:dyDescent="0.25"/>
    <row r="40901" customFormat="1" x14ac:dyDescent="0.25"/>
    <row r="40902" customFormat="1" x14ac:dyDescent="0.25"/>
    <row r="40903" customFormat="1" x14ac:dyDescent="0.25"/>
    <row r="40904" customFormat="1" x14ac:dyDescent="0.25"/>
    <row r="40905" customFormat="1" x14ac:dyDescent="0.25"/>
    <row r="40906" customFormat="1" x14ac:dyDescent="0.25"/>
    <row r="40907" customFormat="1" x14ac:dyDescent="0.25"/>
    <row r="40908" customFormat="1" x14ac:dyDescent="0.25"/>
    <row r="40909" customFormat="1" x14ac:dyDescent="0.25"/>
    <row r="40910" customFormat="1" x14ac:dyDescent="0.25"/>
    <row r="40911" customFormat="1" x14ac:dyDescent="0.25"/>
    <row r="40912" customFormat="1" x14ac:dyDescent="0.25"/>
    <row r="40913" customFormat="1" x14ac:dyDescent="0.25"/>
    <row r="40914" customFormat="1" x14ac:dyDescent="0.25"/>
    <row r="40915" customFormat="1" x14ac:dyDescent="0.25"/>
    <row r="40916" customFormat="1" x14ac:dyDescent="0.25"/>
    <row r="40917" customFormat="1" x14ac:dyDescent="0.25"/>
    <row r="40918" customFormat="1" x14ac:dyDescent="0.25"/>
    <row r="40919" customFormat="1" x14ac:dyDescent="0.25"/>
    <row r="40920" customFormat="1" x14ac:dyDescent="0.25"/>
    <row r="40921" customFormat="1" x14ac:dyDescent="0.25"/>
    <row r="40922" customFormat="1" x14ac:dyDescent="0.25"/>
    <row r="40923" customFormat="1" x14ac:dyDescent="0.25"/>
    <row r="40924" customFormat="1" x14ac:dyDescent="0.25"/>
    <row r="40925" customFormat="1" x14ac:dyDescent="0.25"/>
    <row r="40926" customFormat="1" x14ac:dyDescent="0.25"/>
    <row r="40927" customFormat="1" x14ac:dyDescent="0.25"/>
    <row r="40928" customFormat="1" x14ac:dyDescent="0.25"/>
    <row r="40929" customFormat="1" x14ac:dyDescent="0.25"/>
    <row r="40930" customFormat="1" x14ac:dyDescent="0.25"/>
    <row r="40931" customFormat="1" x14ac:dyDescent="0.25"/>
    <row r="40932" customFormat="1" x14ac:dyDescent="0.25"/>
    <row r="40933" customFormat="1" x14ac:dyDescent="0.25"/>
    <row r="40934" customFormat="1" x14ac:dyDescent="0.25"/>
    <row r="40935" customFormat="1" x14ac:dyDescent="0.25"/>
    <row r="40936" customFormat="1" x14ac:dyDescent="0.25"/>
    <row r="40937" customFormat="1" x14ac:dyDescent="0.25"/>
    <row r="40938" customFormat="1" x14ac:dyDescent="0.25"/>
    <row r="40939" customFormat="1" x14ac:dyDescent="0.25"/>
    <row r="40940" customFormat="1" x14ac:dyDescent="0.25"/>
    <row r="40941" customFormat="1" x14ac:dyDescent="0.25"/>
    <row r="40942" customFormat="1" x14ac:dyDescent="0.25"/>
    <row r="40943" customFormat="1" x14ac:dyDescent="0.25"/>
    <row r="40944" customFormat="1" x14ac:dyDescent="0.25"/>
    <row r="40945" customFormat="1" x14ac:dyDescent="0.25"/>
    <row r="40946" customFormat="1" x14ac:dyDescent="0.25"/>
    <row r="40947" customFormat="1" x14ac:dyDescent="0.25"/>
    <row r="40948" customFormat="1" x14ac:dyDescent="0.25"/>
    <row r="40949" customFormat="1" x14ac:dyDescent="0.25"/>
    <row r="40950" customFormat="1" x14ac:dyDescent="0.25"/>
    <row r="40951" customFormat="1" x14ac:dyDescent="0.25"/>
    <row r="40952" customFormat="1" x14ac:dyDescent="0.25"/>
    <row r="40953" customFormat="1" x14ac:dyDescent="0.25"/>
    <row r="40954" customFormat="1" x14ac:dyDescent="0.25"/>
    <row r="40955" customFormat="1" x14ac:dyDescent="0.25"/>
    <row r="40956" customFormat="1" x14ac:dyDescent="0.25"/>
    <row r="40957" customFormat="1" x14ac:dyDescent="0.25"/>
    <row r="40958" customFormat="1" x14ac:dyDescent="0.25"/>
    <row r="40959" customFormat="1" x14ac:dyDescent="0.25"/>
    <row r="40960" customFormat="1" x14ac:dyDescent="0.25"/>
    <row r="40961" customFormat="1" x14ac:dyDescent="0.25"/>
    <row r="40962" customFormat="1" x14ac:dyDescent="0.25"/>
    <row r="40963" customFormat="1" x14ac:dyDescent="0.25"/>
    <row r="40964" customFormat="1" x14ac:dyDescent="0.25"/>
    <row r="40965" customFormat="1" x14ac:dyDescent="0.25"/>
    <row r="40966" customFormat="1" x14ac:dyDescent="0.25"/>
    <row r="40967" customFormat="1" x14ac:dyDescent="0.25"/>
    <row r="40968" customFormat="1" x14ac:dyDescent="0.25"/>
    <row r="40969" customFormat="1" x14ac:dyDescent="0.25"/>
    <row r="40970" customFormat="1" x14ac:dyDescent="0.25"/>
    <row r="40971" customFormat="1" x14ac:dyDescent="0.25"/>
    <row r="40972" customFormat="1" x14ac:dyDescent="0.25"/>
    <row r="40973" customFormat="1" x14ac:dyDescent="0.25"/>
    <row r="40974" customFormat="1" x14ac:dyDescent="0.25"/>
    <row r="40975" customFormat="1" x14ac:dyDescent="0.25"/>
    <row r="40976" customFormat="1" x14ac:dyDescent="0.25"/>
    <row r="40977" customFormat="1" x14ac:dyDescent="0.25"/>
    <row r="40978" customFormat="1" x14ac:dyDescent="0.25"/>
    <row r="40979" customFormat="1" x14ac:dyDescent="0.25"/>
    <row r="40980" customFormat="1" x14ac:dyDescent="0.25"/>
    <row r="40981" customFormat="1" x14ac:dyDescent="0.25"/>
    <row r="40982" customFormat="1" x14ac:dyDescent="0.25"/>
    <row r="40983" customFormat="1" x14ac:dyDescent="0.25"/>
    <row r="40984" customFormat="1" x14ac:dyDescent="0.25"/>
    <row r="40985" customFormat="1" x14ac:dyDescent="0.25"/>
    <row r="40986" customFormat="1" x14ac:dyDescent="0.25"/>
    <row r="40987" customFormat="1" x14ac:dyDescent="0.25"/>
    <row r="40988" customFormat="1" x14ac:dyDescent="0.25"/>
    <row r="40989" customFormat="1" x14ac:dyDescent="0.25"/>
    <row r="40990" customFormat="1" x14ac:dyDescent="0.25"/>
    <row r="40991" customFormat="1" x14ac:dyDescent="0.25"/>
    <row r="40992" customFormat="1" x14ac:dyDescent="0.25"/>
    <row r="40993" customFormat="1" x14ac:dyDescent="0.25"/>
    <row r="40994" customFormat="1" x14ac:dyDescent="0.25"/>
    <row r="40995" customFormat="1" x14ac:dyDescent="0.25"/>
    <row r="40996" customFormat="1" x14ac:dyDescent="0.25"/>
    <row r="40997" customFormat="1" x14ac:dyDescent="0.25"/>
    <row r="40998" customFormat="1" x14ac:dyDescent="0.25"/>
    <row r="40999" customFormat="1" x14ac:dyDescent="0.25"/>
    <row r="41000" customFormat="1" x14ac:dyDescent="0.25"/>
    <row r="41001" customFormat="1" x14ac:dyDescent="0.25"/>
    <row r="41002" customFormat="1" x14ac:dyDescent="0.25"/>
    <row r="41003" customFormat="1" x14ac:dyDescent="0.25"/>
    <row r="41004" customFormat="1" x14ac:dyDescent="0.25"/>
    <row r="41005" customFormat="1" x14ac:dyDescent="0.25"/>
    <row r="41006" customFormat="1" x14ac:dyDescent="0.25"/>
    <row r="41007" customFormat="1" x14ac:dyDescent="0.25"/>
    <row r="41008" customFormat="1" x14ac:dyDescent="0.25"/>
    <row r="41009" customFormat="1" x14ac:dyDescent="0.25"/>
    <row r="41010" customFormat="1" x14ac:dyDescent="0.25"/>
    <row r="41011" customFormat="1" x14ac:dyDescent="0.25"/>
    <row r="41012" customFormat="1" x14ac:dyDescent="0.25"/>
    <row r="41013" customFormat="1" x14ac:dyDescent="0.25"/>
    <row r="41014" customFormat="1" x14ac:dyDescent="0.25"/>
    <row r="41015" customFormat="1" x14ac:dyDescent="0.25"/>
    <row r="41016" customFormat="1" x14ac:dyDescent="0.25"/>
    <row r="41017" customFormat="1" x14ac:dyDescent="0.25"/>
    <row r="41018" customFormat="1" x14ac:dyDescent="0.25"/>
    <row r="41019" customFormat="1" x14ac:dyDescent="0.25"/>
    <row r="41020" customFormat="1" x14ac:dyDescent="0.25"/>
    <row r="41021" customFormat="1" x14ac:dyDescent="0.25"/>
    <row r="41022" customFormat="1" x14ac:dyDescent="0.25"/>
    <row r="41023" customFormat="1" x14ac:dyDescent="0.25"/>
    <row r="41024" customFormat="1" x14ac:dyDescent="0.25"/>
    <row r="41025" customFormat="1" x14ac:dyDescent="0.25"/>
    <row r="41026" customFormat="1" x14ac:dyDescent="0.25"/>
    <row r="41027" customFormat="1" x14ac:dyDescent="0.25"/>
    <row r="41028" customFormat="1" x14ac:dyDescent="0.25"/>
    <row r="41029" customFormat="1" x14ac:dyDescent="0.25"/>
    <row r="41030" customFormat="1" x14ac:dyDescent="0.25"/>
    <row r="41031" customFormat="1" x14ac:dyDescent="0.25"/>
    <row r="41032" customFormat="1" x14ac:dyDescent="0.25"/>
    <row r="41033" customFormat="1" x14ac:dyDescent="0.25"/>
    <row r="41034" customFormat="1" x14ac:dyDescent="0.25"/>
    <row r="41035" customFormat="1" x14ac:dyDescent="0.25"/>
    <row r="41036" customFormat="1" x14ac:dyDescent="0.25"/>
    <row r="41037" customFormat="1" x14ac:dyDescent="0.25"/>
    <row r="41038" customFormat="1" x14ac:dyDescent="0.25"/>
    <row r="41039" customFormat="1" x14ac:dyDescent="0.25"/>
    <row r="41040" customFormat="1" x14ac:dyDescent="0.25"/>
    <row r="41041" customFormat="1" x14ac:dyDescent="0.25"/>
    <row r="41042" customFormat="1" x14ac:dyDescent="0.25"/>
    <row r="41043" customFormat="1" x14ac:dyDescent="0.25"/>
    <row r="41044" customFormat="1" x14ac:dyDescent="0.25"/>
    <row r="41045" customFormat="1" x14ac:dyDescent="0.25"/>
    <row r="41046" customFormat="1" x14ac:dyDescent="0.25"/>
    <row r="41047" customFormat="1" x14ac:dyDescent="0.25"/>
    <row r="41048" customFormat="1" x14ac:dyDescent="0.25"/>
    <row r="41049" customFormat="1" x14ac:dyDescent="0.25"/>
    <row r="41050" customFormat="1" x14ac:dyDescent="0.25"/>
    <row r="41051" customFormat="1" x14ac:dyDescent="0.25"/>
    <row r="41052" customFormat="1" x14ac:dyDescent="0.25"/>
    <row r="41053" customFormat="1" x14ac:dyDescent="0.25"/>
    <row r="41054" customFormat="1" x14ac:dyDescent="0.25"/>
    <row r="41055" customFormat="1" x14ac:dyDescent="0.25"/>
    <row r="41056" customFormat="1" x14ac:dyDescent="0.25"/>
    <row r="41057" customFormat="1" x14ac:dyDescent="0.25"/>
    <row r="41058" customFormat="1" x14ac:dyDescent="0.25"/>
    <row r="41059" customFormat="1" x14ac:dyDescent="0.25"/>
    <row r="41060" customFormat="1" x14ac:dyDescent="0.25"/>
    <row r="41061" customFormat="1" x14ac:dyDescent="0.25"/>
    <row r="41062" customFormat="1" x14ac:dyDescent="0.25"/>
    <row r="41063" customFormat="1" x14ac:dyDescent="0.25"/>
    <row r="41064" customFormat="1" x14ac:dyDescent="0.25"/>
    <row r="41065" customFormat="1" x14ac:dyDescent="0.25"/>
    <row r="41066" customFormat="1" x14ac:dyDescent="0.25"/>
    <row r="41067" customFormat="1" x14ac:dyDescent="0.25"/>
    <row r="41068" customFormat="1" x14ac:dyDescent="0.25"/>
    <row r="41069" customFormat="1" x14ac:dyDescent="0.25"/>
    <row r="41070" customFormat="1" x14ac:dyDescent="0.25"/>
    <row r="41071" customFormat="1" x14ac:dyDescent="0.25"/>
    <row r="41072" customFormat="1" x14ac:dyDescent="0.25"/>
    <row r="41073" customFormat="1" x14ac:dyDescent="0.25"/>
    <row r="41074" customFormat="1" x14ac:dyDescent="0.25"/>
    <row r="41075" customFormat="1" x14ac:dyDescent="0.25"/>
    <row r="41076" customFormat="1" x14ac:dyDescent="0.25"/>
    <row r="41077" customFormat="1" x14ac:dyDescent="0.25"/>
    <row r="41078" customFormat="1" x14ac:dyDescent="0.25"/>
    <row r="41079" customFormat="1" x14ac:dyDescent="0.25"/>
    <row r="41080" customFormat="1" x14ac:dyDescent="0.25"/>
    <row r="41081" customFormat="1" x14ac:dyDescent="0.25"/>
    <row r="41082" customFormat="1" x14ac:dyDescent="0.25"/>
    <row r="41083" customFormat="1" x14ac:dyDescent="0.25"/>
    <row r="41084" customFormat="1" x14ac:dyDescent="0.25"/>
    <row r="41085" customFormat="1" x14ac:dyDescent="0.25"/>
    <row r="41086" customFormat="1" x14ac:dyDescent="0.25"/>
    <row r="41087" customFormat="1" x14ac:dyDescent="0.25"/>
    <row r="41088" customFormat="1" x14ac:dyDescent="0.25"/>
    <row r="41089" customFormat="1" x14ac:dyDescent="0.25"/>
    <row r="41090" customFormat="1" x14ac:dyDescent="0.25"/>
    <row r="41091" customFormat="1" x14ac:dyDescent="0.25"/>
    <row r="41092" customFormat="1" x14ac:dyDescent="0.25"/>
    <row r="41093" customFormat="1" x14ac:dyDescent="0.25"/>
    <row r="41094" customFormat="1" x14ac:dyDescent="0.25"/>
    <row r="41095" customFormat="1" x14ac:dyDescent="0.25"/>
    <row r="41096" customFormat="1" x14ac:dyDescent="0.25"/>
    <row r="41097" customFormat="1" x14ac:dyDescent="0.25"/>
    <row r="41098" customFormat="1" x14ac:dyDescent="0.25"/>
    <row r="41099" customFormat="1" x14ac:dyDescent="0.25"/>
    <row r="41100" customFormat="1" x14ac:dyDescent="0.25"/>
    <row r="41101" customFormat="1" x14ac:dyDescent="0.25"/>
    <row r="41102" customFormat="1" x14ac:dyDescent="0.25"/>
    <row r="41103" customFormat="1" x14ac:dyDescent="0.25"/>
    <row r="41104" customFormat="1" x14ac:dyDescent="0.25"/>
    <row r="41105" customFormat="1" x14ac:dyDescent="0.25"/>
    <row r="41106" customFormat="1" x14ac:dyDescent="0.25"/>
    <row r="41107" customFormat="1" x14ac:dyDescent="0.25"/>
    <row r="41108" customFormat="1" x14ac:dyDescent="0.25"/>
    <row r="41109" customFormat="1" x14ac:dyDescent="0.25"/>
    <row r="41110" customFormat="1" x14ac:dyDescent="0.25"/>
    <row r="41111" customFormat="1" x14ac:dyDescent="0.25"/>
    <row r="41112" customFormat="1" x14ac:dyDescent="0.25"/>
    <row r="41113" customFormat="1" x14ac:dyDescent="0.25"/>
    <row r="41114" customFormat="1" x14ac:dyDescent="0.25"/>
    <row r="41115" customFormat="1" x14ac:dyDescent="0.25"/>
    <row r="41116" customFormat="1" x14ac:dyDescent="0.25"/>
    <row r="41117" customFormat="1" x14ac:dyDescent="0.25"/>
    <row r="41118" customFormat="1" x14ac:dyDescent="0.25"/>
    <row r="41119" customFormat="1" x14ac:dyDescent="0.25"/>
    <row r="41120" customFormat="1" x14ac:dyDescent="0.25"/>
    <row r="41121" customFormat="1" x14ac:dyDescent="0.25"/>
    <row r="41122" customFormat="1" x14ac:dyDescent="0.25"/>
    <row r="41123" customFormat="1" x14ac:dyDescent="0.25"/>
    <row r="41124" customFormat="1" x14ac:dyDescent="0.25"/>
    <row r="41125" customFormat="1" x14ac:dyDescent="0.25"/>
    <row r="41126" customFormat="1" x14ac:dyDescent="0.25"/>
    <row r="41127" customFormat="1" x14ac:dyDescent="0.25"/>
    <row r="41128" customFormat="1" x14ac:dyDescent="0.25"/>
    <row r="41129" customFormat="1" x14ac:dyDescent="0.25"/>
    <row r="41130" customFormat="1" x14ac:dyDescent="0.25"/>
    <row r="41131" customFormat="1" x14ac:dyDescent="0.25"/>
    <row r="41132" customFormat="1" x14ac:dyDescent="0.25"/>
    <row r="41133" customFormat="1" x14ac:dyDescent="0.25"/>
    <row r="41134" customFormat="1" x14ac:dyDescent="0.25"/>
    <row r="41135" customFormat="1" x14ac:dyDescent="0.25"/>
    <row r="41136" customFormat="1" x14ac:dyDescent="0.25"/>
    <row r="41137" customFormat="1" x14ac:dyDescent="0.25"/>
    <row r="41138" customFormat="1" x14ac:dyDescent="0.25"/>
    <row r="41139" customFormat="1" x14ac:dyDescent="0.25"/>
    <row r="41140" customFormat="1" x14ac:dyDescent="0.25"/>
    <row r="41141" customFormat="1" x14ac:dyDescent="0.25"/>
    <row r="41142" customFormat="1" x14ac:dyDescent="0.25"/>
    <row r="41143" customFormat="1" x14ac:dyDescent="0.25"/>
    <row r="41144" customFormat="1" x14ac:dyDescent="0.25"/>
    <row r="41145" customFormat="1" x14ac:dyDescent="0.25"/>
    <row r="41146" customFormat="1" x14ac:dyDescent="0.25"/>
    <row r="41147" customFormat="1" x14ac:dyDescent="0.25"/>
    <row r="41148" customFormat="1" x14ac:dyDescent="0.25"/>
    <row r="41149" customFormat="1" x14ac:dyDescent="0.25"/>
    <row r="41150" customFormat="1" x14ac:dyDescent="0.25"/>
    <row r="41151" customFormat="1" x14ac:dyDescent="0.25"/>
    <row r="41152" customFormat="1" x14ac:dyDescent="0.25"/>
    <row r="41153" customFormat="1" x14ac:dyDescent="0.25"/>
    <row r="41154" customFormat="1" x14ac:dyDescent="0.25"/>
    <row r="41155" customFormat="1" x14ac:dyDescent="0.25"/>
    <row r="41156" customFormat="1" x14ac:dyDescent="0.25"/>
    <row r="41157" customFormat="1" x14ac:dyDescent="0.25"/>
    <row r="41158" customFormat="1" x14ac:dyDescent="0.25"/>
    <row r="41159" customFormat="1" x14ac:dyDescent="0.25"/>
    <row r="41160" customFormat="1" x14ac:dyDescent="0.25"/>
    <row r="41161" customFormat="1" x14ac:dyDescent="0.25"/>
    <row r="41162" customFormat="1" x14ac:dyDescent="0.25"/>
    <row r="41163" customFormat="1" x14ac:dyDescent="0.25"/>
    <row r="41164" customFormat="1" x14ac:dyDescent="0.25"/>
    <row r="41165" customFormat="1" x14ac:dyDescent="0.25"/>
    <row r="41166" customFormat="1" x14ac:dyDescent="0.25"/>
    <row r="41167" customFormat="1" x14ac:dyDescent="0.25"/>
    <row r="41168" customFormat="1" x14ac:dyDescent="0.25"/>
    <row r="41169" customFormat="1" x14ac:dyDescent="0.25"/>
    <row r="41170" customFormat="1" x14ac:dyDescent="0.25"/>
    <row r="41171" customFormat="1" x14ac:dyDescent="0.25"/>
    <row r="41172" customFormat="1" x14ac:dyDescent="0.25"/>
    <row r="41173" customFormat="1" x14ac:dyDescent="0.25"/>
    <row r="41174" customFormat="1" x14ac:dyDescent="0.25"/>
    <row r="41175" customFormat="1" x14ac:dyDescent="0.25"/>
    <row r="41176" customFormat="1" x14ac:dyDescent="0.25"/>
    <row r="41177" customFormat="1" x14ac:dyDescent="0.25"/>
    <row r="41178" customFormat="1" x14ac:dyDescent="0.25"/>
    <row r="41179" customFormat="1" x14ac:dyDescent="0.25"/>
    <row r="41180" customFormat="1" x14ac:dyDescent="0.25"/>
    <row r="41181" customFormat="1" x14ac:dyDescent="0.25"/>
    <row r="41182" customFormat="1" x14ac:dyDescent="0.25"/>
    <row r="41183" customFormat="1" x14ac:dyDescent="0.25"/>
    <row r="41184" customFormat="1" x14ac:dyDescent="0.25"/>
    <row r="41185" customFormat="1" x14ac:dyDescent="0.25"/>
    <row r="41186" customFormat="1" x14ac:dyDescent="0.25"/>
    <row r="41187" customFormat="1" x14ac:dyDescent="0.25"/>
    <row r="41188" customFormat="1" x14ac:dyDescent="0.25"/>
    <row r="41189" customFormat="1" x14ac:dyDescent="0.25"/>
    <row r="41190" customFormat="1" x14ac:dyDescent="0.25"/>
    <row r="41191" customFormat="1" x14ac:dyDescent="0.25"/>
    <row r="41192" customFormat="1" x14ac:dyDescent="0.25"/>
    <row r="41193" customFormat="1" x14ac:dyDescent="0.25"/>
    <row r="41194" customFormat="1" x14ac:dyDescent="0.25"/>
    <row r="41195" customFormat="1" x14ac:dyDescent="0.25"/>
    <row r="41196" customFormat="1" x14ac:dyDescent="0.25"/>
    <row r="41197" customFormat="1" x14ac:dyDescent="0.25"/>
    <row r="41198" customFormat="1" x14ac:dyDescent="0.25"/>
    <row r="41199" customFormat="1" x14ac:dyDescent="0.25"/>
    <row r="41200" customFormat="1" x14ac:dyDescent="0.25"/>
    <row r="41201" customFormat="1" x14ac:dyDescent="0.25"/>
    <row r="41202" customFormat="1" x14ac:dyDescent="0.25"/>
    <row r="41203" customFormat="1" x14ac:dyDescent="0.25"/>
    <row r="41204" customFormat="1" x14ac:dyDescent="0.25"/>
    <row r="41205" customFormat="1" x14ac:dyDescent="0.25"/>
    <row r="41206" customFormat="1" x14ac:dyDescent="0.25"/>
    <row r="41207" customFormat="1" x14ac:dyDescent="0.25"/>
    <row r="41208" customFormat="1" x14ac:dyDescent="0.25"/>
    <row r="41209" customFormat="1" x14ac:dyDescent="0.25"/>
    <row r="41210" customFormat="1" x14ac:dyDescent="0.25"/>
    <row r="41211" customFormat="1" x14ac:dyDescent="0.25"/>
    <row r="41212" customFormat="1" x14ac:dyDescent="0.25"/>
    <row r="41213" customFormat="1" x14ac:dyDescent="0.25"/>
    <row r="41214" customFormat="1" x14ac:dyDescent="0.25"/>
    <row r="41215" customFormat="1" x14ac:dyDescent="0.25"/>
    <row r="41216" customFormat="1" x14ac:dyDescent="0.25"/>
    <row r="41217" customFormat="1" x14ac:dyDescent="0.25"/>
    <row r="41218" customFormat="1" x14ac:dyDescent="0.25"/>
    <row r="41219" customFormat="1" x14ac:dyDescent="0.25"/>
    <row r="41220" customFormat="1" x14ac:dyDescent="0.25"/>
    <row r="41221" customFormat="1" x14ac:dyDescent="0.25"/>
    <row r="41222" customFormat="1" x14ac:dyDescent="0.25"/>
    <row r="41223" customFormat="1" x14ac:dyDescent="0.25"/>
    <row r="41224" customFormat="1" x14ac:dyDescent="0.25"/>
    <row r="41225" customFormat="1" x14ac:dyDescent="0.25"/>
    <row r="41226" customFormat="1" x14ac:dyDescent="0.25"/>
    <row r="41227" customFormat="1" x14ac:dyDescent="0.25"/>
    <row r="41228" customFormat="1" x14ac:dyDescent="0.25"/>
    <row r="41229" customFormat="1" x14ac:dyDescent="0.25"/>
    <row r="41230" customFormat="1" x14ac:dyDescent="0.25"/>
    <row r="41231" customFormat="1" x14ac:dyDescent="0.25"/>
    <row r="41232" customFormat="1" x14ac:dyDescent="0.25"/>
    <row r="41233" customFormat="1" x14ac:dyDescent="0.25"/>
    <row r="41234" customFormat="1" x14ac:dyDescent="0.25"/>
    <row r="41235" customFormat="1" x14ac:dyDescent="0.25"/>
    <row r="41236" customFormat="1" x14ac:dyDescent="0.25"/>
    <row r="41237" customFormat="1" x14ac:dyDescent="0.25"/>
    <row r="41238" customFormat="1" x14ac:dyDescent="0.25"/>
    <row r="41239" customFormat="1" x14ac:dyDescent="0.25"/>
    <row r="41240" customFormat="1" x14ac:dyDescent="0.25"/>
    <row r="41241" customFormat="1" x14ac:dyDescent="0.25"/>
    <row r="41242" customFormat="1" x14ac:dyDescent="0.25"/>
    <row r="41243" customFormat="1" x14ac:dyDescent="0.25"/>
    <row r="41244" customFormat="1" x14ac:dyDescent="0.25"/>
    <row r="41245" customFormat="1" x14ac:dyDescent="0.25"/>
    <row r="41246" customFormat="1" x14ac:dyDescent="0.25"/>
    <row r="41247" customFormat="1" x14ac:dyDescent="0.25"/>
    <row r="41248" customFormat="1" x14ac:dyDescent="0.25"/>
    <row r="41249" customFormat="1" x14ac:dyDescent="0.25"/>
    <row r="41250" customFormat="1" x14ac:dyDescent="0.25"/>
    <row r="41251" customFormat="1" x14ac:dyDescent="0.25"/>
    <row r="41252" customFormat="1" x14ac:dyDescent="0.25"/>
    <row r="41253" customFormat="1" x14ac:dyDescent="0.25"/>
    <row r="41254" customFormat="1" x14ac:dyDescent="0.25"/>
    <row r="41255" customFormat="1" x14ac:dyDescent="0.25"/>
    <row r="41256" customFormat="1" x14ac:dyDescent="0.25"/>
    <row r="41257" customFormat="1" x14ac:dyDescent="0.25"/>
    <row r="41258" customFormat="1" x14ac:dyDescent="0.25"/>
    <row r="41259" customFormat="1" x14ac:dyDescent="0.25"/>
    <row r="41260" customFormat="1" x14ac:dyDescent="0.25"/>
    <row r="41261" customFormat="1" x14ac:dyDescent="0.25"/>
    <row r="41262" customFormat="1" x14ac:dyDescent="0.25"/>
    <row r="41263" customFormat="1" x14ac:dyDescent="0.25"/>
    <row r="41264" customFormat="1" x14ac:dyDescent="0.25"/>
    <row r="41265" customFormat="1" x14ac:dyDescent="0.25"/>
    <row r="41266" customFormat="1" x14ac:dyDescent="0.25"/>
    <row r="41267" customFormat="1" x14ac:dyDescent="0.25"/>
    <row r="41268" customFormat="1" x14ac:dyDescent="0.25"/>
    <row r="41269" customFormat="1" x14ac:dyDescent="0.25"/>
    <row r="41270" customFormat="1" x14ac:dyDescent="0.25"/>
    <row r="41271" customFormat="1" x14ac:dyDescent="0.25"/>
    <row r="41272" customFormat="1" x14ac:dyDescent="0.25"/>
    <row r="41273" customFormat="1" x14ac:dyDescent="0.25"/>
    <row r="41274" customFormat="1" x14ac:dyDescent="0.25"/>
    <row r="41275" customFormat="1" x14ac:dyDescent="0.25"/>
    <row r="41276" customFormat="1" x14ac:dyDescent="0.25"/>
    <row r="41277" customFormat="1" x14ac:dyDescent="0.25"/>
    <row r="41278" customFormat="1" x14ac:dyDescent="0.25"/>
    <row r="41279" customFormat="1" x14ac:dyDescent="0.25"/>
    <row r="41280" customFormat="1" x14ac:dyDescent="0.25"/>
    <row r="41281" customFormat="1" x14ac:dyDescent="0.25"/>
    <row r="41282" customFormat="1" x14ac:dyDescent="0.25"/>
    <row r="41283" customFormat="1" x14ac:dyDescent="0.25"/>
    <row r="41284" customFormat="1" x14ac:dyDescent="0.25"/>
    <row r="41285" customFormat="1" x14ac:dyDescent="0.25"/>
    <row r="41286" customFormat="1" x14ac:dyDescent="0.25"/>
    <row r="41287" customFormat="1" x14ac:dyDescent="0.25"/>
    <row r="41288" customFormat="1" x14ac:dyDescent="0.25"/>
    <row r="41289" customFormat="1" x14ac:dyDescent="0.25"/>
    <row r="41290" customFormat="1" x14ac:dyDescent="0.25"/>
    <row r="41291" customFormat="1" x14ac:dyDescent="0.25"/>
    <row r="41292" customFormat="1" x14ac:dyDescent="0.25"/>
    <row r="41293" customFormat="1" x14ac:dyDescent="0.25"/>
    <row r="41294" customFormat="1" x14ac:dyDescent="0.25"/>
    <row r="41295" customFormat="1" x14ac:dyDescent="0.25"/>
    <row r="41296" customFormat="1" x14ac:dyDescent="0.25"/>
    <row r="41297" customFormat="1" x14ac:dyDescent="0.25"/>
    <row r="41298" customFormat="1" x14ac:dyDescent="0.25"/>
    <row r="41299" customFormat="1" x14ac:dyDescent="0.25"/>
    <row r="41300" customFormat="1" x14ac:dyDescent="0.25"/>
    <row r="41301" customFormat="1" x14ac:dyDescent="0.25"/>
    <row r="41302" customFormat="1" x14ac:dyDescent="0.25"/>
    <row r="41303" customFormat="1" x14ac:dyDescent="0.25"/>
    <row r="41304" customFormat="1" x14ac:dyDescent="0.25"/>
    <row r="41305" customFormat="1" x14ac:dyDescent="0.25"/>
    <row r="41306" customFormat="1" x14ac:dyDescent="0.25"/>
    <row r="41307" customFormat="1" x14ac:dyDescent="0.25"/>
    <row r="41308" customFormat="1" x14ac:dyDescent="0.25"/>
    <row r="41309" customFormat="1" x14ac:dyDescent="0.25"/>
    <row r="41310" customFormat="1" x14ac:dyDescent="0.25"/>
    <row r="41311" customFormat="1" x14ac:dyDescent="0.25"/>
    <row r="41312" customFormat="1" x14ac:dyDescent="0.25"/>
    <row r="41313" customFormat="1" x14ac:dyDescent="0.25"/>
    <row r="41314" customFormat="1" x14ac:dyDescent="0.25"/>
    <row r="41315" customFormat="1" x14ac:dyDescent="0.25"/>
    <row r="41316" customFormat="1" x14ac:dyDescent="0.25"/>
    <row r="41317" customFormat="1" x14ac:dyDescent="0.25"/>
    <row r="41318" customFormat="1" x14ac:dyDescent="0.25"/>
    <row r="41319" customFormat="1" x14ac:dyDescent="0.25"/>
    <row r="41320" customFormat="1" x14ac:dyDescent="0.25"/>
    <row r="41321" customFormat="1" x14ac:dyDescent="0.25"/>
    <row r="41322" customFormat="1" x14ac:dyDescent="0.25"/>
    <row r="41323" customFormat="1" x14ac:dyDescent="0.25"/>
    <row r="41324" customFormat="1" x14ac:dyDescent="0.25"/>
    <row r="41325" customFormat="1" x14ac:dyDescent="0.25"/>
    <row r="41326" customFormat="1" x14ac:dyDescent="0.25"/>
    <row r="41327" customFormat="1" x14ac:dyDescent="0.25"/>
    <row r="41328" customFormat="1" x14ac:dyDescent="0.25"/>
    <row r="41329" customFormat="1" x14ac:dyDescent="0.25"/>
    <row r="41330" customFormat="1" x14ac:dyDescent="0.25"/>
    <row r="41331" customFormat="1" x14ac:dyDescent="0.25"/>
    <row r="41332" customFormat="1" x14ac:dyDescent="0.25"/>
    <row r="41333" customFormat="1" x14ac:dyDescent="0.25"/>
    <row r="41334" customFormat="1" x14ac:dyDescent="0.25"/>
    <row r="41335" customFormat="1" x14ac:dyDescent="0.25"/>
    <row r="41336" customFormat="1" x14ac:dyDescent="0.25"/>
    <row r="41337" customFormat="1" x14ac:dyDescent="0.25"/>
    <row r="41338" customFormat="1" x14ac:dyDescent="0.25"/>
    <row r="41339" customFormat="1" x14ac:dyDescent="0.25"/>
    <row r="41340" customFormat="1" x14ac:dyDescent="0.25"/>
    <row r="41341" customFormat="1" x14ac:dyDescent="0.25"/>
    <row r="41342" customFormat="1" x14ac:dyDescent="0.25"/>
    <row r="41343" customFormat="1" x14ac:dyDescent="0.25"/>
    <row r="41344" customFormat="1" x14ac:dyDescent="0.25"/>
    <row r="41345" customFormat="1" x14ac:dyDescent="0.25"/>
    <row r="41346" customFormat="1" x14ac:dyDescent="0.25"/>
    <row r="41347" customFormat="1" x14ac:dyDescent="0.25"/>
    <row r="41348" customFormat="1" x14ac:dyDescent="0.25"/>
    <row r="41349" customFormat="1" x14ac:dyDescent="0.25"/>
    <row r="41350" customFormat="1" x14ac:dyDescent="0.25"/>
    <row r="41351" customFormat="1" x14ac:dyDescent="0.25"/>
    <row r="41352" customFormat="1" x14ac:dyDescent="0.25"/>
    <row r="41353" customFormat="1" x14ac:dyDescent="0.25"/>
    <row r="41354" customFormat="1" x14ac:dyDescent="0.25"/>
    <row r="41355" customFormat="1" x14ac:dyDescent="0.25"/>
    <row r="41356" customFormat="1" x14ac:dyDescent="0.25"/>
    <row r="41357" customFormat="1" x14ac:dyDescent="0.25"/>
    <row r="41358" customFormat="1" x14ac:dyDescent="0.25"/>
    <row r="41359" customFormat="1" x14ac:dyDescent="0.25"/>
    <row r="41360" customFormat="1" x14ac:dyDescent="0.25"/>
    <row r="41361" customFormat="1" x14ac:dyDescent="0.25"/>
    <row r="41362" customFormat="1" x14ac:dyDescent="0.25"/>
    <row r="41363" customFormat="1" x14ac:dyDescent="0.25"/>
    <row r="41364" customFormat="1" x14ac:dyDescent="0.25"/>
    <row r="41365" customFormat="1" x14ac:dyDescent="0.25"/>
    <row r="41366" customFormat="1" x14ac:dyDescent="0.25"/>
    <row r="41367" customFormat="1" x14ac:dyDescent="0.25"/>
    <row r="41368" customFormat="1" x14ac:dyDescent="0.25"/>
    <row r="41369" customFormat="1" x14ac:dyDescent="0.25"/>
    <row r="41370" customFormat="1" x14ac:dyDescent="0.25"/>
    <row r="41371" customFormat="1" x14ac:dyDescent="0.25"/>
    <row r="41372" customFormat="1" x14ac:dyDescent="0.25"/>
    <row r="41373" customFormat="1" x14ac:dyDescent="0.25"/>
    <row r="41374" customFormat="1" x14ac:dyDescent="0.25"/>
    <row r="41375" customFormat="1" x14ac:dyDescent="0.25"/>
    <row r="41376" customFormat="1" x14ac:dyDescent="0.25"/>
    <row r="41377" customFormat="1" x14ac:dyDescent="0.25"/>
    <row r="41378" customFormat="1" x14ac:dyDescent="0.25"/>
    <row r="41379" customFormat="1" x14ac:dyDescent="0.25"/>
    <row r="41380" customFormat="1" x14ac:dyDescent="0.25"/>
    <row r="41381" customFormat="1" x14ac:dyDescent="0.25"/>
    <row r="41382" customFormat="1" x14ac:dyDescent="0.25"/>
    <row r="41383" customFormat="1" x14ac:dyDescent="0.25"/>
    <row r="41384" customFormat="1" x14ac:dyDescent="0.25"/>
    <row r="41385" customFormat="1" x14ac:dyDescent="0.25"/>
    <row r="41386" customFormat="1" x14ac:dyDescent="0.25"/>
    <row r="41387" customFormat="1" x14ac:dyDescent="0.25"/>
    <row r="41388" customFormat="1" x14ac:dyDescent="0.25"/>
    <row r="41389" customFormat="1" x14ac:dyDescent="0.25"/>
    <row r="41390" customFormat="1" x14ac:dyDescent="0.25"/>
    <row r="41391" customFormat="1" x14ac:dyDescent="0.25"/>
    <row r="41392" customFormat="1" x14ac:dyDescent="0.25"/>
    <row r="41393" customFormat="1" x14ac:dyDescent="0.25"/>
    <row r="41394" customFormat="1" x14ac:dyDescent="0.25"/>
    <row r="41395" customFormat="1" x14ac:dyDescent="0.25"/>
    <row r="41396" customFormat="1" x14ac:dyDescent="0.25"/>
    <row r="41397" customFormat="1" x14ac:dyDescent="0.25"/>
    <row r="41398" customFormat="1" x14ac:dyDescent="0.25"/>
    <row r="41399" customFormat="1" x14ac:dyDescent="0.25"/>
    <row r="41400" customFormat="1" x14ac:dyDescent="0.25"/>
    <row r="41401" customFormat="1" x14ac:dyDescent="0.25"/>
    <row r="41402" customFormat="1" x14ac:dyDescent="0.25"/>
    <row r="41403" customFormat="1" x14ac:dyDescent="0.25"/>
    <row r="41404" customFormat="1" x14ac:dyDescent="0.25"/>
    <row r="41405" customFormat="1" x14ac:dyDescent="0.25"/>
    <row r="41406" customFormat="1" x14ac:dyDescent="0.25"/>
    <row r="41407" customFormat="1" x14ac:dyDescent="0.25"/>
    <row r="41408" customFormat="1" x14ac:dyDescent="0.25"/>
    <row r="41409" customFormat="1" x14ac:dyDescent="0.25"/>
    <row r="41410" customFormat="1" x14ac:dyDescent="0.25"/>
    <row r="41411" customFormat="1" x14ac:dyDescent="0.25"/>
    <row r="41412" customFormat="1" x14ac:dyDescent="0.25"/>
    <row r="41413" customFormat="1" x14ac:dyDescent="0.25"/>
    <row r="41414" customFormat="1" x14ac:dyDescent="0.25"/>
    <row r="41415" customFormat="1" x14ac:dyDescent="0.25"/>
    <row r="41416" customFormat="1" x14ac:dyDescent="0.25"/>
    <row r="41417" customFormat="1" x14ac:dyDescent="0.25"/>
    <row r="41418" customFormat="1" x14ac:dyDescent="0.25"/>
    <row r="41419" customFormat="1" x14ac:dyDescent="0.25"/>
    <row r="41420" customFormat="1" x14ac:dyDescent="0.25"/>
    <row r="41421" customFormat="1" x14ac:dyDescent="0.25"/>
    <row r="41422" customFormat="1" x14ac:dyDescent="0.25"/>
    <row r="41423" customFormat="1" x14ac:dyDescent="0.25"/>
    <row r="41424" customFormat="1" x14ac:dyDescent="0.25"/>
    <row r="41425" customFormat="1" x14ac:dyDescent="0.25"/>
    <row r="41426" customFormat="1" x14ac:dyDescent="0.25"/>
    <row r="41427" customFormat="1" x14ac:dyDescent="0.25"/>
    <row r="41428" customFormat="1" x14ac:dyDescent="0.25"/>
    <row r="41429" customFormat="1" x14ac:dyDescent="0.25"/>
    <row r="41430" customFormat="1" x14ac:dyDescent="0.25"/>
    <row r="41431" customFormat="1" x14ac:dyDescent="0.25"/>
    <row r="41432" customFormat="1" x14ac:dyDescent="0.25"/>
    <row r="41433" customFormat="1" x14ac:dyDescent="0.25"/>
    <row r="41434" customFormat="1" x14ac:dyDescent="0.25"/>
    <row r="41435" customFormat="1" x14ac:dyDescent="0.25"/>
    <row r="41436" customFormat="1" x14ac:dyDescent="0.25"/>
    <row r="41437" customFormat="1" x14ac:dyDescent="0.25"/>
    <row r="41438" customFormat="1" x14ac:dyDescent="0.25"/>
    <row r="41439" customFormat="1" x14ac:dyDescent="0.25"/>
    <row r="41440" customFormat="1" x14ac:dyDescent="0.25"/>
    <row r="41441" customFormat="1" x14ac:dyDescent="0.25"/>
    <row r="41442" customFormat="1" x14ac:dyDescent="0.25"/>
    <row r="41443" customFormat="1" x14ac:dyDescent="0.25"/>
    <row r="41444" customFormat="1" x14ac:dyDescent="0.25"/>
    <row r="41445" customFormat="1" x14ac:dyDescent="0.25"/>
    <row r="41446" customFormat="1" x14ac:dyDescent="0.25"/>
    <row r="41447" customFormat="1" x14ac:dyDescent="0.25"/>
    <row r="41448" customFormat="1" x14ac:dyDescent="0.25"/>
    <row r="41449" customFormat="1" x14ac:dyDescent="0.25"/>
    <row r="41450" customFormat="1" x14ac:dyDescent="0.25"/>
    <row r="41451" customFormat="1" x14ac:dyDescent="0.25"/>
    <row r="41452" customFormat="1" x14ac:dyDescent="0.25"/>
    <row r="41453" customFormat="1" x14ac:dyDescent="0.25"/>
    <row r="41454" customFormat="1" x14ac:dyDescent="0.25"/>
    <row r="41455" customFormat="1" x14ac:dyDescent="0.25"/>
    <row r="41456" customFormat="1" x14ac:dyDescent="0.25"/>
    <row r="41457" customFormat="1" x14ac:dyDescent="0.25"/>
    <row r="41458" customFormat="1" x14ac:dyDescent="0.25"/>
    <row r="41459" customFormat="1" x14ac:dyDescent="0.25"/>
    <row r="41460" customFormat="1" x14ac:dyDescent="0.25"/>
    <row r="41461" customFormat="1" x14ac:dyDescent="0.25"/>
    <row r="41462" customFormat="1" x14ac:dyDescent="0.25"/>
    <row r="41463" customFormat="1" x14ac:dyDescent="0.25"/>
    <row r="41464" customFormat="1" x14ac:dyDescent="0.25"/>
    <row r="41465" customFormat="1" x14ac:dyDescent="0.25"/>
    <row r="41466" customFormat="1" x14ac:dyDescent="0.25"/>
    <row r="41467" customFormat="1" x14ac:dyDescent="0.25"/>
    <row r="41468" customFormat="1" x14ac:dyDescent="0.25"/>
    <row r="41469" customFormat="1" x14ac:dyDescent="0.25"/>
    <row r="41470" customFormat="1" x14ac:dyDescent="0.25"/>
    <row r="41471" customFormat="1" x14ac:dyDescent="0.25"/>
    <row r="41472" customFormat="1" x14ac:dyDescent="0.25"/>
    <row r="41473" customFormat="1" x14ac:dyDescent="0.25"/>
    <row r="41474" customFormat="1" x14ac:dyDescent="0.25"/>
    <row r="41475" customFormat="1" x14ac:dyDescent="0.25"/>
    <row r="41476" customFormat="1" x14ac:dyDescent="0.25"/>
    <row r="41477" customFormat="1" x14ac:dyDescent="0.25"/>
    <row r="41478" customFormat="1" x14ac:dyDescent="0.25"/>
    <row r="41479" customFormat="1" x14ac:dyDescent="0.25"/>
    <row r="41480" customFormat="1" x14ac:dyDescent="0.25"/>
    <row r="41481" customFormat="1" x14ac:dyDescent="0.25"/>
    <row r="41482" customFormat="1" x14ac:dyDescent="0.25"/>
    <row r="41483" customFormat="1" x14ac:dyDescent="0.25"/>
    <row r="41484" customFormat="1" x14ac:dyDescent="0.25"/>
    <row r="41485" customFormat="1" x14ac:dyDescent="0.25"/>
    <row r="41486" customFormat="1" x14ac:dyDescent="0.25"/>
    <row r="41487" customFormat="1" x14ac:dyDescent="0.25"/>
    <row r="41488" customFormat="1" x14ac:dyDescent="0.25"/>
    <row r="41489" customFormat="1" x14ac:dyDescent="0.25"/>
    <row r="41490" customFormat="1" x14ac:dyDescent="0.25"/>
    <row r="41491" customFormat="1" x14ac:dyDescent="0.25"/>
    <row r="41492" customFormat="1" x14ac:dyDescent="0.25"/>
    <row r="41493" customFormat="1" x14ac:dyDescent="0.25"/>
    <row r="41494" customFormat="1" x14ac:dyDescent="0.25"/>
    <row r="41495" customFormat="1" x14ac:dyDescent="0.25"/>
    <row r="41496" customFormat="1" x14ac:dyDescent="0.25"/>
    <row r="41497" customFormat="1" x14ac:dyDescent="0.25"/>
    <row r="41498" customFormat="1" x14ac:dyDescent="0.25"/>
    <row r="41499" customFormat="1" x14ac:dyDescent="0.25"/>
    <row r="41500" customFormat="1" x14ac:dyDescent="0.25"/>
    <row r="41501" customFormat="1" x14ac:dyDescent="0.25"/>
    <row r="41502" customFormat="1" x14ac:dyDescent="0.25"/>
    <row r="41503" customFormat="1" x14ac:dyDescent="0.25"/>
    <row r="41504" customFormat="1" x14ac:dyDescent="0.25"/>
    <row r="41505" customFormat="1" x14ac:dyDescent="0.25"/>
    <row r="41506" customFormat="1" x14ac:dyDescent="0.25"/>
    <row r="41507" customFormat="1" x14ac:dyDescent="0.25"/>
    <row r="41508" customFormat="1" x14ac:dyDescent="0.25"/>
    <row r="41509" customFormat="1" x14ac:dyDescent="0.25"/>
    <row r="41510" customFormat="1" x14ac:dyDescent="0.25"/>
    <row r="41511" customFormat="1" x14ac:dyDescent="0.25"/>
    <row r="41512" customFormat="1" x14ac:dyDescent="0.25"/>
    <row r="41513" customFormat="1" x14ac:dyDescent="0.25"/>
    <row r="41514" customFormat="1" x14ac:dyDescent="0.25"/>
    <row r="41515" customFormat="1" x14ac:dyDescent="0.25"/>
    <row r="41516" customFormat="1" x14ac:dyDescent="0.25"/>
    <row r="41517" customFormat="1" x14ac:dyDescent="0.25"/>
    <row r="41518" customFormat="1" x14ac:dyDescent="0.25"/>
    <row r="41519" customFormat="1" x14ac:dyDescent="0.25"/>
    <row r="41520" customFormat="1" x14ac:dyDescent="0.25"/>
    <row r="41521" customFormat="1" x14ac:dyDescent="0.25"/>
    <row r="41522" customFormat="1" x14ac:dyDescent="0.25"/>
    <row r="41523" customFormat="1" x14ac:dyDescent="0.25"/>
    <row r="41524" customFormat="1" x14ac:dyDescent="0.25"/>
    <row r="41525" customFormat="1" x14ac:dyDescent="0.25"/>
    <row r="41526" customFormat="1" x14ac:dyDescent="0.25"/>
    <row r="41527" customFormat="1" x14ac:dyDescent="0.25"/>
    <row r="41528" customFormat="1" x14ac:dyDescent="0.25"/>
    <row r="41529" customFormat="1" x14ac:dyDescent="0.25"/>
    <row r="41530" customFormat="1" x14ac:dyDescent="0.25"/>
    <row r="41531" customFormat="1" x14ac:dyDescent="0.25"/>
    <row r="41532" customFormat="1" x14ac:dyDescent="0.25"/>
    <row r="41533" customFormat="1" x14ac:dyDescent="0.25"/>
    <row r="41534" customFormat="1" x14ac:dyDescent="0.25"/>
    <row r="41535" customFormat="1" x14ac:dyDescent="0.25"/>
    <row r="41536" customFormat="1" x14ac:dyDescent="0.25"/>
    <row r="41537" customFormat="1" x14ac:dyDescent="0.25"/>
    <row r="41538" customFormat="1" x14ac:dyDescent="0.25"/>
    <row r="41539" customFormat="1" x14ac:dyDescent="0.25"/>
    <row r="41540" customFormat="1" x14ac:dyDescent="0.25"/>
    <row r="41541" customFormat="1" x14ac:dyDescent="0.25"/>
    <row r="41542" customFormat="1" x14ac:dyDescent="0.25"/>
    <row r="41543" customFormat="1" x14ac:dyDescent="0.25"/>
    <row r="41544" customFormat="1" x14ac:dyDescent="0.25"/>
    <row r="41545" customFormat="1" x14ac:dyDescent="0.25"/>
    <row r="41546" customFormat="1" x14ac:dyDescent="0.25"/>
    <row r="41547" customFormat="1" x14ac:dyDescent="0.25"/>
    <row r="41548" customFormat="1" x14ac:dyDescent="0.25"/>
    <row r="41549" customFormat="1" x14ac:dyDescent="0.25"/>
    <row r="41550" customFormat="1" x14ac:dyDescent="0.25"/>
    <row r="41551" customFormat="1" x14ac:dyDescent="0.25"/>
    <row r="41552" customFormat="1" x14ac:dyDescent="0.25"/>
    <row r="41553" customFormat="1" x14ac:dyDescent="0.25"/>
    <row r="41554" customFormat="1" x14ac:dyDescent="0.25"/>
    <row r="41555" customFormat="1" x14ac:dyDescent="0.25"/>
    <row r="41556" customFormat="1" x14ac:dyDescent="0.25"/>
    <row r="41557" customFormat="1" x14ac:dyDescent="0.25"/>
    <row r="41558" customFormat="1" x14ac:dyDescent="0.25"/>
    <row r="41559" customFormat="1" x14ac:dyDescent="0.25"/>
    <row r="41560" customFormat="1" x14ac:dyDescent="0.25"/>
    <row r="41561" customFormat="1" x14ac:dyDescent="0.25"/>
    <row r="41562" customFormat="1" x14ac:dyDescent="0.25"/>
    <row r="41563" customFormat="1" x14ac:dyDescent="0.25"/>
    <row r="41564" customFormat="1" x14ac:dyDescent="0.25"/>
    <row r="41565" customFormat="1" x14ac:dyDescent="0.25"/>
    <row r="41566" customFormat="1" x14ac:dyDescent="0.25"/>
    <row r="41567" customFormat="1" x14ac:dyDescent="0.25"/>
    <row r="41568" customFormat="1" x14ac:dyDescent="0.25"/>
    <row r="41569" customFormat="1" x14ac:dyDescent="0.25"/>
    <row r="41570" customFormat="1" x14ac:dyDescent="0.25"/>
    <row r="41571" customFormat="1" x14ac:dyDescent="0.25"/>
    <row r="41572" customFormat="1" x14ac:dyDescent="0.25"/>
    <row r="41573" customFormat="1" x14ac:dyDescent="0.25"/>
    <row r="41574" customFormat="1" x14ac:dyDescent="0.25"/>
    <row r="41575" customFormat="1" x14ac:dyDescent="0.25"/>
    <row r="41576" customFormat="1" x14ac:dyDescent="0.25"/>
    <row r="41577" customFormat="1" x14ac:dyDescent="0.25"/>
    <row r="41578" customFormat="1" x14ac:dyDescent="0.25"/>
    <row r="41579" customFormat="1" x14ac:dyDescent="0.25"/>
    <row r="41580" customFormat="1" x14ac:dyDescent="0.25"/>
    <row r="41581" customFormat="1" x14ac:dyDescent="0.25"/>
    <row r="41582" customFormat="1" x14ac:dyDescent="0.25"/>
    <row r="41583" customFormat="1" x14ac:dyDescent="0.25"/>
    <row r="41584" customFormat="1" x14ac:dyDescent="0.25"/>
    <row r="41585" customFormat="1" x14ac:dyDescent="0.25"/>
    <row r="41586" customFormat="1" x14ac:dyDescent="0.25"/>
    <row r="41587" customFormat="1" x14ac:dyDescent="0.25"/>
    <row r="41588" customFormat="1" x14ac:dyDescent="0.25"/>
    <row r="41589" customFormat="1" x14ac:dyDescent="0.25"/>
    <row r="41590" customFormat="1" x14ac:dyDescent="0.25"/>
    <row r="41591" customFormat="1" x14ac:dyDescent="0.25"/>
    <row r="41592" customFormat="1" x14ac:dyDescent="0.25"/>
    <row r="41593" customFormat="1" x14ac:dyDescent="0.25"/>
    <row r="41594" customFormat="1" x14ac:dyDescent="0.25"/>
    <row r="41595" customFormat="1" x14ac:dyDescent="0.25"/>
    <row r="41596" customFormat="1" x14ac:dyDescent="0.25"/>
    <row r="41597" customFormat="1" x14ac:dyDescent="0.25"/>
    <row r="41598" customFormat="1" x14ac:dyDescent="0.25"/>
    <row r="41599" customFormat="1" x14ac:dyDescent="0.25"/>
    <row r="41600" customFormat="1" x14ac:dyDescent="0.25"/>
    <row r="41601" customFormat="1" x14ac:dyDescent="0.25"/>
    <row r="41602" customFormat="1" x14ac:dyDescent="0.25"/>
    <row r="41603" customFormat="1" x14ac:dyDescent="0.25"/>
    <row r="41604" customFormat="1" x14ac:dyDescent="0.25"/>
    <row r="41605" customFormat="1" x14ac:dyDescent="0.25"/>
    <row r="41606" customFormat="1" x14ac:dyDescent="0.25"/>
    <row r="41607" customFormat="1" x14ac:dyDescent="0.25"/>
    <row r="41608" customFormat="1" x14ac:dyDescent="0.25"/>
    <row r="41609" customFormat="1" x14ac:dyDescent="0.25"/>
    <row r="41610" customFormat="1" x14ac:dyDescent="0.25"/>
    <row r="41611" customFormat="1" x14ac:dyDescent="0.25"/>
    <row r="41612" customFormat="1" x14ac:dyDescent="0.25"/>
    <row r="41613" customFormat="1" x14ac:dyDescent="0.25"/>
    <row r="41614" customFormat="1" x14ac:dyDescent="0.25"/>
    <row r="41615" customFormat="1" x14ac:dyDescent="0.25"/>
    <row r="41616" customFormat="1" x14ac:dyDescent="0.25"/>
    <row r="41617" customFormat="1" x14ac:dyDescent="0.25"/>
    <row r="41618" customFormat="1" x14ac:dyDescent="0.25"/>
    <row r="41619" customFormat="1" x14ac:dyDescent="0.25"/>
    <row r="41620" customFormat="1" x14ac:dyDescent="0.25"/>
    <row r="41621" customFormat="1" x14ac:dyDescent="0.25"/>
    <row r="41622" customFormat="1" x14ac:dyDescent="0.25"/>
    <row r="41623" customFormat="1" x14ac:dyDescent="0.25"/>
    <row r="41624" customFormat="1" x14ac:dyDescent="0.25"/>
    <row r="41625" customFormat="1" x14ac:dyDescent="0.25"/>
    <row r="41626" customFormat="1" x14ac:dyDescent="0.25"/>
    <row r="41627" customFormat="1" x14ac:dyDescent="0.25"/>
    <row r="41628" customFormat="1" x14ac:dyDescent="0.25"/>
    <row r="41629" customFormat="1" x14ac:dyDescent="0.25"/>
    <row r="41630" customFormat="1" x14ac:dyDescent="0.25"/>
    <row r="41631" customFormat="1" x14ac:dyDescent="0.25"/>
    <row r="41632" customFormat="1" x14ac:dyDescent="0.25"/>
    <row r="41633" customFormat="1" x14ac:dyDescent="0.25"/>
    <row r="41634" customFormat="1" x14ac:dyDescent="0.25"/>
    <row r="41635" customFormat="1" x14ac:dyDescent="0.25"/>
    <row r="41636" customFormat="1" x14ac:dyDescent="0.25"/>
    <row r="41637" customFormat="1" x14ac:dyDescent="0.25"/>
    <row r="41638" customFormat="1" x14ac:dyDescent="0.25"/>
    <row r="41639" customFormat="1" x14ac:dyDescent="0.25"/>
    <row r="41640" customFormat="1" x14ac:dyDescent="0.25"/>
    <row r="41641" customFormat="1" x14ac:dyDescent="0.25"/>
    <row r="41642" customFormat="1" x14ac:dyDescent="0.25"/>
    <row r="41643" customFormat="1" x14ac:dyDescent="0.25"/>
    <row r="41644" customFormat="1" x14ac:dyDescent="0.25"/>
    <row r="41645" customFormat="1" x14ac:dyDescent="0.25"/>
    <row r="41646" customFormat="1" x14ac:dyDescent="0.25"/>
    <row r="41647" customFormat="1" x14ac:dyDescent="0.25"/>
    <row r="41648" customFormat="1" x14ac:dyDescent="0.25"/>
    <row r="41649" customFormat="1" x14ac:dyDescent="0.25"/>
    <row r="41650" customFormat="1" x14ac:dyDescent="0.25"/>
    <row r="41651" customFormat="1" x14ac:dyDescent="0.25"/>
    <row r="41652" customFormat="1" x14ac:dyDescent="0.25"/>
    <row r="41653" customFormat="1" x14ac:dyDescent="0.25"/>
    <row r="41654" customFormat="1" x14ac:dyDescent="0.25"/>
    <row r="41655" customFormat="1" x14ac:dyDescent="0.25"/>
    <row r="41656" customFormat="1" x14ac:dyDescent="0.25"/>
    <row r="41657" customFormat="1" x14ac:dyDescent="0.25"/>
    <row r="41658" customFormat="1" x14ac:dyDescent="0.25"/>
    <row r="41659" customFormat="1" x14ac:dyDescent="0.25"/>
    <row r="41660" customFormat="1" x14ac:dyDescent="0.25"/>
    <row r="41661" customFormat="1" x14ac:dyDescent="0.25"/>
    <row r="41662" customFormat="1" x14ac:dyDescent="0.25"/>
    <row r="41663" customFormat="1" x14ac:dyDescent="0.25"/>
    <row r="41664" customFormat="1" x14ac:dyDescent="0.25"/>
    <row r="41665" customFormat="1" x14ac:dyDescent="0.25"/>
    <row r="41666" customFormat="1" x14ac:dyDescent="0.25"/>
    <row r="41667" customFormat="1" x14ac:dyDescent="0.25"/>
    <row r="41668" customFormat="1" x14ac:dyDescent="0.25"/>
    <row r="41669" customFormat="1" x14ac:dyDescent="0.25"/>
    <row r="41670" customFormat="1" x14ac:dyDescent="0.25"/>
    <row r="41671" customFormat="1" x14ac:dyDescent="0.25"/>
    <row r="41672" customFormat="1" x14ac:dyDescent="0.25"/>
    <row r="41673" customFormat="1" x14ac:dyDescent="0.25"/>
    <row r="41674" customFormat="1" x14ac:dyDescent="0.25"/>
    <row r="41675" customFormat="1" x14ac:dyDescent="0.25"/>
    <row r="41676" customFormat="1" x14ac:dyDescent="0.25"/>
    <row r="41677" customFormat="1" x14ac:dyDescent="0.25"/>
    <row r="41678" customFormat="1" x14ac:dyDescent="0.25"/>
    <row r="41679" customFormat="1" x14ac:dyDescent="0.25"/>
    <row r="41680" customFormat="1" x14ac:dyDescent="0.25"/>
    <row r="41681" customFormat="1" x14ac:dyDescent="0.25"/>
    <row r="41682" customFormat="1" x14ac:dyDescent="0.25"/>
    <row r="41683" customFormat="1" x14ac:dyDescent="0.25"/>
    <row r="41684" customFormat="1" x14ac:dyDescent="0.25"/>
    <row r="41685" customFormat="1" x14ac:dyDescent="0.25"/>
    <row r="41686" customFormat="1" x14ac:dyDescent="0.25"/>
    <row r="41687" customFormat="1" x14ac:dyDescent="0.25"/>
    <row r="41688" customFormat="1" x14ac:dyDescent="0.25"/>
    <row r="41689" customFormat="1" x14ac:dyDescent="0.25"/>
    <row r="41690" customFormat="1" x14ac:dyDescent="0.25"/>
    <row r="41691" customFormat="1" x14ac:dyDescent="0.25"/>
    <row r="41692" customFormat="1" x14ac:dyDescent="0.25"/>
    <row r="41693" customFormat="1" x14ac:dyDescent="0.25"/>
    <row r="41694" customFormat="1" x14ac:dyDescent="0.25"/>
    <row r="41695" customFormat="1" x14ac:dyDescent="0.25"/>
    <row r="41696" customFormat="1" x14ac:dyDescent="0.25"/>
    <row r="41697" customFormat="1" x14ac:dyDescent="0.25"/>
    <row r="41698" customFormat="1" x14ac:dyDescent="0.25"/>
    <row r="41699" customFormat="1" x14ac:dyDescent="0.25"/>
    <row r="41700" customFormat="1" x14ac:dyDescent="0.25"/>
    <row r="41701" customFormat="1" x14ac:dyDescent="0.25"/>
    <row r="41702" customFormat="1" x14ac:dyDescent="0.25"/>
    <row r="41703" customFormat="1" x14ac:dyDescent="0.25"/>
    <row r="41704" customFormat="1" x14ac:dyDescent="0.25"/>
    <row r="41705" customFormat="1" x14ac:dyDescent="0.25"/>
    <row r="41706" customFormat="1" x14ac:dyDescent="0.25"/>
    <row r="41707" customFormat="1" x14ac:dyDescent="0.25"/>
    <row r="41708" customFormat="1" x14ac:dyDescent="0.25"/>
    <row r="41709" customFormat="1" x14ac:dyDescent="0.25"/>
    <row r="41710" customFormat="1" x14ac:dyDescent="0.25"/>
    <row r="41711" customFormat="1" x14ac:dyDescent="0.25"/>
    <row r="41712" customFormat="1" x14ac:dyDescent="0.25"/>
    <row r="41713" customFormat="1" x14ac:dyDescent="0.25"/>
    <row r="41714" customFormat="1" x14ac:dyDescent="0.25"/>
    <row r="41715" customFormat="1" x14ac:dyDescent="0.25"/>
    <row r="41716" customFormat="1" x14ac:dyDescent="0.25"/>
    <row r="41717" customFormat="1" x14ac:dyDescent="0.25"/>
    <row r="41718" customFormat="1" x14ac:dyDescent="0.25"/>
    <row r="41719" customFormat="1" x14ac:dyDescent="0.25"/>
    <row r="41720" customFormat="1" x14ac:dyDescent="0.25"/>
    <row r="41721" customFormat="1" x14ac:dyDescent="0.25"/>
    <row r="41722" customFormat="1" x14ac:dyDescent="0.25"/>
    <row r="41723" customFormat="1" x14ac:dyDescent="0.25"/>
    <row r="41724" customFormat="1" x14ac:dyDescent="0.25"/>
    <row r="41725" customFormat="1" x14ac:dyDescent="0.25"/>
    <row r="41726" customFormat="1" x14ac:dyDescent="0.25"/>
    <row r="41727" customFormat="1" x14ac:dyDescent="0.25"/>
    <row r="41728" customFormat="1" x14ac:dyDescent="0.25"/>
    <row r="41729" customFormat="1" x14ac:dyDescent="0.25"/>
    <row r="41730" customFormat="1" x14ac:dyDescent="0.25"/>
    <row r="41731" customFormat="1" x14ac:dyDescent="0.25"/>
    <row r="41732" customFormat="1" x14ac:dyDescent="0.25"/>
    <row r="41733" customFormat="1" x14ac:dyDescent="0.25"/>
    <row r="41734" customFormat="1" x14ac:dyDescent="0.25"/>
    <row r="41735" customFormat="1" x14ac:dyDescent="0.25"/>
    <row r="41736" customFormat="1" x14ac:dyDescent="0.25"/>
    <row r="41737" customFormat="1" x14ac:dyDescent="0.25"/>
    <row r="41738" customFormat="1" x14ac:dyDescent="0.25"/>
    <row r="41739" customFormat="1" x14ac:dyDescent="0.25"/>
    <row r="41740" customFormat="1" x14ac:dyDescent="0.25"/>
    <row r="41741" customFormat="1" x14ac:dyDescent="0.25"/>
    <row r="41742" customFormat="1" x14ac:dyDescent="0.25"/>
    <row r="41743" customFormat="1" x14ac:dyDescent="0.25"/>
    <row r="41744" customFormat="1" x14ac:dyDescent="0.25"/>
    <row r="41745" customFormat="1" x14ac:dyDescent="0.25"/>
    <row r="41746" customFormat="1" x14ac:dyDescent="0.25"/>
    <row r="41747" customFormat="1" x14ac:dyDescent="0.25"/>
    <row r="41748" customFormat="1" x14ac:dyDescent="0.25"/>
    <row r="41749" customFormat="1" x14ac:dyDescent="0.25"/>
    <row r="41750" customFormat="1" x14ac:dyDescent="0.25"/>
    <row r="41751" customFormat="1" x14ac:dyDescent="0.25"/>
    <row r="41752" customFormat="1" x14ac:dyDescent="0.25"/>
    <row r="41753" customFormat="1" x14ac:dyDescent="0.25"/>
    <row r="41754" customFormat="1" x14ac:dyDescent="0.25"/>
    <row r="41755" customFormat="1" x14ac:dyDescent="0.25"/>
    <row r="41756" customFormat="1" x14ac:dyDescent="0.25"/>
    <row r="41757" customFormat="1" x14ac:dyDescent="0.25"/>
    <row r="41758" customFormat="1" x14ac:dyDescent="0.25"/>
    <row r="41759" customFormat="1" x14ac:dyDescent="0.25"/>
    <row r="41760" customFormat="1" x14ac:dyDescent="0.25"/>
    <row r="41761" customFormat="1" x14ac:dyDescent="0.25"/>
    <row r="41762" customFormat="1" x14ac:dyDescent="0.25"/>
    <row r="41763" customFormat="1" x14ac:dyDescent="0.25"/>
    <row r="41764" customFormat="1" x14ac:dyDescent="0.25"/>
    <row r="41765" customFormat="1" x14ac:dyDescent="0.25"/>
    <row r="41766" customFormat="1" x14ac:dyDescent="0.25"/>
    <row r="41767" customFormat="1" x14ac:dyDescent="0.25"/>
    <row r="41768" customFormat="1" x14ac:dyDescent="0.25"/>
    <row r="41769" customFormat="1" x14ac:dyDescent="0.25"/>
    <row r="41770" customFormat="1" x14ac:dyDescent="0.25"/>
    <row r="41771" customFormat="1" x14ac:dyDescent="0.25"/>
    <row r="41772" customFormat="1" x14ac:dyDescent="0.25"/>
    <row r="41773" customFormat="1" x14ac:dyDescent="0.25"/>
    <row r="41774" customFormat="1" x14ac:dyDescent="0.25"/>
    <row r="41775" customFormat="1" x14ac:dyDescent="0.25"/>
    <row r="41776" customFormat="1" x14ac:dyDescent="0.25"/>
    <row r="41777" customFormat="1" x14ac:dyDescent="0.25"/>
    <row r="41778" customFormat="1" x14ac:dyDescent="0.25"/>
    <row r="41779" customFormat="1" x14ac:dyDescent="0.25"/>
    <row r="41780" customFormat="1" x14ac:dyDescent="0.25"/>
    <row r="41781" customFormat="1" x14ac:dyDescent="0.25"/>
    <row r="41782" customFormat="1" x14ac:dyDescent="0.25"/>
    <row r="41783" customFormat="1" x14ac:dyDescent="0.25"/>
    <row r="41784" customFormat="1" x14ac:dyDescent="0.25"/>
    <row r="41785" customFormat="1" x14ac:dyDescent="0.25"/>
    <row r="41786" customFormat="1" x14ac:dyDescent="0.25"/>
    <row r="41787" customFormat="1" x14ac:dyDescent="0.25"/>
    <row r="41788" customFormat="1" x14ac:dyDescent="0.25"/>
    <row r="41789" customFormat="1" x14ac:dyDescent="0.25"/>
    <row r="41790" customFormat="1" x14ac:dyDescent="0.25"/>
    <row r="41791" customFormat="1" x14ac:dyDescent="0.25"/>
    <row r="41792" customFormat="1" x14ac:dyDescent="0.25"/>
    <row r="41793" customFormat="1" x14ac:dyDescent="0.25"/>
    <row r="41794" customFormat="1" x14ac:dyDescent="0.25"/>
    <row r="41795" customFormat="1" x14ac:dyDescent="0.25"/>
    <row r="41796" customFormat="1" x14ac:dyDescent="0.25"/>
    <row r="41797" customFormat="1" x14ac:dyDescent="0.25"/>
    <row r="41798" customFormat="1" x14ac:dyDescent="0.25"/>
    <row r="41799" customFormat="1" x14ac:dyDescent="0.25"/>
    <row r="41800" customFormat="1" x14ac:dyDescent="0.25"/>
    <row r="41801" customFormat="1" x14ac:dyDescent="0.25"/>
    <row r="41802" customFormat="1" x14ac:dyDescent="0.25"/>
    <row r="41803" customFormat="1" x14ac:dyDescent="0.25"/>
    <row r="41804" customFormat="1" x14ac:dyDescent="0.25"/>
    <row r="41805" customFormat="1" x14ac:dyDescent="0.25"/>
    <row r="41806" customFormat="1" x14ac:dyDescent="0.25"/>
    <row r="41807" customFormat="1" x14ac:dyDescent="0.25"/>
    <row r="41808" customFormat="1" x14ac:dyDescent="0.25"/>
    <row r="41809" customFormat="1" x14ac:dyDescent="0.25"/>
    <row r="41810" customFormat="1" x14ac:dyDescent="0.25"/>
    <row r="41811" customFormat="1" x14ac:dyDescent="0.25"/>
    <row r="41812" customFormat="1" x14ac:dyDescent="0.25"/>
    <row r="41813" customFormat="1" x14ac:dyDescent="0.25"/>
    <row r="41814" customFormat="1" x14ac:dyDescent="0.25"/>
    <row r="41815" customFormat="1" x14ac:dyDescent="0.25"/>
    <row r="41816" customFormat="1" x14ac:dyDescent="0.25"/>
    <row r="41817" customFormat="1" x14ac:dyDescent="0.25"/>
    <row r="41818" customFormat="1" x14ac:dyDescent="0.25"/>
    <row r="41819" customFormat="1" x14ac:dyDescent="0.25"/>
    <row r="41820" customFormat="1" x14ac:dyDescent="0.25"/>
    <row r="41821" customFormat="1" x14ac:dyDescent="0.25"/>
    <row r="41822" customFormat="1" x14ac:dyDescent="0.25"/>
    <row r="41823" customFormat="1" x14ac:dyDescent="0.25"/>
    <row r="41824" customFormat="1" x14ac:dyDescent="0.25"/>
    <row r="41825" customFormat="1" x14ac:dyDescent="0.25"/>
    <row r="41826" customFormat="1" x14ac:dyDescent="0.25"/>
    <row r="41827" customFormat="1" x14ac:dyDescent="0.25"/>
    <row r="41828" customFormat="1" x14ac:dyDescent="0.25"/>
    <row r="41829" customFormat="1" x14ac:dyDescent="0.25"/>
    <row r="41830" customFormat="1" x14ac:dyDescent="0.25"/>
    <row r="41831" customFormat="1" x14ac:dyDescent="0.25"/>
    <row r="41832" customFormat="1" x14ac:dyDescent="0.25"/>
    <row r="41833" customFormat="1" x14ac:dyDescent="0.25"/>
    <row r="41834" customFormat="1" x14ac:dyDescent="0.25"/>
    <row r="41835" customFormat="1" x14ac:dyDescent="0.25"/>
    <row r="41836" customFormat="1" x14ac:dyDescent="0.25"/>
    <row r="41837" customFormat="1" x14ac:dyDescent="0.25"/>
    <row r="41838" customFormat="1" x14ac:dyDescent="0.25"/>
    <row r="41839" customFormat="1" x14ac:dyDescent="0.25"/>
    <row r="41840" customFormat="1" x14ac:dyDescent="0.25"/>
    <row r="41841" customFormat="1" x14ac:dyDescent="0.25"/>
    <row r="41842" customFormat="1" x14ac:dyDescent="0.25"/>
    <row r="41843" customFormat="1" x14ac:dyDescent="0.25"/>
    <row r="41844" customFormat="1" x14ac:dyDescent="0.25"/>
    <row r="41845" customFormat="1" x14ac:dyDescent="0.25"/>
    <row r="41846" customFormat="1" x14ac:dyDescent="0.25"/>
    <row r="41847" customFormat="1" x14ac:dyDescent="0.25"/>
    <row r="41848" customFormat="1" x14ac:dyDescent="0.25"/>
    <row r="41849" customFormat="1" x14ac:dyDescent="0.25"/>
    <row r="41850" customFormat="1" x14ac:dyDescent="0.25"/>
    <row r="41851" customFormat="1" x14ac:dyDescent="0.25"/>
    <row r="41852" customFormat="1" x14ac:dyDescent="0.25"/>
    <row r="41853" customFormat="1" x14ac:dyDescent="0.25"/>
    <row r="41854" customFormat="1" x14ac:dyDescent="0.25"/>
    <row r="41855" customFormat="1" x14ac:dyDescent="0.25"/>
    <row r="41856" customFormat="1" x14ac:dyDescent="0.25"/>
    <row r="41857" customFormat="1" x14ac:dyDescent="0.25"/>
    <row r="41858" customFormat="1" x14ac:dyDescent="0.25"/>
    <row r="41859" customFormat="1" x14ac:dyDescent="0.25"/>
    <row r="41860" customFormat="1" x14ac:dyDescent="0.25"/>
    <row r="41861" customFormat="1" x14ac:dyDescent="0.25"/>
    <row r="41862" customFormat="1" x14ac:dyDescent="0.25"/>
    <row r="41863" customFormat="1" x14ac:dyDescent="0.25"/>
    <row r="41864" customFormat="1" x14ac:dyDescent="0.25"/>
    <row r="41865" customFormat="1" x14ac:dyDescent="0.25"/>
    <row r="41866" customFormat="1" x14ac:dyDescent="0.25"/>
    <row r="41867" customFormat="1" x14ac:dyDescent="0.25"/>
    <row r="41868" customFormat="1" x14ac:dyDescent="0.25"/>
    <row r="41869" customFormat="1" x14ac:dyDescent="0.25"/>
    <row r="41870" customFormat="1" x14ac:dyDescent="0.25"/>
    <row r="41871" customFormat="1" x14ac:dyDescent="0.25"/>
    <row r="41872" customFormat="1" x14ac:dyDescent="0.25"/>
    <row r="41873" customFormat="1" x14ac:dyDescent="0.25"/>
    <row r="41874" customFormat="1" x14ac:dyDescent="0.25"/>
    <row r="41875" customFormat="1" x14ac:dyDescent="0.25"/>
    <row r="41876" customFormat="1" x14ac:dyDescent="0.25"/>
    <row r="41877" customFormat="1" x14ac:dyDescent="0.25"/>
    <row r="41878" customFormat="1" x14ac:dyDescent="0.25"/>
    <row r="41879" customFormat="1" x14ac:dyDescent="0.25"/>
    <row r="41880" customFormat="1" x14ac:dyDescent="0.25"/>
    <row r="41881" customFormat="1" x14ac:dyDescent="0.25"/>
    <row r="41882" customFormat="1" x14ac:dyDescent="0.25"/>
    <row r="41883" customFormat="1" x14ac:dyDescent="0.25"/>
    <row r="41884" customFormat="1" x14ac:dyDescent="0.25"/>
    <row r="41885" customFormat="1" x14ac:dyDescent="0.25"/>
    <row r="41886" customFormat="1" x14ac:dyDescent="0.25"/>
    <row r="41887" customFormat="1" x14ac:dyDescent="0.25"/>
    <row r="41888" customFormat="1" x14ac:dyDescent="0.25"/>
    <row r="41889" customFormat="1" x14ac:dyDescent="0.25"/>
    <row r="41890" customFormat="1" x14ac:dyDescent="0.25"/>
    <row r="41891" customFormat="1" x14ac:dyDescent="0.25"/>
    <row r="41892" customFormat="1" x14ac:dyDescent="0.25"/>
    <row r="41893" customFormat="1" x14ac:dyDescent="0.25"/>
    <row r="41894" customFormat="1" x14ac:dyDescent="0.25"/>
    <row r="41895" customFormat="1" x14ac:dyDescent="0.25"/>
    <row r="41896" customFormat="1" x14ac:dyDescent="0.25"/>
    <row r="41897" customFormat="1" x14ac:dyDescent="0.25"/>
    <row r="41898" customFormat="1" x14ac:dyDescent="0.25"/>
    <row r="41899" customFormat="1" x14ac:dyDescent="0.25"/>
    <row r="41900" customFormat="1" x14ac:dyDescent="0.25"/>
    <row r="41901" customFormat="1" x14ac:dyDescent="0.25"/>
    <row r="41902" customFormat="1" x14ac:dyDescent="0.25"/>
    <row r="41903" customFormat="1" x14ac:dyDescent="0.25"/>
    <row r="41904" customFormat="1" x14ac:dyDescent="0.25"/>
    <row r="41905" customFormat="1" x14ac:dyDescent="0.25"/>
    <row r="41906" customFormat="1" x14ac:dyDescent="0.25"/>
    <row r="41907" customFormat="1" x14ac:dyDescent="0.25"/>
    <row r="41908" customFormat="1" x14ac:dyDescent="0.25"/>
    <row r="41909" customFormat="1" x14ac:dyDescent="0.25"/>
    <row r="41910" customFormat="1" x14ac:dyDescent="0.25"/>
    <row r="41911" customFormat="1" x14ac:dyDescent="0.25"/>
    <row r="41912" customFormat="1" x14ac:dyDescent="0.25"/>
    <row r="41913" customFormat="1" x14ac:dyDescent="0.25"/>
    <row r="41914" customFormat="1" x14ac:dyDescent="0.25"/>
    <row r="41915" customFormat="1" x14ac:dyDescent="0.25"/>
    <row r="41916" customFormat="1" x14ac:dyDescent="0.25"/>
    <row r="41917" customFormat="1" x14ac:dyDescent="0.25"/>
    <row r="41918" customFormat="1" x14ac:dyDescent="0.25"/>
    <row r="41919" customFormat="1" x14ac:dyDescent="0.25"/>
    <row r="41920" customFormat="1" x14ac:dyDescent="0.25"/>
    <row r="41921" customFormat="1" x14ac:dyDescent="0.25"/>
    <row r="41922" customFormat="1" x14ac:dyDescent="0.25"/>
    <row r="41923" customFormat="1" x14ac:dyDescent="0.25"/>
    <row r="41924" customFormat="1" x14ac:dyDescent="0.25"/>
    <row r="41925" customFormat="1" x14ac:dyDescent="0.25"/>
    <row r="41926" customFormat="1" x14ac:dyDescent="0.25"/>
    <row r="41927" customFormat="1" x14ac:dyDescent="0.25"/>
    <row r="41928" customFormat="1" x14ac:dyDescent="0.25"/>
    <row r="41929" customFormat="1" x14ac:dyDescent="0.25"/>
    <row r="41930" customFormat="1" x14ac:dyDescent="0.25"/>
    <row r="41931" customFormat="1" x14ac:dyDescent="0.25"/>
    <row r="41932" customFormat="1" x14ac:dyDescent="0.25"/>
    <row r="41933" customFormat="1" x14ac:dyDescent="0.25"/>
    <row r="41934" customFormat="1" x14ac:dyDescent="0.25"/>
    <row r="41935" customFormat="1" x14ac:dyDescent="0.25"/>
    <row r="41936" customFormat="1" x14ac:dyDescent="0.25"/>
    <row r="41937" customFormat="1" x14ac:dyDescent="0.25"/>
    <row r="41938" customFormat="1" x14ac:dyDescent="0.25"/>
    <row r="41939" customFormat="1" x14ac:dyDescent="0.25"/>
    <row r="41940" customFormat="1" x14ac:dyDescent="0.25"/>
    <row r="41941" customFormat="1" x14ac:dyDescent="0.25"/>
    <row r="41942" customFormat="1" x14ac:dyDescent="0.25"/>
    <row r="41943" customFormat="1" x14ac:dyDescent="0.25"/>
    <row r="41944" customFormat="1" x14ac:dyDescent="0.25"/>
    <row r="41945" customFormat="1" x14ac:dyDescent="0.25"/>
    <row r="41946" customFormat="1" x14ac:dyDescent="0.25"/>
    <row r="41947" customFormat="1" x14ac:dyDescent="0.25"/>
    <row r="41948" customFormat="1" x14ac:dyDescent="0.25"/>
    <row r="41949" customFormat="1" x14ac:dyDescent="0.25"/>
    <row r="41950" customFormat="1" x14ac:dyDescent="0.25"/>
    <row r="41951" customFormat="1" x14ac:dyDescent="0.25"/>
    <row r="41952" customFormat="1" x14ac:dyDescent="0.25"/>
    <row r="41953" customFormat="1" x14ac:dyDescent="0.25"/>
    <row r="41954" customFormat="1" x14ac:dyDescent="0.25"/>
    <row r="41955" customFormat="1" x14ac:dyDescent="0.25"/>
    <row r="41956" customFormat="1" x14ac:dyDescent="0.25"/>
    <row r="41957" customFormat="1" x14ac:dyDescent="0.25"/>
    <row r="41958" customFormat="1" x14ac:dyDescent="0.25"/>
    <row r="41959" customFormat="1" x14ac:dyDescent="0.25"/>
    <row r="41960" customFormat="1" x14ac:dyDescent="0.25"/>
    <row r="41961" customFormat="1" x14ac:dyDescent="0.25"/>
    <row r="41962" customFormat="1" x14ac:dyDescent="0.25"/>
    <row r="41963" customFormat="1" x14ac:dyDescent="0.25"/>
    <row r="41964" customFormat="1" x14ac:dyDescent="0.25"/>
    <row r="41965" customFormat="1" x14ac:dyDescent="0.25"/>
    <row r="41966" customFormat="1" x14ac:dyDescent="0.25"/>
    <row r="41967" customFormat="1" x14ac:dyDescent="0.25"/>
    <row r="41968" customFormat="1" x14ac:dyDescent="0.25"/>
    <row r="41969" customFormat="1" x14ac:dyDescent="0.25"/>
    <row r="41970" customFormat="1" x14ac:dyDescent="0.25"/>
    <row r="41971" customFormat="1" x14ac:dyDescent="0.25"/>
    <row r="41972" customFormat="1" x14ac:dyDescent="0.25"/>
    <row r="41973" customFormat="1" x14ac:dyDescent="0.25"/>
    <row r="41974" customFormat="1" x14ac:dyDescent="0.25"/>
    <row r="41975" customFormat="1" x14ac:dyDescent="0.25"/>
    <row r="41976" customFormat="1" x14ac:dyDescent="0.25"/>
    <row r="41977" customFormat="1" x14ac:dyDescent="0.25"/>
    <row r="41978" customFormat="1" x14ac:dyDescent="0.25"/>
    <row r="41979" customFormat="1" x14ac:dyDescent="0.25"/>
    <row r="41980" customFormat="1" x14ac:dyDescent="0.25"/>
    <row r="41981" customFormat="1" x14ac:dyDescent="0.25"/>
    <row r="41982" customFormat="1" x14ac:dyDescent="0.25"/>
    <row r="41983" customFormat="1" x14ac:dyDescent="0.25"/>
    <row r="41984" customFormat="1" x14ac:dyDescent="0.25"/>
    <row r="41985" customFormat="1" x14ac:dyDescent="0.25"/>
    <row r="41986" customFormat="1" x14ac:dyDescent="0.25"/>
    <row r="41987" customFormat="1" x14ac:dyDescent="0.25"/>
    <row r="41988" customFormat="1" x14ac:dyDescent="0.25"/>
    <row r="41989" customFormat="1" x14ac:dyDescent="0.25"/>
    <row r="41990" customFormat="1" x14ac:dyDescent="0.25"/>
    <row r="41991" customFormat="1" x14ac:dyDescent="0.25"/>
    <row r="41992" customFormat="1" x14ac:dyDescent="0.25"/>
    <row r="41993" customFormat="1" x14ac:dyDescent="0.25"/>
    <row r="41994" customFormat="1" x14ac:dyDescent="0.25"/>
    <row r="41995" customFormat="1" x14ac:dyDescent="0.25"/>
    <row r="41996" customFormat="1" x14ac:dyDescent="0.25"/>
    <row r="41997" customFormat="1" x14ac:dyDescent="0.25"/>
    <row r="41998" customFormat="1" x14ac:dyDescent="0.25"/>
    <row r="41999" customFormat="1" x14ac:dyDescent="0.25"/>
    <row r="42000" customFormat="1" x14ac:dyDescent="0.25"/>
    <row r="42001" customFormat="1" x14ac:dyDescent="0.25"/>
    <row r="42002" customFormat="1" x14ac:dyDescent="0.25"/>
    <row r="42003" customFormat="1" x14ac:dyDescent="0.25"/>
    <row r="42004" customFormat="1" x14ac:dyDescent="0.25"/>
    <row r="42005" customFormat="1" x14ac:dyDescent="0.25"/>
    <row r="42006" customFormat="1" x14ac:dyDescent="0.25"/>
    <row r="42007" customFormat="1" x14ac:dyDescent="0.25"/>
    <row r="42008" customFormat="1" x14ac:dyDescent="0.25"/>
    <row r="42009" customFormat="1" x14ac:dyDescent="0.25"/>
    <row r="42010" customFormat="1" x14ac:dyDescent="0.25"/>
    <row r="42011" customFormat="1" x14ac:dyDescent="0.25"/>
    <row r="42012" customFormat="1" x14ac:dyDescent="0.25"/>
    <row r="42013" customFormat="1" x14ac:dyDescent="0.25"/>
    <row r="42014" customFormat="1" x14ac:dyDescent="0.25"/>
    <row r="42015" customFormat="1" x14ac:dyDescent="0.25"/>
    <row r="42016" customFormat="1" x14ac:dyDescent="0.25"/>
    <row r="42017" customFormat="1" x14ac:dyDescent="0.25"/>
    <row r="42018" customFormat="1" x14ac:dyDescent="0.25"/>
    <row r="42019" customFormat="1" x14ac:dyDescent="0.25"/>
    <row r="42020" customFormat="1" x14ac:dyDescent="0.25"/>
    <row r="42021" customFormat="1" x14ac:dyDescent="0.25"/>
    <row r="42022" customFormat="1" x14ac:dyDescent="0.25"/>
    <row r="42023" customFormat="1" x14ac:dyDescent="0.25"/>
    <row r="42024" customFormat="1" x14ac:dyDescent="0.25"/>
    <row r="42025" customFormat="1" x14ac:dyDescent="0.25"/>
    <row r="42026" customFormat="1" x14ac:dyDescent="0.25"/>
    <row r="42027" customFormat="1" x14ac:dyDescent="0.25"/>
    <row r="42028" customFormat="1" x14ac:dyDescent="0.25"/>
    <row r="42029" customFormat="1" x14ac:dyDescent="0.25"/>
    <row r="42030" customFormat="1" x14ac:dyDescent="0.25"/>
    <row r="42031" customFormat="1" x14ac:dyDescent="0.25"/>
    <row r="42032" customFormat="1" x14ac:dyDescent="0.25"/>
    <row r="42033" customFormat="1" x14ac:dyDescent="0.25"/>
    <row r="42034" customFormat="1" x14ac:dyDescent="0.25"/>
    <row r="42035" customFormat="1" x14ac:dyDescent="0.25"/>
    <row r="42036" customFormat="1" x14ac:dyDescent="0.25"/>
    <row r="42037" customFormat="1" x14ac:dyDescent="0.25"/>
    <row r="42038" customFormat="1" x14ac:dyDescent="0.25"/>
    <row r="42039" customFormat="1" x14ac:dyDescent="0.25"/>
    <row r="42040" customFormat="1" x14ac:dyDescent="0.25"/>
    <row r="42041" customFormat="1" x14ac:dyDescent="0.25"/>
    <row r="42042" customFormat="1" x14ac:dyDescent="0.25"/>
    <row r="42043" customFormat="1" x14ac:dyDescent="0.25"/>
    <row r="42044" customFormat="1" x14ac:dyDescent="0.25"/>
    <row r="42045" customFormat="1" x14ac:dyDescent="0.25"/>
    <row r="42046" customFormat="1" x14ac:dyDescent="0.25"/>
    <row r="42047" customFormat="1" x14ac:dyDescent="0.25"/>
    <row r="42048" customFormat="1" x14ac:dyDescent="0.25"/>
    <row r="42049" customFormat="1" x14ac:dyDescent="0.25"/>
    <row r="42050" customFormat="1" x14ac:dyDescent="0.25"/>
    <row r="42051" customFormat="1" x14ac:dyDescent="0.25"/>
    <row r="42052" customFormat="1" x14ac:dyDescent="0.25"/>
    <row r="42053" customFormat="1" x14ac:dyDescent="0.25"/>
    <row r="42054" customFormat="1" x14ac:dyDescent="0.25"/>
    <row r="42055" customFormat="1" x14ac:dyDescent="0.25"/>
    <row r="42056" customFormat="1" x14ac:dyDescent="0.25"/>
    <row r="42057" customFormat="1" x14ac:dyDescent="0.25"/>
    <row r="42058" customFormat="1" x14ac:dyDescent="0.25"/>
    <row r="42059" customFormat="1" x14ac:dyDescent="0.25"/>
    <row r="42060" customFormat="1" x14ac:dyDescent="0.25"/>
    <row r="42061" customFormat="1" x14ac:dyDescent="0.25"/>
    <row r="42062" customFormat="1" x14ac:dyDescent="0.25"/>
    <row r="42063" customFormat="1" x14ac:dyDescent="0.25"/>
    <row r="42064" customFormat="1" x14ac:dyDescent="0.25"/>
    <row r="42065" customFormat="1" x14ac:dyDescent="0.25"/>
    <row r="42066" customFormat="1" x14ac:dyDescent="0.25"/>
    <row r="42067" customFormat="1" x14ac:dyDescent="0.25"/>
    <row r="42068" customFormat="1" x14ac:dyDescent="0.25"/>
    <row r="42069" customFormat="1" x14ac:dyDescent="0.25"/>
    <row r="42070" customFormat="1" x14ac:dyDescent="0.25"/>
    <row r="42071" customFormat="1" x14ac:dyDescent="0.25"/>
    <row r="42072" customFormat="1" x14ac:dyDescent="0.25"/>
    <row r="42073" customFormat="1" x14ac:dyDescent="0.25"/>
    <row r="42074" customFormat="1" x14ac:dyDescent="0.25"/>
    <row r="42075" customFormat="1" x14ac:dyDescent="0.25"/>
    <row r="42076" customFormat="1" x14ac:dyDescent="0.25"/>
    <row r="42077" customFormat="1" x14ac:dyDescent="0.25"/>
    <row r="42078" customFormat="1" x14ac:dyDescent="0.25"/>
    <row r="42079" customFormat="1" x14ac:dyDescent="0.25"/>
    <row r="42080" customFormat="1" x14ac:dyDescent="0.25"/>
    <row r="42081" customFormat="1" x14ac:dyDescent="0.25"/>
    <row r="42082" customFormat="1" x14ac:dyDescent="0.25"/>
    <row r="42083" customFormat="1" x14ac:dyDescent="0.25"/>
    <row r="42084" customFormat="1" x14ac:dyDescent="0.25"/>
    <row r="42085" customFormat="1" x14ac:dyDescent="0.25"/>
    <row r="42086" customFormat="1" x14ac:dyDescent="0.25"/>
    <row r="42087" customFormat="1" x14ac:dyDescent="0.25"/>
    <row r="42088" customFormat="1" x14ac:dyDescent="0.25"/>
    <row r="42089" customFormat="1" x14ac:dyDescent="0.25"/>
    <row r="42090" customFormat="1" x14ac:dyDescent="0.25"/>
    <row r="42091" customFormat="1" x14ac:dyDescent="0.25"/>
    <row r="42092" customFormat="1" x14ac:dyDescent="0.25"/>
    <row r="42093" customFormat="1" x14ac:dyDescent="0.25"/>
    <row r="42094" customFormat="1" x14ac:dyDescent="0.25"/>
    <row r="42095" customFormat="1" x14ac:dyDescent="0.25"/>
    <row r="42096" customFormat="1" x14ac:dyDescent="0.25"/>
    <row r="42097" customFormat="1" x14ac:dyDescent="0.25"/>
    <row r="42098" customFormat="1" x14ac:dyDescent="0.25"/>
    <row r="42099" customFormat="1" x14ac:dyDescent="0.25"/>
    <row r="42100" customFormat="1" x14ac:dyDescent="0.25"/>
    <row r="42101" customFormat="1" x14ac:dyDescent="0.25"/>
    <row r="42102" customFormat="1" x14ac:dyDescent="0.25"/>
    <row r="42103" customFormat="1" x14ac:dyDescent="0.25"/>
    <row r="42104" customFormat="1" x14ac:dyDescent="0.25"/>
    <row r="42105" customFormat="1" x14ac:dyDescent="0.25"/>
    <row r="42106" customFormat="1" x14ac:dyDescent="0.25"/>
    <row r="42107" customFormat="1" x14ac:dyDescent="0.25"/>
    <row r="42108" customFormat="1" x14ac:dyDescent="0.25"/>
    <row r="42109" customFormat="1" x14ac:dyDescent="0.25"/>
    <row r="42110" customFormat="1" x14ac:dyDescent="0.25"/>
    <row r="42111" customFormat="1" x14ac:dyDescent="0.25"/>
    <row r="42112" customFormat="1" x14ac:dyDescent="0.25"/>
    <row r="42113" customFormat="1" x14ac:dyDescent="0.25"/>
    <row r="42114" customFormat="1" x14ac:dyDescent="0.25"/>
    <row r="42115" customFormat="1" x14ac:dyDescent="0.25"/>
    <row r="42116" customFormat="1" x14ac:dyDescent="0.25"/>
    <row r="42117" customFormat="1" x14ac:dyDescent="0.25"/>
    <row r="42118" customFormat="1" x14ac:dyDescent="0.25"/>
    <row r="42119" customFormat="1" x14ac:dyDescent="0.25"/>
    <row r="42120" customFormat="1" x14ac:dyDescent="0.25"/>
    <row r="42121" customFormat="1" x14ac:dyDescent="0.25"/>
    <row r="42122" customFormat="1" x14ac:dyDescent="0.25"/>
    <row r="42123" customFormat="1" x14ac:dyDescent="0.25"/>
    <row r="42124" customFormat="1" x14ac:dyDescent="0.25"/>
    <row r="42125" customFormat="1" x14ac:dyDescent="0.25"/>
    <row r="42126" customFormat="1" x14ac:dyDescent="0.25"/>
    <row r="42127" customFormat="1" x14ac:dyDescent="0.25"/>
    <row r="42128" customFormat="1" x14ac:dyDescent="0.25"/>
    <row r="42129" customFormat="1" x14ac:dyDescent="0.25"/>
    <row r="42130" customFormat="1" x14ac:dyDescent="0.25"/>
    <row r="42131" customFormat="1" x14ac:dyDescent="0.25"/>
    <row r="42132" customFormat="1" x14ac:dyDescent="0.25"/>
    <row r="42133" customFormat="1" x14ac:dyDescent="0.25"/>
    <row r="42134" customFormat="1" x14ac:dyDescent="0.25"/>
    <row r="42135" customFormat="1" x14ac:dyDescent="0.25"/>
    <row r="42136" customFormat="1" x14ac:dyDescent="0.25"/>
    <row r="42137" customFormat="1" x14ac:dyDescent="0.25"/>
    <row r="42138" customFormat="1" x14ac:dyDescent="0.25"/>
    <row r="42139" customFormat="1" x14ac:dyDescent="0.25"/>
    <row r="42140" customFormat="1" x14ac:dyDescent="0.25"/>
    <row r="42141" customFormat="1" x14ac:dyDescent="0.25"/>
    <row r="42142" customFormat="1" x14ac:dyDescent="0.25"/>
    <row r="42143" customFormat="1" x14ac:dyDescent="0.25"/>
    <row r="42144" customFormat="1" x14ac:dyDescent="0.25"/>
    <row r="42145" customFormat="1" x14ac:dyDescent="0.25"/>
    <row r="42146" customFormat="1" x14ac:dyDescent="0.25"/>
    <row r="42147" customFormat="1" x14ac:dyDescent="0.25"/>
    <row r="42148" customFormat="1" x14ac:dyDescent="0.25"/>
    <row r="42149" customFormat="1" x14ac:dyDescent="0.25"/>
    <row r="42150" customFormat="1" x14ac:dyDescent="0.25"/>
    <row r="42151" customFormat="1" x14ac:dyDescent="0.25"/>
    <row r="42152" customFormat="1" x14ac:dyDescent="0.25"/>
    <row r="42153" customFormat="1" x14ac:dyDescent="0.25"/>
    <row r="42154" customFormat="1" x14ac:dyDescent="0.25"/>
    <row r="42155" customFormat="1" x14ac:dyDescent="0.25"/>
    <row r="42156" customFormat="1" x14ac:dyDescent="0.25"/>
    <row r="42157" customFormat="1" x14ac:dyDescent="0.25"/>
    <row r="42158" customFormat="1" x14ac:dyDescent="0.25"/>
    <row r="42159" customFormat="1" x14ac:dyDescent="0.25"/>
    <row r="42160" customFormat="1" x14ac:dyDescent="0.25"/>
    <row r="42161" customFormat="1" x14ac:dyDescent="0.25"/>
    <row r="42162" customFormat="1" x14ac:dyDescent="0.25"/>
    <row r="42163" customFormat="1" x14ac:dyDescent="0.25"/>
    <row r="42164" customFormat="1" x14ac:dyDescent="0.25"/>
    <row r="42165" customFormat="1" x14ac:dyDescent="0.25"/>
    <row r="42166" customFormat="1" x14ac:dyDescent="0.25"/>
    <row r="42167" customFormat="1" x14ac:dyDescent="0.25"/>
    <row r="42168" customFormat="1" x14ac:dyDescent="0.25"/>
    <row r="42169" customFormat="1" x14ac:dyDescent="0.25"/>
    <row r="42170" customFormat="1" x14ac:dyDescent="0.25"/>
    <row r="42171" customFormat="1" x14ac:dyDescent="0.25"/>
    <row r="42172" customFormat="1" x14ac:dyDescent="0.25"/>
    <row r="42173" customFormat="1" x14ac:dyDescent="0.25"/>
    <row r="42174" customFormat="1" x14ac:dyDescent="0.25"/>
    <row r="42175" customFormat="1" x14ac:dyDescent="0.25"/>
    <row r="42176" customFormat="1" x14ac:dyDescent="0.25"/>
    <row r="42177" customFormat="1" x14ac:dyDescent="0.25"/>
    <row r="42178" customFormat="1" x14ac:dyDescent="0.25"/>
    <row r="42179" customFormat="1" x14ac:dyDescent="0.25"/>
    <row r="42180" customFormat="1" x14ac:dyDescent="0.25"/>
    <row r="42181" customFormat="1" x14ac:dyDescent="0.25"/>
    <row r="42182" customFormat="1" x14ac:dyDescent="0.25"/>
    <row r="42183" customFormat="1" x14ac:dyDescent="0.25"/>
    <row r="42184" customFormat="1" x14ac:dyDescent="0.25"/>
    <row r="42185" customFormat="1" x14ac:dyDescent="0.25"/>
    <row r="42186" customFormat="1" x14ac:dyDescent="0.25"/>
    <row r="42187" customFormat="1" x14ac:dyDescent="0.25"/>
    <row r="42188" customFormat="1" x14ac:dyDescent="0.25"/>
    <row r="42189" customFormat="1" x14ac:dyDescent="0.25"/>
    <row r="42190" customFormat="1" x14ac:dyDescent="0.25"/>
    <row r="42191" customFormat="1" x14ac:dyDescent="0.25"/>
    <row r="42192" customFormat="1" x14ac:dyDescent="0.25"/>
    <row r="42193" customFormat="1" x14ac:dyDescent="0.25"/>
    <row r="42194" customFormat="1" x14ac:dyDescent="0.25"/>
    <row r="42195" customFormat="1" x14ac:dyDescent="0.25"/>
    <row r="42196" customFormat="1" x14ac:dyDescent="0.25"/>
    <row r="42197" customFormat="1" x14ac:dyDescent="0.25"/>
    <row r="42198" customFormat="1" x14ac:dyDescent="0.25"/>
    <row r="42199" customFormat="1" x14ac:dyDescent="0.25"/>
    <row r="42200" customFormat="1" x14ac:dyDescent="0.25"/>
    <row r="42201" customFormat="1" x14ac:dyDescent="0.25"/>
    <row r="42202" customFormat="1" x14ac:dyDescent="0.25"/>
    <row r="42203" customFormat="1" x14ac:dyDescent="0.25"/>
    <row r="42204" customFormat="1" x14ac:dyDescent="0.25"/>
    <row r="42205" customFormat="1" x14ac:dyDescent="0.25"/>
    <row r="42206" customFormat="1" x14ac:dyDescent="0.25"/>
    <row r="42207" customFormat="1" x14ac:dyDescent="0.25"/>
    <row r="42208" customFormat="1" x14ac:dyDescent="0.25"/>
    <row r="42209" customFormat="1" x14ac:dyDescent="0.25"/>
    <row r="42210" customFormat="1" x14ac:dyDescent="0.25"/>
    <row r="42211" customFormat="1" x14ac:dyDescent="0.25"/>
    <row r="42212" customFormat="1" x14ac:dyDescent="0.25"/>
    <row r="42213" customFormat="1" x14ac:dyDescent="0.25"/>
    <row r="42214" customFormat="1" x14ac:dyDescent="0.25"/>
    <row r="42215" customFormat="1" x14ac:dyDescent="0.25"/>
    <row r="42216" customFormat="1" x14ac:dyDescent="0.25"/>
    <row r="42217" customFormat="1" x14ac:dyDescent="0.25"/>
    <row r="42218" customFormat="1" x14ac:dyDescent="0.25"/>
    <row r="42219" customFormat="1" x14ac:dyDescent="0.25"/>
    <row r="42220" customFormat="1" x14ac:dyDescent="0.25"/>
    <row r="42221" customFormat="1" x14ac:dyDescent="0.25"/>
    <row r="42222" customFormat="1" x14ac:dyDescent="0.25"/>
    <row r="42223" customFormat="1" x14ac:dyDescent="0.25"/>
    <row r="42224" customFormat="1" x14ac:dyDescent="0.25"/>
    <row r="42225" customFormat="1" x14ac:dyDescent="0.25"/>
    <row r="42226" customFormat="1" x14ac:dyDescent="0.25"/>
    <row r="42227" customFormat="1" x14ac:dyDescent="0.25"/>
    <row r="42228" customFormat="1" x14ac:dyDescent="0.25"/>
    <row r="42229" customFormat="1" x14ac:dyDescent="0.25"/>
    <row r="42230" customFormat="1" x14ac:dyDescent="0.25"/>
    <row r="42231" customFormat="1" x14ac:dyDescent="0.25"/>
    <row r="42232" customFormat="1" x14ac:dyDescent="0.25"/>
    <row r="42233" customFormat="1" x14ac:dyDescent="0.25"/>
    <row r="42234" customFormat="1" x14ac:dyDescent="0.25"/>
    <row r="42235" customFormat="1" x14ac:dyDescent="0.25"/>
    <row r="42236" customFormat="1" x14ac:dyDescent="0.25"/>
    <row r="42237" customFormat="1" x14ac:dyDescent="0.25"/>
    <row r="42238" customFormat="1" x14ac:dyDescent="0.25"/>
    <row r="42239" customFormat="1" x14ac:dyDescent="0.25"/>
    <row r="42240" customFormat="1" x14ac:dyDescent="0.25"/>
    <row r="42241" customFormat="1" x14ac:dyDescent="0.25"/>
    <row r="42242" customFormat="1" x14ac:dyDescent="0.25"/>
    <row r="42243" customFormat="1" x14ac:dyDescent="0.25"/>
    <row r="42244" customFormat="1" x14ac:dyDescent="0.25"/>
    <row r="42245" customFormat="1" x14ac:dyDescent="0.25"/>
    <row r="42246" customFormat="1" x14ac:dyDescent="0.25"/>
    <row r="42247" customFormat="1" x14ac:dyDescent="0.25"/>
    <row r="42248" customFormat="1" x14ac:dyDescent="0.25"/>
    <row r="42249" customFormat="1" x14ac:dyDescent="0.25"/>
    <row r="42250" customFormat="1" x14ac:dyDescent="0.25"/>
    <row r="42251" customFormat="1" x14ac:dyDescent="0.25"/>
    <row r="42252" customFormat="1" x14ac:dyDescent="0.25"/>
    <row r="42253" customFormat="1" x14ac:dyDescent="0.25"/>
    <row r="42254" customFormat="1" x14ac:dyDescent="0.25"/>
    <row r="42255" customFormat="1" x14ac:dyDescent="0.25"/>
    <row r="42256" customFormat="1" x14ac:dyDescent="0.25"/>
    <row r="42257" customFormat="1" x14ac:dyDescent="0.25"/>
    <row r="42258" customFormat="1" x14ac:dyDescent="0.25"/>
    <row r="42259" customFormat="1" x14ac:dyDescent="0.25"/>
    <row r="42260" customFormat="1" x14ac:dyDescent="0.25"/>
    <row r="42261" customFormat="1" x14ac:dyDescent="0.25"/>
    <row r="42262" customFormat="1" x14ac:dyDescent="0.25"/>
    <row r="42263" customFormat="1" x14ac:dyDescent="0.25"/>
    <row r="42264" customFormat="1" x14ac:dyDescent="0.25"/>
    <row r="42265" customFormat="1" x14ac:dyDescent="0.25"/>
    <row r="42266" customFormat="1" x14ac:dyDescent="0.25"/>
    <row r="42267" customFormat="1" x14ac:dyDescent="0.25"/>
    <row r="42268" customFormat="1" x14ac:dyDescent="0.25"/>
    <row r="42269" customFormat="1" x14ac:dyDescent="0.25"/>
    <row r="42270" customFormat="1" x14ac:dyDescent="0.25"/>
    <row r="42271" customFormat="1" x14ac:dyDescent="0.25"/>
    <row r="42272" customFormat="1" x14ac:dyDescent="0.25"/>
    <row r="42273" customFormat="1" x14ac:dyDescent="0.25"/>
    <row r="42274" customFormat="1" x14ac:dyDescent="0.25"/>
    <row r="42275" customFormat="1" x14ac:dyDescent="0.25"/>
    <row r="42276" customFormat="1" x14ac:dyDescent="0.25"/>
    <row r="42277" customFormat="1" x14ac:dyDescent="0.25"/>
    <row r="42278" customFormat="1" x14ac:dyDescent="0.25"/>
    <row r="42279" customFormat="1" x14ac:dyDescent="0.25"/>
    <row r="42280" customFormat="1" x14ac:dyDescent="0.25"/>
    <row r="42281" customFormat="1" x14ac:dyDescent="0.25"/>
    <row r="42282" customFormat="1" x14ac:dyDescent="0.25"/>
    <row r="42283" customFormat="1" x14ac:dyDescent="0.25"/>
    <row r="42284" customFormat="1" x14ac:dyDescent="0.25"/>
    <row r="42285" customFormat="1" x14ac:dyDescent="0.25"/>
    <row r="42286" customFormat="1" x14ac:dyDescent="0.25"/>
    <row r="42287" customFormat="1" x14ac:dyDescent="0.25"/>
    <row r="42288" customFormat="1" x14ac:dyDescent="0.25"/>
    <row r="42289" customFormat="1" x14ac:dyDescent="0.25"/>
    <row r="42290" customFormat="1" x14ac:dyDescent="0.25"/>
    <row r="42291" customFormat="1" x14ac:dyDescent="0.25"/>
    <row r="42292" customFormat="1" x14ac:dyDescent="0.25"/>
    <row r="42293" customFormat="1" x14ac:dyDescent="0.25"/>
    <row r="42294" customFormat="1" x14ac:dyDescent="0.25"/>
    <row r="42295" customFormat="1" x14ac:dyDescent="0.25"/>
    <row r="42296" customFormat="1" x14ac:dyDescent="0.25"/>
    <row r="42297" customFormat="1" x14ac:dyDescent="0.25"/>
    <row r="42298" customFormat="1" x14ac:dyDescent="0.25"/>
    <row r="42299" customFormat="1" x14ac:dyDescent="0.25"/>
    <row r="42300" customFormat="1" x14ac:dyDescent="0.25"/>
    <row r="42301" customFormat="1" x14ac:dyDescent="0.25"/>
    <row r="42302" customFormat="1" x14ac:dyDescent="0.25"/>
    <row r="42303" customFormat="1" x14ac:dyDescent="0.25"/>
    <row r="42304" customFormat="1" x14ac:dyDescent="0.25"/>
    <row r="42305" customFormat="1" x14ac:dyDescent="0.25"/>
    <row r="42306" customFormat="1" x14ac:dyDescent="0.25"/>
    <row r="42307" customFormat="1" x14ac:dyDescent="0.25"/>
    <row r="42308" customFormat="1" x14ac:dyDescent="0.25"/>
    <row r="42309" customFormat="1" x14ac:dyDescent="0.25"/>
    <row r="42310" customFormat="1" x14ac:dyDescent="0.25"/>
    <row r="42311" customFormat="1" x14ac:dyDescent="0.25"/>
    <row r="42312" customFormat="1" x14ac:dyDescent="0.25"/>
    <row r="42313" customFormat="1" x14ac:dyDescent="0.25"/>
    <row r="42314" customFormat="1" x14ac:dyDescent="0.25"/>
    <row r="42315" customFormat="1" x14ac:dyDescent="0.25"/>
    <row r="42316" customFormat="1" x14ac:dyDescent="0.25"/>
    <row r="42317" customFormat="1" x14ac:dyDescent="0.25"/>
    <row r="42318" customFormat="1" x14ac:dyDescent="0.25"/>
    <row r="42319" customFormat="1" x14ac:dyDescent="0.25"/>
    <row r="42320" customFormat="1" x14ac:dyDescent="0.25"/>
    <row r="42321" customFormat="1" x14ac:dyDescent="0.25"/>
    <row r="42322" customFormat="1" x14ac:dyDescent="0.25"/>
    <row r="42323" customFormat="1" x14ac:dyDescent="0.25"/>
    <row r="42324" customFormat="1" x14ac:dyDescent="0.25"/>
    <row r="42325" customFormat="1" x14ac:dyDescent="0.25"/>
    <row r="42326" customFormat="1" x14ac:dyDescent="0.25"/>
    <row r="42327" customFormat="1" x14ac:dyDescent="0.25"/>
    <row r="42328" customFormat="1" x14ac:dyDescent="0.25"/>
    <row r="42329" customFormat="1" x14ac:dyDescent="0.25"/>
    <row r="42330" customFormat="1" x14ac:dyDescent="0.25"/>
    <row r="42331" customFormat="1" x14ac:dyDescent="0.25"/>
    <row r="42332" customFormat="1" x14ac:dyDescent="0.25"/>
    <row r="42333" customFormat="1" x14ac:dyDescent="0.25"/>
    <row r="42334" customFormat="1" x14ac:dyDescent="0.25"/>
    <row r="42335" customFormat="1" x14ac:dyDescent="0.25"/>
    <row r="42336" customFormat="1" x14ac:dyDescent="0.25"/>
    <row r="42337" customFormat="1" x14ac:dyDescent="0.25"/>
    <row r="42338" customFormat="1" x14ac:dyDescent="0.25"/>
    <row r="42339" customFormat="1" x14ac:dyDescent="0.25"/>
    <row r="42340" customFormat="1" x14ac:dyDescent="0.25"/>
    <row r="42341" customFormat="1" x14ac:dyDescent="0.25"/>
    <row r="42342" customFormat="1" x14ac:dyDescent="0.25"/>
    <row r="42343" customFormat="1" x14ac:dyDescent="0.25"/>
    <row r="42344" customFormat="1" x14ac:dyDescent="0.25"/>
    <row r="42345" customFormat="1" x14ac:dyDescent="0.25"/>
    <row r="42346" customFormat="1" x14ac:dyDescent="0.25"/>
    <row r="42347" customFormat="1" x14ac:dyDescent="0.25"/>
    <row r="42348" customFormat="1" x14ac:dyDescent="0.25"/>
    <row r="42349" customFormat="1" x14ac:dyDescent="0.25"/>
    <row r="42350" customFormat="1" x14ac:dyDescent="0.25"/>
    <row r="42351" customFormat="1" x14ac:dyDescent="0.25"/>
    <row r="42352" customFormat="1" x14ac:dyDescent="0.25"/>
    <row r="42353" customFormat="1" x14ac:dyDescent="0.25"/>
    <row r="42354" customFormat="1" x14ac:dyDescent="0.25"/>
    <row r="42355" customFormat="1" x14ac:dyDescent="0.25"/>
    <row r="42356" customFormat="1" x14ac:dyDescent="0.25"/>
    <row r="42357" customFormat="1" x14ac:dyDescent="0.25"/>
    <row r="42358" customFormat="1" x14ac:dyDescent="0.25"/>
    <row r="42359" customFormat="1" x14ac:dyDescent="0.25"/>
    <row r="42360" customFormat="1" x14ac:dyDescent="0.25"/>
    <row r="42361" customFormat="1" x14ac:dyDescent="0.25"/>
    <row r="42362" customFormat="1" x14ac:dyDescent="0.25"/>
    <row r="42363" customFormat="1" x14ac:dyDescent="0.25"/>
    <row r="42364" customFormat="1" x14ac:dyDescent="0.25"/>
    <row r="42365" customFormat="1" x14ac:dyDescent="0.25"/>
    <row r="42366" customFormat="1" x14ac:dyDescent="0.25"/>
    <row r="42367" customFormat="1" x14ac:dyDescent="0.25"/>
    <row r="42368" customFormat="1" x14ac:dyDescent="0.25"/>
    <row r="42369" customFormat="1" x14ac:dyDescent="0.25"/>
    <row r="42370" customFormat="1" x14ac:dyDescent="0.25"/>
    <row r="42371" customFormat="1" x14ac:dyDescent="0.25"/>
    <row r="42372" customFormat="1" x14ac:dyDescent="0.25"/>
    <row r="42373" customFormat="1" x14ac:dyDescent="0.25"/>
    <row r="42374" customFormat="1" x14ac:dyDescent="0.25"/>
    <row r="42375" customFormat="1" x14ac:dyDescent="0.25"/>
    <row r="42376" customFormat="1" x14ac:dyDescent="0.25"/>
    <row r="42377" customFormat="1" x14ac:dyDescent="0.25"/>
    <row r="42378" customFormat="1" x14ac:dyDescent="0.25"/>
    <row r="42379" customFormat="1" x14ac:dyDescent="0.25"/>
    <row r="42380" customFormat="1" x14ac:dyDescent="0.25"/>
    <row r="42381" customFormat="1" x14ac:dyDescent="0.25"/>
    <row r="42382" customFormat="1" x14ac:dyDescent="0.25"/>
    <row r="42383" customFormat="1" x14ac:dyDescent="0.25"/>
    <row r="42384" customFormat="1" x14ac:dyDescent="0.25"/>
    <row r="42385" customFormat="1" x14ac:dyDescent="0.25"/>
    <row r="42386" customFormat="1" x14ac:dyDescent="0.25"/>
    <row r="42387" customFormat="1" x14ac:dyDescent="0.25"/>
    <row r="42388" customFormat="1" x14ac:dyDescent="0.25"/>
    <row r="42389" customFormat="1" x14ac:dyDescent="0.25"/>
    <row r="42390" customFormat="1" x14ac:dyDescent="0.25"/>
    <row r="42391" customFormat="1" x14ac:dyDescent="0.25"/>
    <row r="42392" customFormat="1" x14ac:dyDescent="0.25"/>
    <row r="42393" customFormat="1" x14ac:dyDescent="0.25"/>
    <row r="42394" customFormat="1" x14ac:dyDescent="0.25"/>
    <row r="42395" customFormat="1" x14ac:dyDescent="0.25"/>
    <row r="42396" customFormat="1" x14ac:dyDescent="0.25"/>
    <row r="42397" customFormat="1" x14ac:dyDescent="0.25"/>
    <row r="42398" customFormat="1" x14ac:dyDescent="0.25"/>
    <row r="42399" customFormat="1" x14ac:dyDescent="0.25"/>
    <row r="42400" customFormat="1" x14ac:dyDescent="0.25"/>
    <row r="42401" customFormat="1" x14ac:dyDescent="0.25"/>
    <row r="42402" customFormat="1" x14ac:dyDescent="0.25"/>
    <row r="42403" customFormat="1" x14ac:dyDescent="0.25"/>
    <row r="42404" customFormat="1" x14ac:dyDescent="0.25"/>
    <row r="42405" customFormat="1" x14ac:dyDescent="0.25"/>
    <row r="42406" customFormat="1" x14ac:dyDescent="0.25"/>
    <row r="42407" customFormat="1" x14ac:dyDescent="0.25"/>
    <row r="42408" customFormat="1" x14ac:dyDescent="0.25"/>
    <row r="42409" customFormat="1" x14ac:dyDescent="0.25"/>
    <row r="42410" customFormat="1" x14ac:dyDescent="0.25"/>
    <row r="42411" customFormat="1" x14ac:dyDescent="0.25"/>
    <row r="42412" customFormat="1" x14ac:dyDescent="0.25"/>
    <row r="42413" customFormat="1" x14ac:dyDescent="0.25"/>
    <row r="42414" customFormat="1" x14ac:dyDescent="0.25"/>
    <row r="42415" customFormat="1" x14ac:dyDescent="0.25"/>
    <row r="42416" customFormat="1" x14ac:dyDescent="0.25"/>
    <row r="42417" customFormat="1" x14ac:dyDescent="0.25"/>
    <row r="42418" customFormat="1" x14ac:dyDescent="0.25"/>
    <row r="42419" customFormat="1" x14ac:dyDescent="0.25"/>
    <row r="42420" customFormat="1" x14ac:dyDescent="0.25"/>
    <row r="42421" customFormat="1" x14ac:dyDescent="0.25"/>
    <row r="42422" customFormat="1" x14ac:dyDescent="0.25"/>
    <row r="42423" customFormat="1" x14ac:dyDescent="0.25"/>
    <row r="42424" customFormat="1" x14ac:dyDescent="0.25"/>
    <row r="42425" customFormat="1" x14ac:dyDescent="0.25"/>
    <row r="42426" customFormat="1" x14ac:dyDescent="0.25"/>
    <row r="42427" customFormat="1" x14ac:dyDescent="0.25"/>
    <row r="42428" customFormat="1" x14ac:dyDescent="0.25"/>
    <row r="42429" customFormat="1" x14ac:dyDescent="0.25"/>
    <row r="42430" customFormat="1" x14ac:dyDescent="0.25"/>
    <row r="42431" customFormat="1" x14ac:dyDescent="0.25"/>
    <row r="42432" customFormat="1" x14ac:dyDescent="0.25"/>
    <row r="42433" customFormat="1" x14ac:dyDescent="0.25"/>
    <row r="42434" customFormat="1" x14ac:dyDescent="0.25"/>
    <row r="42435" customFormat="1" x14ac:dyDescent="0.25"/>
    <row r="42436" customFormat="1" x14ac:dyDescent="0.25"/>
    <row r="42437" customFormat="1" x14ac:dyDescent="0.25"/>
    <row r="42438" customFormat="1" x14ac:dyDescent="0.25"/>
    <row r="42439" customFormat="1" x14ac:dyDescent="0.25"/>
    <row r="42440" customFormat="1" x14ac:dyDescent="0.25"/>
    <row r="42441" customFormat="1" x14ac:dyDescent="0.25"/>
    <row r="42442" customFormat="1" x14ac:dyDescent="0.25"/>
    <row r="42443" customFormat="1" x14ac:dyDescent="0.25"/>
    <row r="42444" customFormat="1" x14ac:dyDescent="0.25"/>
    <row r="42445" customFormat="1" x14ac:dyDescent="0.25"/>
    <row r="42446" customFormat="1" x14ac:dyDescent="0.25"/>
    <row r="42447" customFormat="1" x14ac:dyDescent="0.25"/>
    <row r="42448" customFormat="1" x14ac:dyDescent="0.25"/>
    <row r="42449" customFormat="1" x14ac:dyDescent="0.25"/>
    <row r="42450" customFormat="1" x14ac:dyDescent="0.25"/>
    <row r="42451" customFormat="1" x14ac:dyDescent="0.25"/>
    <row r="42452" customFormat="1" x14ac:dyDescent="0.25"/>
    <row r="42453" customFormat="1" x14ac:dyDescent="0.25"/>
    <row r="42454" customFormat="1" x14ac:dyDescent="0.25"/>
    <row r="42455" customFormat="1" x14ac:dyDescent="0.25"/>
    <row r="42456" customFormat="1" x14ac:dyDescent="0.25"/>
    <row r="42457" customFormat="1" x14ac:dyDescent="0.25"/>
    <row r="42458" customFormat="1" x14ac:dyDescent="0.25"/>
    <row r="42459" customFormat="1" x14ac:dyDescent="0.25"/>
    <row r="42460" customFormat="1" x14ac:dyDescent="0.25"/>
    <row r="42461" customFormat="1" x14ac:dyDescent="0.25"/>
    <row r="42462" customFormat="1" x14ac:dyDescent="0.25"/>
    <row r="42463" customFormat="1" x14ac:dyDescent="0.25"/>
    <row r="42464" customFormat="1" x14ac:dyDescent="0.25"/>
    <row r="42465" customFormat="1" x14ac:dyDescent="0.25"/>
    <row r="42466" customFormat="1" x14ac:dyDescent="0.25"/>
    <row r="42467" customFormat="1" x14ac:dyDescent="0.25"/>
    <row r="42468" customFormat="1" x14ac:dyDescent="0.25"/>
    <row r="42469" customFormat="1" x14ac:dyDescent="0.25"/>
    <row r="42470" customFormat="1" x14ac:dyDescent="0.25"/>
    <row r="42471" customFormat="1" x14ac:dyDescent="0.25"/>
    <row r="42472" customFormat="1" x14ac:dyDescent="0.25"/>
    <row r="42473" customFormat="1" x14ac:dyDescent="0.25"/>
    <row r="42474" customFormat="1" x14ac:dyDescent="0.25"/>
    <row r="42475" customFormat="1" x14ac:dyDescent="0.25"/>
    <row r="42476" customFormat="1" x14ac:dyDescent="0.25"/>
    <row r="42477" customFormat="1" x14ac:dyDescent="0.25"/>
    <row r="42478" customFormat="1" x14ac:dyDescent="0.25"/>
    <row r="42479" customFormat="1" x14ac:dyDescent="0.25"/>
    <row r="42480" customFormat="1" x14ac:dyDescent="0.25"/>
    <row r="42481" customFormat="1" x14ac:dyDescent="0.25"/>
    <row r="42482" customFormat="1" x14ac:dyDescent="0.25"/>
    <row r="42483" customFormat="1" x14ac:dyDescent="0.25"/>
    <row r="42484" customFormat="1" x14ac:dyDescent="0.25"/>
    <row r="42485" customFormat="1" x14ac:dyDescent="0.25"/>
    <row r="42486" customFormat="1" x14ac:dyDescent="0.25"/>
    <row r="42487" customFormat="1" x14ac:dyDescent="0.25"/>
    <row r="42488" customFormat="1" x14ac:dyDescent="0.25"/>
    <row r="42489" customFormat="1" x14ac:dyDescent="0.25"/>
    <row r="42490" customFormat="1" x14ac:dyDescent="0.25"/>
    <row r="42491" customFormat="1" x14ac:dyDescent="0.25"/>
    <row r="42492" customFormat="1" x14ac:dyDescent="0.25"/>
    <row r="42493" customFormat="1" x14ac:dyDescent="0.25"/>
    <row r="42494" customFormat="1" x14ac:dyDescent="0.25"/>
    <row r="42495" customFormat="1" x14ac:dyDescent="0.25"/>
    <row r="42496" customFormat="1" x14ac:dyDescent="0.25"/>
    <row r="42497" customFormat="1" x14ac:dyDescent="0.25"/>
    <row r="42498" customFormat="1" x14ac:dyDescent="0.25"/>
    <row r="42499" customFormat="1" x14ac:dyDescent="0.25"/>
    <row r="42500" customFormat="1" x14ac:dyDescent="0.25"/>
    <row r="42501" customFormat="1" x14ac:dyDescent="0.25"/>
    <row r="42502" customFormat="1" x14ac:dyDescent="0.25"/>
    <row r="42503" customFormat="1" x14ac:dyDescent="0.25"/>
    <row r="42504" customFormat="1" x14ac:dyDescent="0.25"/>
    <row r="42505" customFormat="1" x14ac:dyDescent="0.25"/>
    <row r="42506" customFormat="1" x14ac:dyDescent="0.25"/>
    <row r="42507" customFormat="1" x14ac:dyDescent="0.25"/>
    <row r="42508" customFormat="1" x14ac:dyDescent="0.25"/>
    <row r="42509" customFormat="1" x14ac:dyDescent="0.25"/>
    <row r="42510" customFormat="1" x14ac:dyDescent="0.25"/>
    <row r="42511" customFormat="1" x14ac:dyDescent="0.25"/>
    <row r="42512" customFormat="1" x14ac:dyDescent="0.25"/>
    <row r="42513" customFormat="1" x14ac:dyDescent="0.25"/>
    <row r="42514" customFormat="1" x14ac:dyDescent="0.25"/>
    <row r="42515" customFormat="1" x14ac:dyDescent="0.25"/>
    <row r="42516" customFormat="1" x14ac:dyDescent="0.25"/>
    <row r="42517" customFormat="1" x14ac:dyDescent="0.25"/>
    <row r="42518" customFormat="1" x14ac:dyDescent="0.25"/>
    <row r="42519" customFormat="1" x14ac:dyDescent="0.25"/>
    <row r="42520" customFormat="1" x14ac:dyDescent="0.25"/>
    <row r="42521" customFormat="1" x14ac:dyDescent="0.25"/>
    <row r="42522" customFormat="1" x14ac:dyDescent="0.25"/>
    <row r="42523" customFormat="1" x14ac:dyDescent="0.25"/>
    <row r="42524" customFormat="1" x14ac:dyDescent="0.25"/>
    <row r="42525" customFormat="1" x14ac:dyDescent="0.25"/>
    <row r="42526" customFormat="1" x14ac:dyDescent="0.25"/>
    <row r="42527" customFormat="1" x14ac:dyDescent="0.25"/>
    <row r="42528" customFormat="1" x14ac:dyDescent="0.25"/>
    <row r="42529" customFormat="1" x14ac:dyDescent="0.25"/>
    <row r="42530" customFormat="1" x14ac:dyDescent="0.25"/>
    <row r="42531" customFormat="1" x14ac:dyDescent="0.25"/>
    <row r="42532" customFormat="1" x14ac:dyDescent="0.25"/>
    <row r="42533" customFormat="1" x14ac:dyDescent="0.25"/>
    <row r="42534" customFormat="1" x14ac:dyDescent="0.25"/>
    <row r="42535" customFormat="1" x14ac:dyDescent="0.25"/>
    <row r="42536" customFormat="1" x14ac:dyDescent="0.25"/>
    <row r="42537" customFormat="1" x14ac:dyDescent="0.25"/>
    <row r="42538" customFormat="1" x14ac:dyDescent="0.25"/>
    <row r="42539" customFormat="1" x14ac:dyDescent="0.25"/>
    <row r="42540" customFormat="1" x14ac:dyDescent="0.25"/>
    <row r="42541" customFormat="1" x14ac:dyDescent="0.25"/>
    <row r="42542" customFormat="1" x14ac:dyDescent="0.25"/>
    <row r="42543" customFormat="1" x14ac:dyDescent="0.25"/>
    <row r="42544" customFormat="1" x14ac:dyDescent="0.25"/>
    <row r="42545" customFormat="1" x14ac:dyDescent="0.25"/>
    <row r="42546" customFormat="1" x14ac:dyDescent="0.25"/>
    <row r="42547" customFormat="1" x14ac:dyDescent="0.25"/>
    <row r="42548" customFormat="1" x14ac:dyDescent="0.25"/>
    <row r="42549" customFormat="1" x14ac:dyDescent="0.25"/>
    <row r="42550" customFormat="1" x14ac:dyDescent="0.25"/>
    <row r="42551" customFormat="1" x14ac:dyDescent="0.25"/>
    <row r="42552" customFormat="1" x14ac:dyDescent="0.25"/>
    <row r="42553" customFormat="1" x14ac:dyDescent="0.25"/>
    <row r="42554" customFormat="1" x14ac:dyDescent="0.25"/>
    <row r="42555" customFormat="1" x14ac:dyDescent="0.25"/>
    <row r="42556" customFormat="1" x14ac:dyDescent="0.25"/>
    <row r="42557" customFormat="1" x14ac:dyDescent="0.25"/>
    <row r="42558" customFormat="1" x14ac:dyDescent="0.25"/>
    <row r="42559" customFormat="1" x14ac:dyDescent="0.25"/>
    <row r="42560" customFormat="1" x14ac:dyDescent="0.25"/>
    <row r="42561" customFormat="1" x14ac:dyDescent="0.25"/>
    <row r="42562" customFormat="1" x14ac:dyDescent="0.25"/>
    <row r="42563" customFormat="1" x14ac:dyDescent="0.25"/>
    <row r="42564" customFormat="1" x14ac:dyDescent="0.25"/>
    <row r="42565" customFormat="1" x14ac:dyDescent="0.25"/>
    <row r="42566" customFormat="1" x14ac:dyDescent="0.25"/>
    <row r="42567" customFormat="1" x14ac:dyDescent="0.25"/>
    <row r="42568" customFormat="1" x14ac:dyDescent="0.25"/>
    <row r="42569" customFormat="1" x14ac:dyDescent="0.25"/>
    <row r="42570" customFormat="1" x14ac:dyDescent="0.25"/>
    <row r="42571" customFormat="1" x14ac:dyDescent="0.25"/>
    <row r="42572" customFormat="1" x14ac:dyDescent="0.25"/>
    <row r="42573" customFormat="1" x14ac:dyDescent="0.25"/>
    <row r="42574" customFormat="1" x14ac:dyDescent="0.25"/>
    <row r="42575" customFormat="1" x14ac:dyDescent="0.25"/>
    <row r="42576" customFormat="1" x14ac:dyDescent="0.25"/>
    <row r="42577" customFormat="1" x14ac:dyDescent="0.25"/>
    <row r="42578" customFormat="1" x14ac:dyDescent="0.25"/>
    <row r="42579" customFormat="1" x14ac:dyDescent="0.25"/>
    <row r="42580" customFormat="1" x14ac:dyDescent="0.25"/>
    <row r="42581" customFormat="1" x14ac:dyDescent="0.25"/>
    <row r="42582" customFormat="1" x14ac:dyDescent="0.25"/>
    <row r="42583" customFormat="1" x14ac:dyDescent="0.25"/>
    <row r="42584" customFormat="1" x14ac:dyDescent="0.25"/>
    <row r="42585" customFormat="1" x14ac:dyDescent="0.25"/>
    <row r="42586" customFormat="1" x14ac:dyDescent="0.25"/>
    <row r="42587" customFormat="1" x14ac:dyDescent="0.25"/>
    <row r="42588" customFormat="1" x14ac:dyDescent="0.25"/>
    <row r="42589" customFormat="1" x14ac:dyDescent="0.25"/>
    <row r="42590" customFormat="1" x14ac:dyDescent="0.25"/>
    <row r="42591" customFormat="1" x14ac:dyDescent="0.25"/>
    <row r="42592" customFormat="1" x14ac:dyDescent="0.25"/>
    <row r="42593" customFormat="1" x14ac:dyDescent="0.25"/>
    <row r="42594" customFormat="1" x14ac:dyDescent="0.25"/>
    <row r="42595" customFormat="1" x14ac:dyDescent="0.25"/>
    <row r="42596" customFormat="1" x14ac:dyDescent="0.25"/>
    <row r="42597" customFormat="1" x14ac:dyDescent="0.25"/>
    <row r="42598" customFormat="1" x14ac:dyDescent="0.25"/>
    <row r="42599" customFormat="1" x14ac:dyDescent="0.25"/>
    <row r="42600" customFormat="1" x14ac:dyDescent="0.25"/>
    <row r="42601" customFormat="1" x14ac:dyDescent="0.25"/>
    <row r="42602" customFormat="1" x14ac:dyDescent="0.25"/>
    <row r="42603" customFormat="1" x14ac:dyDescent="0.25"/>
    <row r="42604" customFormat="1" x14ac:dyDescent="0.25"/>
    <row r="42605" customFormat="1" x14ac:dyDescent="0.25"/>
    <row r="42606" customFormat="1" x14ac:dyDescent="0.25"/>
    <row r="42607" customFormat="1" x14ac:dyDescent="0.25"/>
    <row r="42608" customFormat="1" x14ac:dyDescent="0.25"/>
    <row r="42609" customFormat="1" x14ac:dyDescent="0.25"/>
    <row r="42610" customFormat="1" x14ac:dyDescent="0.25"/>
    <row r="42611" customFormat="1" x14ac:dyDescent="0.25"/>
    <row r="42612" customFormat="1" x14ac:dyDescent="0.25"/>
    <row r="42613" customFormat="1" x14ac:dyDescent="0.25"/>
    <row r="42614" customFormat="1" x14ac:dyDescent="0.25"/>
    <row r="42615" customFormat="1" x14ac:dyDescent="0.25"/>
    <row r="42616" customFormat="1" x14ac:dyDescent="0.25"/>
    <row r="42617" customFormat="1" x14ac:dyDescent="0.25"/>
    <row r="42618" customFormat="1" x14ac:dyDescent="0.25"/>
    <row r="42619" customFormat="1" x14ac:dyDescent="0.25"/>
    <row r="42620" customFormat="1" x14ac:dyDescent="0.25"/>
    <row r="42621" customFormat="1" x14ac:dyDescent="0.25"/>
    <row r="42622" customFormat="1" x14ac:dyDescent="0.25"/>
    <row r="42623" customFormat="1" x14ac:dyDescent="0.25"/>
    <row r="42624" customFormat="1" x14ac:dyDescent="0.25"/>
    <row r="42625" customFormat="1" x14ac:dyDescent="0.25"/>
    <row r="42626" customFormat="1" x14ac:dyDescent="0.25"/>
    <row r="42627" customFormat="1" x14ac:dyDescent="0.25"/>
    <row r="42628" customFormat="1" x14ac:dyDescent="0.25"/>
    <row r="42629" customFormat="1" x14ac:dyDescent="0.25"/>
    <row r="42630" customFormat="1" x14ac:dyDescent="0.25"/>
    <row r="42631" customFormat="1" x14ac:dyDescent="0.25"/>
    <row r="42632" customFormat="1" x14ac:dyDescent="0.25"/>
    <row r="42633" customFormat="1" x14ac:dyDescent="0.25"/>
    <row r="42634" customFormat="1" x14ac:dyDescent="0.25"/>
    <row r="42635" customFormat="1" x14ac:dyDescent="0.25"/>
    <row r="42636" customFormat="1" x14ac:dyDescent="0.25"/>
    <row r="42637" customFormat="1" x14ac:dyDescent="0.25"/>
    <row r="42638" customFormat="1" x14ac:dyDescent="0.25"/>
    <row r="42639" customFormat="1" x14ac:dyDescent="0.25"/>
    <row r="42640" customFormat="1" x14ac:dyDescent="0.25"/>
    <row r="42641" customFormat="1" x14ac:dyDescent="0.25"/>
    <row r="42642" customFormat="1" x14ac:dyDescent="0.25"/>
    <row r="42643" customFormat="1" x14ac:dyDescent="0.25"/>
    <row r="42644" customFormat="1" x14ac:dyDescent="0.25"/>
    <row r="42645" customFormat="1" x14ac:dyDescent="0.25"/>
    <row r="42646" customFormat="1" x14ac:dyDescent="0.25"/>
    <row r="42647" customFormat="1" x14ac:dyDescent="0.25"/>
    <row r="42648" customFormat="1" x14ac:dyDescent="0.25"/>
    <row r="42649" customFormat="1" x14ac:dyDescent="0.25"/>
    <row r="42650" customFormat="1" x14ac:dyDescent="0.25"/>
    <row r="42651" customFormat="1" x14ac:dyDescent="0.25"/>
    <row r="42652" customFormat="1" x14ac:dyDescent="0.25"/>
    <row r="42653" customFormat="1" x14ac:dyDescent="0.25"/>
    <row r="42654" customFormat="1" x14ac:dyDescent="0.25"/>
    <row r="42655" customFormat="1" x14ac:dyDescent="0.25"/>
    <row r="42656" customFormat="1" x14ac:dyDescent="0.25"/>
    <row r="42657" customFormat="1" x14ac:dyDescent="0.25"/>
    <row r="42658" customFormat="1" x14ac:dyDescent="0.25"/>
    <row r="42659" customFormat="1" x14ac:dyDescent="0.25"/>
    <row r="42660" customFormat="1" x14ac:dyDescent="0.25"/>
    <row r="42661" customFormat="1" x14ac:dyDescent="0.25"/>
    <row r="42662" customFormat="1" x14ac:dyDescent="0.25"/>
    <row r="42663" customFormat="1" x14ac:dyDescent="0.25"/>
    <row r="42664" customFormat="1" x14ac:dyDescent="0.25"/>
    <row r="42665" customFormat="1" x14ac:dyDescent="0.25"/>
    <row r="42666" customFormat="1" x14ac:dyDescent="0.25"/>
    <row r="42667" customFormat="1" x14ac:dyDescent="0.25"/>
    <row r="42668" customFormat="1" x14ac:dyDescent="0.25"/>
    <row r="42669" customFormat="1" x14ac:dyDescent="0.25"/>
    <row r="42670" customFormat="1" x14ac:dyDescent="0.25"/>
    <row r="42671" customFormat="1" x14ac:dyDescent="0.25"/>
    <row r="42672" customFormat="1" x14ac:dyDescent="0.25"/>
    <row r="42673" customFormat="1" x14ac:dyDescent="0.25"/>
    <row r="42674" customFormat="1" x14ac:dyDescent="0.25"/>
    <row r="42675" customFormat="1" x14ac:dyDescent="0.25"/>
    <row r="42676" customFormat="1" x14ac:dyDescent="0.25"/>
    <row r="42677" customFormat="1" x14ac:dyDescent="0.25"/>
    <row r="42678" customFormat="1" x14ac:dyDescent="0.25"/>
    <row r="42679" customFormat="1" x14ac:dyDescent="0.25"/>
    <row r="42680" customFormat="1" x14ac:dyDescent="0.25"/>
    <row r="42681" customFormat="1" x14ac:dyDescent="0.25"/>
    <row r="42682" customFormat="1" x14ac:dyDescent="0.25"/>
    <row r="42683" customFormat="1" x14ac:dyDescent="0.25"/>
    <row r="42684" customFormat="1" x14ac:dyDescent="0.25"/>
    <row r="42685" customFormat="1" x14ac:dyDescent="0.25"/>
    <row r="42686" customFormat="1" x14ac:dyDescent="0.25"/>
    <row r="42687" customFormat="1" x14ac:dyDescent="0.25"/>
    <row r="42688" customFormat="1" x14ac:dyDescent="0.25"/>
    <row r="42689" customFormat="1" x14ac:dyDescent="0.25"/>
    <row r="42690" customFormat="1" x14ac:dyDescent="0.25"/>
    <row r="42691" customFormat="1" x14ac:dyDescent="0.25"/>
    <row r="42692" customFormat="1" x14ac:dyDescent="0.25"/>
    <row r="42693" customFormat="1" x14ac:dyDescent="0.25"/>
    <row r="42694" customFormat="1" x14ac:dyDescent="0.25"/>
    <row r="42695" customFormat="1" x14ac:dyDescent="0.25"/>
    <row r="42696" customFormat="1" x14ac:dyDescent="0.25"/>
    <row r="42697" customFormat="1" x14ac:dyDescent="0.25"/>
    <row r="42698" customFormat="1" x14ac:dyDescent="0.25"/>
    <row r="42699" customFormat="1" x14ac:dyDescent="0.25"/>
    <row r="42700" customFormat="1" x14ac:dyDescent="0.25"/>
    <row r="42701" customFormat="1" x14ac:dyDescent="0.25"/>
    <row r="42702" customFormat="1" x14ac:dyDescent="0.25"/>
    <row r="42703" customFormat="1" x14ac:dyDescent="0.25"/>
    <row r="42704" customFormat="1" x14ac:dyDescent="0.25"/>
    <row r="42705" customFormat="1" x14ac:dyDescent="0.25"/>
    <row r="42706" customFormat="1" x14ac:dyDescent="0.25"/>
    <row r="42707" customFormat="1" x14ac:dyDescent="0.25"/>
    <row r="42708" customFormat="1" x14ac:dyDescent="0.25"/>
    <row r="42709" customFormat="1" x14ac:dyDescent="0.25"/>
    <row r="42710" customFormat="1" x14ac:dyDescent="0.25"/>
    <row r="42711" customFormat="1" x14ac:dyDescent="0.25"/>
    <row r="42712" customFormat="1" x14ac:dyDescent="0.25"/>
    <row r="42713" customFormat="1" x14ac:dyDescent="0.25"/>
    <row r="42714" customFormat="1" x14ac:dyDescent="0.25"/>
    <row r="42715" customFormat="1" x14ac:dyDescent="0.25"/>
    <row r="42716" customFormat="1" x14ac:dyDescent="0.25"/>
    <row r="42717" customFormat="1" x14ac:dyDescent="0.25"/>
    <row r="42718" customFormat="1" x14ac:dyDescent="0.25"/>
    <row r="42719" customFormat="1" x14ac:dyDescent="0.25"/>
    <row r="42720" customFormat="1" x14ac:dyDescent="0.25"/>
    <row r="42721" customFormat="1" x14ac:dyDescent="0.25"/>
    <row r="42722" customFormat="1" x14ac:dyDescent="0.25"/>
    <row r="42723" customFormat="1" x14ac:dyDescent="0.25"/>
    <row r="42724" customFormat="1" x14ac:dyDescent="0.25"/>
    <row r="42725" customFormat="1" x14ac:dyDescent="0.25"/>
    <row r="42726" customFormat="1" x14ac:dyDescent="0.25"/>
    <row r="42727" customFormat="1" x14ac:dyDescent="0.25"/>
    <row r="42728" customFormat="1" x14ac:dyDescent="0.25"/>
    <row r="42729" customFormat="1" x14ac:dyDescent="0.25"/>
    <row r="42730" customFormat="1" x14ac:dyDescent="0.25"/>
    <row r="42731" customFormat="1" x14ac:dyDescent="0.25"/>
    <row r="42732" customFormat="1" x14ac:dyDescent="0.25"/>
    <row r="42733" customFormat="1" x14ac:dyDescent="0.25"/>
    <row r="42734" customFormat="1" x14ac:dyDescent="0.25"/>
    <row r="42735" customFormat="1" x14ac:dyDescent="0.25"/>
    <row r="42736" customFormat="1" x14ac:dyDescent="0.25"/>
    <row r="42737" customFormat="1" x14ac:dyDescent="0.25"/>
    <row r="42738" customFormat="1" x14ac:dyDescent="0.25"/>
    <row r="42739" customFormat="1" x14ac:dyDescent="0.25"/>
    <row r="42740" customFormat="1" x14ac:dyDescent="0.25"/>
    <row r="42741" customFormat="1" x14ac:dyDescent="0.25"/>
    <row r="42742" customFormat="1" x14ac:dyDescent="0.25"/>
    <row r="42743" customFormat="1" x14ac:dyDescent="0.25"/>
    <row r="42744" customFormat="1" x14ac:dyDescent="0.25"/>
    <row r="42745" customFormat="1" x14ac:dyDescent="0.25"/>
    <row r="42746" customFormat="1" x14ac:dyDescent="0.25"/>
    <row r="42747" customFormat="1" x14ac:dyDescent="0.25"/>
    <row r="42748" customFormat="1" x14ac:dyDescent="0.25"/>
    <row r="42749" customFormat="1" x14ac:dyDescent="0.25"/>
    <row r="42750" customFormat="1" x14ac:dyDescent="0.25"/>
    <row r="42751" customFormat="1" x14ac:dyDescent="0.25"/>
    <row r="42752" customFormat="1" x14ac:dyDescent="0.25"/>
    <row r="42753" customFormat="1" x14ac:dyDescent="0.25"/>
    <row r="42754" customFormat="1" x14ac:dyDescent="0.25"/>
    <row r="42755" customFormat="1" x14ac:dyDescent="0.25"/>
    <row r="42756" customFormat="1" x14ac:dyDescent="0.25"/>
    <row r="42757" customFormat="1" x14ac:dyDescent="0.25"/>
    <row r="42758" customFormat="1" x14ac:dyDescent="0.25"/>
    <row r="42759" customFormat="1" x14ac:dyDescent="0.25"/>
    <row r="42760" customFormat="1" x14ac:dyDescent="0.25"/>
    <row r="42761" customFormat="1" x14ac:dyDescent="0.25"/>
    <row r="42762" customFormat="1" x14ac:dyDescent="0.25"/>
    <row r="42763" customFormat="1" x14ac:dyDescent="0.25"/>
    <row r="42764" customFormat="1" x14ac:dyDescent="0.25"/>
    <row r="42765" customFormat="1" x14ac:dyDescent="0.25"/>
    <row r="42766" customFormat="1" x14ac:dyDescent="0.25"/>
    <row r="42767" customFormat="1" x14ac:dyDescent="0.25"/>
    <row r="42768" customFormat="1" x14ac:dyDescent="0.25"/>
    <row r="42769" customFormat="1" x14ac:dyDescent="0.25"/>
    <row r="42770" customFormat="1" x14ac:dyDescent="0.25"/>
    <row r="42771" customFormat="1" x14ac:dyDescent="0.25"/>
    <row r="42772" customFormat="1" x14ac:dyDescent="0.25"/>
    <row r="42773" customFormat="1" x14ac:dyDescent="0.25"/>
    <row r="42774" customFormat="1" x14ac:dyDescent="0.25"/>
    <row r="42775" customFormat="1" x14ac:dyDescent="0.25"/>
    <row r="42776" customFormat="1" x14ac:dyDescent="0.25"/>
    <row r="42777" customFormat="1" x14ac:dyDescent="0.25"/>
    <row r="42778" customFormat="1" x14ac:dyDescent="0.25"/>
    <row r="42779" customFormat="1" x14ac:dyDescent="0.25"/>
    <row r="42780" customFormat="1" x14ac:dyDescent="0.25"/>
    <row r="42781" customFormat="1" x14ac:dyDescent="0.25"/>
    <row r="42782" customFormat="1" x14ac:dyDescent="0.25"/>
    <row r="42783" customFormat="1" x14ac:dyDescent="0.25"/>
    <row r="42784" customFormat="1" x14ac:dyDescent="0.25"/>
    <row r="42785" customFormat="1" x14ac:dyDescent="0.25"/>
    <row r="42786" customFormat="1" x14ac:dyDescent="0.25"/>
    <row r="42787" customFormat="1" x14ac:dyDescent="0.25"/>
    <row r="42788" customFormat="1" x14ac:dyDescent="0.25"/>
    <row r="42789" customFormat="1" x14ac:dyDescent="0.25"/>
    <row r="42790" customFormat="1" x14ac:dyDescent="0.25"/>
    <row r="42791" customFormat="1" x14ac:dyDescent="0.25"/>
    <row r="42792" customFormat="1" x14ac:dyDescent="0.25"/>
    <row r="42793" customFormat="1" x14ac:dyDescent="0.25"/>
    <row r="42794" customFormat="1" x14ac:dyDescent="0.25"/>
    <row r="42795" customFormat="1" x14ac:dyDescent="0.25"/>
    <row r="42796" customFormat="1" x14ac:dyDescent="0.25"/>
    <row r="42797" customFormat="1" x14ac:dyDescent="0.25"/>
    <row r="42798" customFormat="1" x14ac:dyDescent="0.25"/>
    <row r="42799" customFormat="1" x14ac:dyDescent="0.25"/>
    <row r="42800" customFormat="1" x14ac:dyDescent="0.25"/>
    <row r="42801" customFormat="1" x14ac:dyDescent="0.25"/>
    <row r="42802" customFormat="1" x14ac:dyDescent="0.25"/>
    <row r="42803" customFormat="1" x14ac:dyDescent="0.25"/>
    <row r="42804" customFormat="1" x14ac:dyDescent="0.25"/>
    <row r="42805" customFormat="1" x14ac:dyDescent="0.25"/>
    <row r="42806" customFormat="1" x14ac:dyDescent="0.25"/>
    <row r="42807" customFormat="1" x14ac:dyDescent="0.25"/>
    <row r="42808" customFormat="1" x14ac:dyDescent="0.25"/>
    <row r="42809" customFormat="1" x14ac:dyDescent="0.25"/>
    <row r="42810" customFormat="1" x14ac:dyDescent="0.25"/>
    <row r="42811" customFormat="1" x14ac:dyDescent="0.25"/>
    <row r="42812" customFormat="1" x14ac:dyDescent="0.25"/>
    <row r="42813" customFormat="1" x14ac:dyDescent="0.25"/>
    <row r="42814" customFormat="1" x14ac:dyDescent="0.25"/>
    <row r="42815" customFormat="1" x14ac:dyDescent="0.25"/>
    <row r="42816" customFormat="1" x14ac:dyDescent="0.25"/>
    <row r="42817" customFormat="1" x14ac:dyDescent="0.25"/>
    <row r="42818" customFormat="1" x14ac:dyDescent="0.25"/>
    <row r="42819" customFormat="1" x14ac:dyDescent="0.25"/>
    <row r="42820" customFormat="1" x14ac:dyDescent="0.25"/>
    <row r="42821" customFormat="1" x14ac:dyDescent="0.25"/>
    <row r="42822" customFormat="1" x14ac:dyDescent="0.25"/>
    <row r="42823" customFormat="1" x14ac:dyDescent="0.25"/>
    <row r="42824" customFormat="1" x14ac:dyDescent="0.25"/>
    <row r="42825" customFormat="1" x14ac:dyDescent="0.25"/>
    <row r="42826" customFormat="1" x14ac:dyDescent="0.25"/>
    <row r="42827" customFormat="1" x14ac:dyDescent="0.25"/>
    <row r="42828" customFormat="1" x14ac:dyDescent="0.25"/>
    <row r="42829" customFormat="1" x14ac:dyDescent="0.25"/>
    <row r="42830" customFormat="1" x14ac:dyDescent="0.25"/>
    <row r="42831" customFormat="1" x14ac:dyDescent="0.25"/>
    <row r="42832" customFormat="1" x14ac:dyDescent="0.25"/>
    <row r="42833" customFormat="1" x14ac:dyDescent="0.25"/>
    <row r="42834" customFormat="1" x14ac:dyDescent="0.25"/>
    <row r="42835" customFormat="1" x14ac:dyDescent="0.25"/>
    <row r="42836" customFormat="1" x14ac:dyDescent="0.25"/>
    <row r="42837" customFormat="1" x14ac:dyDescent="0.25"/>
    <row r="42838" customFormat="1" x14ac:dyDescent="0.25"/>
    <row r="42839" customFormat="1" x14ac:dyDescent="0.25"/>
    <row r="42840" customFormat="1" x14ac:dyDescent="0.25"/>
    <row r="42841" customFormat="1" x14ac:dyDescent="0.25"/>
    <row r="42842" customFormat="1" x14ac:dyDescent="0.25"/>
    <row r="42843" customFormat="1" x14ac:dyDescent="0.25"/>
    <row r="42844" customFormat="1" x14ac:dyDescent="0.25"/>
    <row r="42845" customFormat="1" x14ac:dyDescent="0.25"/>
    <row r="42846" customFormat="1" x14ac:dyDescent="0.25"/>
    <row r="42847" customFormat="1" x14ac:dyDescent="0.25"/>
    <row r="42848" customFormat="1" x14ac:dyDescent="0.25"/>
    <row r="42849" customFormat="1" x14ac:dyDescent="0.25"/>
    <row r="42850" customFormat="1" x14ac:dyDescent="0.25"/>
    <row r="42851" customFormat="1" x14ac:dyDescent="0.25"/>
    <row r="42852" customFormat="1" x14ac:dyDescent="0.25"/>
    <row r="42853" customFormat="1" x14ac:dyDescent="0.25"/>
    <row r="42854" customFormat="1" x14ac:dyDescent="0.25"/>
    <row r="42855" customFormat="1" x14ac:dyDescent="0.25"/>
    <row r="42856" customFormat="1" x14ac:dyDescent="0.25"/>
    <row r="42857" customFormat="1" x14ac:dyDescent="0.25"/>
    <row r="42858" customFormat="1" x14ac:dyDescent="0.25"/>
    <row r="42859" customFormat="1" x14ac:dyDescent="0.25"/>
    <row r="42860" customFormat="1" x14ac:dyDescent="0.25"/>
    <row r="42861" customFormat="1" x14ac:dyDescent="0.25"/>
    <row r="42862" customFormat="1" x14ac:dyDescent="0.25"/>
    <row r="42863" customFormat="1" x14ac:dyDescent="0.25"/>
    <row r="42864" customFormat="1" x14ac:dyDescent="0.25"/>
    <row r="42865" customFormat="1" x14ac:dyDescent="0.25"/>
    <row r="42866" customFormat="1" x14ac:dyDescent="0.25"/>
    <row r="42867" customFormat="1" x14ac:dyDescent="0.25"/>
    <row r="42868" customFormat="1" x14ac:dyDescent="0.25"/>
    <row r="42869" customFormat="1" x14ac:dyDescent="0.25"/>
    <row r="42870" customFormat="1" x14ac:dyDescent="0.25"/>
    <row r="42871" customFormat="1" x14ac:dyDescent="0.25"/>
    <row r="42872" customFormat="1" x14ac:dyDescent="0.25"/>
    <row r="42873" customFormat="1" x14ac:dyDescent="0.25"/>
    <row r="42874" customFormat="1" x14ac:dyDescent="0.25"/>
    <row r="42875" customFormat="1" x14ac:dyDescent="0.25"/>
    <row r="42876" customFormat="1" x14ac:dyDescent="0.25"/>
    <row r="42877" customFormat="1" x14ac:dyDescent="0.25"/>
    <row r="42878" customFormat="1" x14ac:dyDescent="0.25"/>
    <row r="42879" customFormat="1" x14ac:dyDescent="0.25"/>
    <row r="42880" customFormat="1" x14ac:dyDescent="0.25"/>
    <row r="42881" customFormat="1" x14ac:dyDescent="0.25"/>
    <row r="42882" customFormat="1" x14ac:dyDescent="0.25"/>
    <row r="42883" customFormat="1" x14ac:dyDescent="0.25"/>
    <row r="42884" customFormat="1" x14ac:dyDescent="0.25"/>
    <row r="42885" customFormat="1" x14ac:dyDescent="0.25"/>
    <row r="42886" customFormat="1" x14ac:dyDescent="0.25"/>
    <row r="42887" customFormat="1" x14ac:dyDescent="0.25"/>
    <row r="42888" customFormat="1" x14ac:dyDescent="0.25"/>
    <row r="42889" customFormat="1" x14ac:dyDescent="0.25"/>
    <row r="42890" customFormat="1" x14ac:dyDescent="0.25"/>
    <row r="42891" customFormat="1" x14ac:dyDescent="0.25"/>
    <row r="42892" customFormat="1" x14ac:dyDescent="0.25"/>
    <row r="42893" customFormat="1" x14ac:dyDescent="0.25"/>
    <row r="42894" customFormat="1" x14ac:dyDescent="0.25"/>
    <row r="42895" customFormat="1" x14ac:dyDescent="0.25"/>
    <row r="42896" customFormat="1" x14ac:dyDescent="0.25"/>
    <row r="42897" customFormat="1" x14ac:dyDescent="0.25"/>
    <row r="42898" customFormat="1" x14ac:dyDescent="0.25"/>
    <row r="42899" customFormat="1" x14ac:dyDescent="0.25"/>
    <row r="42900" customFormat="1" x14ac:dyDescent="0.25"/>
    <row r="42901" customFormat="1" x14ac:dyDescent="0.25"/>
    <row r="42902" customFormat="1" x14ac:dyDescent="0.25"/>
    <row r="42903" customFormat="1" x14ac:dyDescent="0.25"/>
    <row r="42904" customFormat="1" x14ac:dyDescent="0.25"/>
    <row r="42905" customFormat="1" x14ac:dyDescent="0.25"/>
    <row r="42906" customFormat="1" x14ac:dyDescent="0.25"/>
    <row r="42907" customFormat="1" x14ac:dyDescent="0.25"/>
    <row r="42908" customFormat="1" x14ac:dyDescent="0.25"/>
    <row r="42909" customFormat="1" x14ac:dyDescent="0.25"/>
    <row r="42910" customFormat="1" x14ac:dyDescent="0.25"/>
    <row r="42911" customFormat="1" x14ac:dyDescent="0.25"/>
    <row r="42912" customFormat="1" x14ac:dyDescent="0.25"/>
    <row r="42913" customFormat="1" x14ac:dyDescent="0.25"/>
    <row r="42914" customFormat="1" x14ac:dyDescent="0.25"/>
    <row r="42915" customFormat="1" x14ac:dyDescent="0.25"/>
    <row r="42916" customFormat="1" x14ac:dyDescent="0.25"/>
    <row r="42917" customFormat="1" x14ac:dyDescent="0.25"/>
    <row r="42918" customFormat="1" x14ac:dyDescent="0.25"/>
    <row r="42919" customFormat="1" x14ac:dyDescent="0.25"/>
    <row r="42920" customFormat="1" x14ac:dyDescent="0.25"/>
    <row r="42921" customFormat="1" x14ac:dyDescent="0.25"/>
    <row r="42922" customFormat="1" x14ac:dyDescent="0.25"/>
    <row r="42923" customFormat="1" x14ac:dyDescent="0.25"/>
    <row r="42924" customFormat="1" x14ac:dyDescent="0.25"/>
    <row r="42925" customFormat="1" x14ac:dyDescent="0.25"/>
    <row r="42926" customFormat="1" x14ac:dyDescent="0.25"/>
    <row r="42927" customFormat="1" x14ac:dyDescent="0.25"/>
    <row r="42928" customFormat="1" x14ac:dyDescent="0.25"/>
    <row r="42929" customFormat="1" x14ac:dyDescent="0.25"/>
    <row r="42930" customFormat="1" x14ac:dyDescent="0.25"/>
    <row r="42931" customFormat="1" x14ac:dyDescent="0.25"/>
    <row r="42932" customFormat="1" x14ac:dyDescent="0.25"/>
    <row r="42933" customFormat="1" x14ac:dyDescent="0.25"/>
    <row r="42934" customFormat="1" x14ac:dyDescent="0.25"/>
    <row r="42935" customFormat="1" x14ac:dyDescent="0.25"/>
    <row r="42936" customFormat="1" x14ac:dyDescent="0.25"/>
    <row r="42937" customFormat="1" x14ac:dyDescent="0.25"/>
    <row r="42938" customFormat="1" x14ac:dyDescent="0.25"/>
    <row r="42939" customFormat="1" x14ac:dyDescent="0.25"/>
    <row r="42940" customFormat="1" x14ac:dyDescent="0.25"/>
    <row r="42941" customFormat="1" x14ac:dyDescent="0.25"/>
    <row r="42942" customFormat="1" x14ac:dyDescent="0.25"/>
    <row r="42943" customFormat="1" x14ac:dyDescent="0.25"/>
    <row r="42944" customFormat="1" x14ac:dyDescent="0.25"/>
    <row r="42945" customFormat="1" x14ac:dyDescent="0.25"/>
    <row r="42946" customFormat="1" x14ac:dyDescent="0.25"/>
    <row r="42947" customFormat="1" x14ac:dyDescent="0.25"/>
    <row r="42948" customFormat="1" x14ac:dyDescent="0.25"/>
    <row r="42949" customFormat="1" x14ac:dyDescent="0.25"/>
    <row r="42950" customFormat="1" x14ac:dyDescent="0.25"/>
    <row r="42951" customFormat="1" x14ac:dyDescent="0.25"/>
    <row r="42952" customFormat="1" x14ac:dyDescent="0.25"/>
    <row r="42953" customFormat="1" x14ac:dyDescent="0.25"/>
    <row r="42954" customFormat="1" x14ac:dyDescent="0.25"/>
    <row r="42955" customFormat="1" x14ac:dyDescent="0.25"/>
    <row r="42956" customFormat="1" x14ac:dyDescent="0.25"/>
    <row r="42957" customFormat="1" x14ac:dyDescent="0.25"/>
    <row r="42958" customFormat="1" x14ac:dyDescent="0.25"/>
    <row r="42959" customFormat="1" x14ac:dyDescent="0.25"/>
    <row r="42960" customFormat="1" x14ac:dyDescent="0.25"/>
    <row r="42961" customFormat="1" x14ac:dyDescent="0.25"/>
    <row r="42962" customFormat="1" x14ac:dyDescent="0.25"/>
    <row r="42963" customFormat="1" x14ac:dyDescent="0.25"/>
    <row r="42964" customFormat="1" x14ac:dyDescent="0.25"/>
    <row r="42965" customFormat="1" x14ac:dyDescent="0.25"/>
    <row r="42966" customFormat="1" x14ac:dyDescent="0.25"/>
    <row r="42967" customFormat="1" x14ac:dyDescent="0.25"/>
    <row r="42968" customFormat="1" x14ac:dyDescent="0.25"/>
    <row r="42969" customFormat="1" x14ac:dyDescent="0.25"/>
    <row r="42970" customFormat="1" x14ac:dyDescent="0.25"/>
    <row r="42971" customFormat="1" x14ac:dyDescent="0.25"/>
    <row r="42972" customFormat="1" x14ac:dyDescent="0.25"/>
    <row r="42973" customFormat="1" x14ac:dyDescent="0.25"/>
    <row r="42974" customFormat="1" x14ac:dyDescent="0.25"/>
    <row r="42975" customFormat="1" x14ac:dyDescent="0.25"/>
    <row r="42976" customFormat="1" x14ac:dyDescent="0.25"/>
    <row r="42977" customFormat="1" x14ac:dyDescent="0.25"/>
    <row r="42978" customFormat="1" x14ac:dyDescent="0.25"/>
    <row r="42979" customFormat="1" x14ac:dyDescent="0.25"/>
    <row r="42980" customFormat="1" x14ac:dyDescent="0.25"/>
    <row r="42981" customFormat="1" x14ac:dyDescent="0.25"/>
    <row r="42982" customFormat="1" x14ac:dyDescent="0.25"/>
    <row r="42983" customFormat="1" x14ac:dyDescent="0.25"/>
    <row r="42984" customFormat="1" x14ac:dyDescent="0.25"/>
    <row r="42985" customFormat="1" x14ac:dyDescent="0.25"/>
    <row r="42986" customFormat="1" x14ac:dyDescent="0.25"/>
    <row r="42987" customFormat="1" x14ac:dyDescent="0.25"/>
    <row r="42988" customFormat="1" x14ac:dyDescent="0.25"/>
    <row r="42989" customFormat="1" x14ac:dyDescent="0.25"/>
    <row r="42990" customFormat="1" x14ac:dyDescent="0.25"/>
    <row r="42991" customFormat="1" x14ac:dyDescent="0.25"/>
    <row r="42992" customFormat="1" x14ac:dyDescent="0.25"/>
    <row r="42993" customFormat="1" x14ac:dyDescent="0.25"/>
    <row r="42994" customFormat="1" x14ac:dyDescent="0.25"/>
    <row r="42995" customFormat="1" x14ac:dyDescent="0.25"/>
    <row r="42996" customFormat="1" x14ac:dyDescent="0.25"/>
    <row r="42997" customFormat="1" x14ac:dyDescent="0.25"/>
    <row r="42998" customFormat="1" x14ac:dyDescent="0.25"/>
    <row r="42999" customFormat="1" x14ac:dyDescent="0.25"/>
    <row r="43000" customFormat="1" x14ac:dyDescent="0.25"/>
    <row r="43001" customFormat="1" x14ac:dyDescent="0.25"/>
    <row r="43002" customFormat="1" x14ac:dyDescent="0.25"/>
    <row r="43003" customFormat="1" x14ac:dyDescent="0.25"/>
    <row r="43004" customFormat="1" x14ac:dyDescent="0.25"/>
    <row r="43005" customFormat="1" x14ac:dyDescent="0.25"/>
    <row r="43006" customFormat="1" x14ac:dyDescent="0.25"/>
    <row r="43007" customFormat="1" x14ac:dyDescent="0.25"/>
    <row r="43008" customFormat="1" x14ac:dyDescent="0.25"/>
    <row r="43009" customFormat="1" x14ac:dyDescent="0.25"/>
    <row r="43010" customFormat="1" x14ac:dyDescent="0.25"/>
    <row r="43011" customFormat="1" x14ac:dyDescent="0.25"/>
    <row r="43012" customFormat="1" x14ac:dyDescent="0.25"/>
    <row r="43013" customFormat="1" x14ac:dyDescent="0.25"/>
    <row r="43014" customFormat="1" x14ac:dyDescent="0.25"/>
    <row r="43015" customFormat="1" x14ac:dyDescent="0.25"/>
    <row r="43016" customFormat="1" x14ac:dyDescent="0.25"/>
    <row r="43017" customFormat="1" x14ac:dyDescent="0.25"/>
    <row r="43018" customFormat="1" x14ac:dyDescent="0.25"/>
    <row r="43019" customFormat="1" x14ac:dyDescent="0.25"/>
    <row r="43020" customFormat="1" x14ac:dyDescent="0.25"/>
    <row r="43021" customFormat="1" x14ac:dyDescent="0.25"/>
    <row r="43022" customFormat="1" x14ac:dyDescent="0.25"/>
    <row r="43023" customFormat="1" x14ac:dyDescent="0.25"/>
    <row r="43024" customFormat="1" x14ac:dyDescent="0.25"/>
    <row r="43025" customFormat="1" x14ac:dyDescent="0.25"/>
    <row r="43026" customFormat="1" x14ac:dyDescent="0.25"/>
    <row r="43027" customFormat="1" x14ac:dyDescent="0.25"/>
    <row r="43028" customFormat="1" x14ac:dyDescent="0.25"/>
    <row r="43029" customFormat="1" x14ac:dyDescent="0.25"/>
    <row r="43030" customFormat="1" x14ac:dyDescent="0.25"/>
    <row r="43031" customFormat="1" x14ac:dyDescent="0.25"/>
    <row r="43032" customFormat="1" x14ac:dyDescent="0.25"/>
    <row r="43033" customFormat="1" x14ac:dyDescent="0.25"/>
    <row r="43034" customFormat="1" x14ac:dyDescent="0.25"/>
    <row r="43035" customFormat="1" x14ac:dyDescent="0.25"/>
    <row r="43036" customFormat="1" x14ac:dyDescent="0.25"/>
    <row r="43037" customFormat="1" x14ac:dyDescent="0.25"/>
    <row r="43038" customFormat="1" x14ac:dyDescent="0.25"/>
    <row r="43039" customFormat="1" x14ac:dyDescent="0.25"/>
    <row r="43040" customFormat="1" x14ac:dyDescent="0.25"/>
    <row r="43041" customFormat="1" x14ac:dyDescent="0.25"/>
    <row r="43042" customFormat="1" x14ac:dyDescent="0.25"/>
    <row r="43043" customFormat="1" x14ac:dyDescent="0.25"/>
    <row r="43044" customFormat="1" x14ac:dyDescent="0.25"/>
    <row r="43045" customFormat="1" x14ac:dyDescent="0.25"/>
    <row r="43046" customFormat="1" x14ac:dyDescent="0.25"/>
    <row r="43047" customFormat="1" x14ac:dyDescent="0.25"/>
    <row r="43048" customFormat="1" x14ac:dyDescent="0.25"/>
    <row r="43049" customFormat="1" x14ac:dyDescent="0.25"/>
    <row r="43050" customFormat="1" x14ac:dyDescent="0.25"/>
    <row r="43051" customFormat="1" x14ac:dyDescent="0.25"/>
    <row r="43052" customFormat="1" x14ac:dyDescent="0.25"/>
    <row r="43053" customFormat="1" x14ac:dyDescent="0.25"/>
    <row r="43054" customFormat="1" x14ac:dyDescent="0.25"/>
    <row r="43055" customFormat="1" x14ac:dyDescent="0.25"/>
    <row r="43056" customFormat="1" x14ac:dyDescent="0.25"/>
    <row r="43057" customFormat="1" x14ac:dyDescent="0.25"/>
    <row r="43058" customFormat="1" x14ac:dyDescent="0.25"/>
    <row r="43059" customFormat="1" x14ac:dyDescent="0.25"/>
    <row r="43060" customFormat="1" x14ac:dyDescent="0.25"/>
    <row r="43061" customFormat="1" x14ac:dyDescent="0.25"/>
    <row r="43062" customFormat="1" x14ac:dyDescent="0.25"/>
    <row r="43063" customFormat="1" x14ac:dyDescent="0.25"/>
    <row r="43064" customFormat="1" x14ac:dyDescent="0.25"/>
    <row r="43065" customFormat="1" x14ac:dyDescent="0.25"/>
    <row r="43066" customFormat="1" x14ac:dyDescent="0.25"/>
    <row r="43067" customFormat="1" x14ac:dyDescent="0.25"/>
    <row r="43068" customFormat="1" x14ac:dyDescent="0.25"/>
    <row r="43069" customFormat="1" x14ac:dyDescent="0.25"/>
    <row r="43070" customFormat="1" x14ac:dyDescent="0.25"/>
    <row r="43071" customFormat="1" x14ac:dyDescent="0.25"/>
    <row r="43072" customFormat="1" x14ac:dyDescent="0.25"/>
    <row r="43073" customFormat="1" x14ac:dyDescent="0.25"/>
    <row r="43074" customFormat="1" x14ac:dyDescent="0.25"/>
    <row r="43075" customFormat="1" x14ac:dyDescent="0.25"/>
    <row r="43076" customFormat="1" x14ac:dyDescent="0.25"/>
    <row r="43077" customFormat="1" x14ac:dyDescent="0.25"/>
    <row r="43078" customFormat="1" x14ac:dyDescent="0.25"/>
    <row r="43079" customFormat="1" x14ac:dyDescent="0.25"/>
    <row r="43080" customFormat="1" x14ac:dyDescent="0.25"/>
    <row r="43081" customFormat="1" x14ac:dyDescent="0.25"/>
    <row r="43082" customFormat="1" x14ac:dyDescent="0.25"/>
    <row r="43083" customFormat="1" x14ac:dyDescent="0.25"/>
    <row r="43084" customFormat="1" x14ac:dyDescent="0.25"/>
    <row r="43085" customFormat="1" x14ac:dyDescent="0.25"/>
    <row r="43086" customFormat="1" x14ac:dyDescent="0.25"/>
    <row r="43087" customFormat="1" x14ac:dyDescent="0.25"/>
    <row r="43088" customFormat="1" x14ac:dyDescent="0.25"/>
    <row r="43089" customFormat="1" x14ac:dyDescent="0.25"/>
    <row r="43090" customFormat="1" x14ac:dyDescent="0.25"/>
    <row r="43091" customFormat="1" x14ac:dyDescent="0.25"/>
    <row r="43092" customFormat="1" x14ac:dyDescent="0.25"/>
    <row r="43093" customFormat="1" x14ac:dyDescent="0.25"/>
    <row r="43094" customFormat="1" x14ac:dyDescent="0.25"/>
    <row r="43095" customFormat="1" x14ac:dyDescent="0.25"/>
    <row r="43096" customFormat="1" x14ac:dyDescent="0.25"/>
    <row r="43097" customFormat="1" x14ac:dyDescent="0.25"/>
    <row r="43098" customFormat="1" x14ac:dyDescent="0.25"/>
    <row r="43099" customFormat="1" x14ac:dyDescent="0.25"/>
    <row r="43100" customFormat="1" x14ac:dyDescent="0.25"/>
    <row r="43101" customFormat="1" x14ac:dyDescent="0.25"/>
    <row r="43102" customFormat="1" x14ac:dyDescent="0.25"/>
    <row r="43103" customFormat="1" x14ac:dyDescent="0.25"/>
    <row r="43104" customFormat="1" x14ac:dyDescent="0.25"/>
    <row r="43105" customFormat="1" x14ac:dyDescent="0.25"/>
    <row r="43106" customFormat="1" x14ac:dyDescent="0.25"/>
    <row r="43107" customFormat="1" x14ac:dyDescent="0.25"/>
    <row r="43108" customFormat="1" x14ac:dyDescent="0.25"/>
    <row r="43109" customFormat="1" x14ac:dyDescent="0.25"/>
    <row r="43110" customFormat="1" x14ac:dyDescent="0.25"/>
    <row r="43111" customFormat="1" x14ac:dyDescent="0.25"/>
    <row r="43112" customFormat="1" x14ac:dyDescent="0.25"/>
    <row r="43113" customFormat="1" x14ac:dyDescent="0.25"/>
    <row r="43114" customFormat="1" x14ac:dyDescent="0.25"/>
    <row r="43115" customFormat="1" x14ac:dyDescent="0.25"/>
    <row r="43116" customFormat="1" x14ac:dyDescent="0.25"/>
    <row r="43117" customFormat="1" x14ac:dyDescent="0.25"/>
    <row r="43118" customFormat="1" x14ac:dyDescent="0.25"/>
    <row r="43119" customFormat="1" x14ac:dyDescent="0.25"/>
    <row r="43120" customFormat="1" x14ac:dyDescent="0.25"/>
    <row r="43121" customFormat="1" x14ac:dyDescent="0.25"/>
    <row r="43122" customFormat="1" x14ac:dyDescent="0.25"/>
    <row r="43123" customFormat="1" x14ac:dyDescent="0.25"/>
    <row r="43124" customFormat="1" x14ac:dyDescent="0.25"/>
    <row r="43125" customFormat="1" x14ac:dyDescent="0.25"/>
    <row r="43126" customFormat="1" x14ac:dyDescent="0.25"/>
    <row r="43127" customFormat="1" x14ac:dyDescent="0.25"/>
    <row r="43128" customFormat="1" x14ac:dyDescent="0.25"/>
    <row r="43129" customFormat="1" x14ac:dyDescent="0.25"/>
    <row r="43130" customFormat="1" x14ac:dyDescent="0.25"/>
    <row r="43131" customFormat="1" x14ac:dyDescent="0.25"/>
    <row r="43132" customFormat="1" x14ac:dyDescent="0.25"/>
    <row r="43133" customFormat="1" x14ac:dyDescent="0.25"/>
    <row r="43134" customFormat="1" x14ac:dyDescent="0.25"/>
    <row r="43135" customFormat="1" x14ac:dyDescent="0.25"/>
    <row r="43136" customFormat="1" x14ac:dyDescent="0.25"/>
    <row r="43137" customFormat="1" x14ac:dyDescent="0.25"/>
    <row r="43138" customFormat="1" x14ac:dyDescent="0.25"/>
    <row r="43139" customFormat="1" x14ac:dyDescent="0.25"/>
    <row r="43140" customFormat="1" x14ac:dyDescent="0.25"/>
    <row r="43141" customFormat="1" x14ac:dyDescent="0.25"/>
    <row r="43142" customFormat="1" x14ac:dyDescent="0.25"/>
    <row r="43143" customFormat="1" x14ac:dyDescent="0.25"/>
    <row r="43144" customFormat="1" x14ac:dyDescent="0.25"/>
    <row r="43145" customFormat="1" x14ac:dyDescent="0.25"/>
    <row r="43146" customFormat="1" x14ac:dyDescent="0.25"/>
    <row r="43147" customFormat="1" x14ac:dyDescent="0.25"/>
    <row r="43148" customFormat="1" x14ac:dyDescent="0.25"/>
    <row r="43149" customFormat="1" x14ac:dyDescent="0.25"/>
    <row r="43150" customFormat="1" x14ac:dyDescent="0.25"/>
    <row r="43151" customFormat="1" x14ac:dyDescent="0.25"/>
    <row r="43152" customFormat="1" x14ac:dyDescent="0.25"/>
    <row r="43153" customFormat="1" x14ac:dyDescent="0.25"/>
    <row r="43154" customFormat="1" x14ac:dyDescent="0.25"/>
    <row r="43155" customFormat="1" x14ac:dyDescent="0.25"/>
    <row r="43156" customFormat="1" x14ac:dyDescent="0.25"/>
    <row r="43157" customFormat="1" x14ac:dyDescent="0.25"/>
    <row r="43158" customFormat="1" x14ac:dyDescent="0.25"/>
    <row r="43159" customFormat="1" x14ac:dyDescent="0.25"/>
    <row r="43160" customFormat="1" x14ac:dyDescent="0.25"/>
    <row r="43161" customFormat="1" x14ac:dyDescent="0.25"/>
    <row r="43162" customFormat="1" x14ac:dyDescent="0.25"/>
    <row r="43163" customFormat="1" x14ac:dyDescent="0.25"/>
    <row r="43164" customFormat="1" x14ac:dyDescent="0.25"/>
    <row r="43165" customFormat="1" x14ac:dyDescent="0.25"/>
    <row r="43166" customFormat="1" x14ac:dyDescent="0.25"/>
    <row r="43167" customFormat="1" x14ac:dyDescent="0.25"/>
    <row r="43168" customFormat="1" x14ac:dyDescent="0.25"/>
    <row r="43169" customFormat="1" x14ac:dyDescent="0.25"/>
    <row r="43170" customFormat="1" x14ac:dyDescent="0.25"/>
    <row r="43171" customFormat="1" x14ac:dyDescent="0.25"/>
    <row r="43172" customFormat="1" x14ac:dyDescent="0.25"/>
    <row r="43173" customFormat="1" x14ac:dyDescent="0.25"/>
    <row r="43174" customFormat="1" x14ac:dyDescent="0.25"/>
    <row r="43175" customFormat="1" x14ac:dyDescent="0.25"/>
    <row r="43176" customFormat="1" x14ac:dyDescent="0.25"/>
    <row r="43177" customFormat="1" x14ac:dyDescent="0.25"/>
    <row r="43178" customFormat="1" x14ac:dyDescent="0.25"/>
    <row r="43179" customFormat="1" x14ac:dyDescent="0.25"/>
    <row r="43180" customFormat="1" x14ac:dyDescent="0.25"/>
    <row r="43181" customFormat="1" x14ac:dyDescent="0.25"/>
    <row r="43182" customFormat="1" x14ac:dyDescent="0.25"/>
    <row r="43183" customFormat="1" x14ac:dyDescent="0.25"/>
    <row r="43184" customFormat="1" x14ac:dyDescent="0.25"/>
    <row r="43185" customFormat="1" x14ac:dyDescent="0.25"/>
    <row r="43186" customFormat="1" x14ac:dyDescent="0.25"/>
    <row r="43187" customFormat="1" x14ac:dyDescent="0.25"/>
    <row r="43188" customFormat="1" x14ac:dyDescent="0.25"/>
    <row r="43189" customFormat="1" x14ac:dyDescent="0.25"/>
    <row r="43190" customFormat="1" x14ac:dyDescent="0.25"/>
    <row r="43191" customFormat="1" x14ac:dyDescent="0.25"/>
    <row r="43192" customFormat="1" x14ac:dyDescent="0.25"/>
    <row r="43193" customFormat="1" x14ac:dyDescent="0.25"/>
    <row r="43194" customFormat="1" x14ac:dyDescent="0.25"/>
    <row r="43195" customFormat="1" x14ac:dyDescent="0.25"/>
    <row r="43196" customFormat="1" x14ac:dyDescent="0.25"/>
    <row r="43197" customFormat="1" x14ac:dyDescent="0.25"/>
    <row r="43198" customFormat="1" x14ac:dyDescent="0.25"/>
    <row r="43199" customFormat="1" x14ac:dyDescent="0.25"/>
    <row r="43200" customFormat="1" x14ac:dyDescent="0.25"/>
    <row r="43201" customFormat="1" x14ac:dyDescent="0.25"/>
    <row r="43202" customFormat="1" x14ac:dyDescent="0.25"/>
    <row r="43203" customFormat="1" x14ac:dyDescent="0.25"/>
    <row r="43204" customFormat="1" x14ac:dyDescent="0.25"/>
    <row r="43205" customFormat="1" x14ac:dyDescent="0.25"/>
    <row r="43206" customFormat="1" x14ac:dyDescent="0.25"/>
    <row r="43207" customFormat="1" x14ac:dyDescent="0.25"/>
    <row r="43208" customFormat="1" x14ac:dyDescent="0.25"/>
    <row r="43209" customFormat="1" x14ac:dyDescent="0.25"/>
    <row r="43210" customFormat="1" x14ac:dyDescent="0.25"/>
    <row r="43211" customFormat="1" x14ac:dyDescent="0.25"/>
    <row r="43212" customFormat="1" x14ac:dyDescent="0.25"/>
    <row r="43213" customFormat="1" x14ac:dyDescent="0.25"/>
    <row r="43214" customFormat="1" x14ac:dyDescent="0.25"/>
    <row r="43215" customFormat="1" x14ac:dyDescent="0.25"/>
    <row r="43216" customFormat="1" x14ac:dyDescent="0.25"/>
    <row r="43217" customFormat="1" x14ac:dyDescent="0.25"/>
    <row r="43218" customFormat="1" x14ac:dyDescent="0.25"/>
    <row r="43219" customFormat="1" x14ac:dyDescent="0.25"/>
    <row r="43220" customFormat="1" x14ac:dyDescent="0.25"/>
    <row r="43221" customFormat="1" x14ac:dyDescent="0.25"/>
    <row r="43222" customFormat="1" x14ac:dyDescent="0.25"/>
    <row r="43223" customFormat="1" x14ac:dyDescent="0.25"/>
    <row r="43224" customFormat="1" x14ac:dyDescent="0.25"/>
    <row r="43225" customFormat="1" x14ac:dyDescent="0.25"/>
    <row r="43226" customFormat="1" x14ac:dyDescent="0.25"/>
    <row r="43227" customFormat="1" x14ac:dyDescent="0.25"/>
    <row r="43228" customFormat="1" x14ac:dyDescent="0.25"/>
    <row r="43229" customFormat="1" x14ac:dyDescent="0.25"/>
    <row r="43230" customFormat="1" x14ac:dyDescent="0.25"/>
    <row r="43231" customFormat="1" x14ac:dyDescent="0.25"/>
    <row r="43232" customFormat="1" x14ac:dyDescent="0.25"/>
    <row r="43233" customFormat="1" x14ac:dyDescent="0.25"/>
    <row r="43234" customFormat="1" x14ac:dyDescent="0.25"/>
    <row r="43235" customFormat="1" x14ac:dyDescent="0.25"/>
    <row r="43236" customFormat="1" x14ac:dyDescent="0.25"/>
    <row r="43237" customFormat="1" x14ac:dyDescent="0.25"/>
    <row r="43238" customFormat="1" x14ac:dyDescent="0.25"/>
    <row r="43239" customFormat="1" x14ac:dyDescent="0.25"/>
    <row r="43240" customFormat="1" x14ac:dyDescent="0.25"/>
    <row r="43241" customFormat="1" x14ac:dyDescent="0.25"/>
    <row r="43242" customFormat="1" x14ac:dyDescent="0.25"/>
    <row r="43243" customFormat="1" x14ac:dyDescent="0.25"/>
    <row r="43244" customFormat="1" x14ac:dyDescent="0.25"/>
    <row r="43245" customFormat="1" x14ac:dyDescent="0.25"/>
    <row r="43246" customFormat="1" x14ac:dyDescent="0.25"/>
    <row r="43247" customFormat="1" x14ac:dyDescent="0.25"/>
    <row r="43248" customFormat="1" x14ac:dyDescent="0.25"/>
    <row r="43249" customFormat="1" x14ac:dyDescent="0.25"/>
    <row r="43250" customFormat="1" x14ac:dyDescent="0.25"/>
    <row r="43251" customFormat="1" x14ac:dyDescent="0.25"/>
    <row r="43252" customFormat="1" x14ac:dyDescent="0.25"/>
    <row r="43253" customFormat="1" x14ac:dyDescent="0.25"/>
    <row r="43254" customFormat="1" x14ac:dyDescent="0.25"/>
    <row r="43255" customFormat="1" x14ac:dyDescent="0.25"/>
    <row r="43256" customFormat="1" x14ac:dyDescent="0.25"/>
    <row r="43257" customFormat="1" x14ac:dyDescent="0.25"/>
    <row r="43258" customFormat="1" x14ac:dyDescent="0.25"/>
    <row r="43259" customFormat="1" x14ac:dyDescent="0.25"/>
    <row r="43260" customFormat="1" x14ac:dyDescent="0.25"/>
    <row r="43261" customFormat="1" x14ac:dyDescent="0.25"/>
    <row r="43262" customFormat="1" x14ac:dyDescent="0.25"/>
    <row r="43263" customFormat="1" x14ac:dyDescent="0.25"/>
    <row r="43264" customFormat="1" x14ac:dyDescent="0.25"/>
    <row r="43265" customFormat="1" x14ac:dyDescent="0.25"/>
    <row r="43266" customFormat="1" x14ac:dyDescent="0.25"/>
    <row r="43267" customFormat="1" x14ac:dyDescent="0.25"/>
    <row r="43268" customFormat="1" x14ac:dyDescent="0.25"/>
    <row r="43269" customFormat="1" x14ac:dyDescent="0.25"/>
    <row r="43270" customFormat="1" x14ac:dyDescent="0.25"/>
    <row r="43271" customFormat="1" x14ac:dyDescent="0.25"/>
    <row r="43272" customFormat="1" x14ac:dyDescent="0.25"/>
    <row r="43273" customFormat="1" x14ac:dyDescent="0.25"/>
    <row r="43274" customFormat="1" x14ac:dyDescent="0.25"/>
    <row r="43275" customFormat="1" x14ac:dyDescent="0.25"/>
    <row r="43276" customFormat="1" x14ac:dyDescent="0.25"/>
    <row r="43277" customFormat="1" x14ac:dyDescent="0.25"/>
    <row r="43278" customFormat="1" x14ac:dyDescent="0.25"/>
    <row r="43279" customFormat="1" x14ac:dyDescent="0.25"/>
    <row r="43280" customFormat="1" x14ac:dyDescent="0.25"/>
    <row r="43281" customFormat="1" x14ac:dyDescent="0.25"/>
    <row r="43282" customFormat="1" x14ac:dyDescent="0.25"/>
    <row r="43283" customFormat="1" x14ac:dyDescent="0.25"/>
    <row r="43284" customFormat="1" x14ac:dyDescent="0.25"/>
    <row r="43285" customFormat="1" x14ac:dyDescent="0.25"/>
    <row r="43286" customFormat="1" x14ac:dyDescent="0.25"/>
    <row r="43287" customFormat="1" x14ac:dyDescent="0.25"/>
    <row r="43288" customFormat="1" x14ac:dyDescent="0.25"/>
    <row r="43289" customFormat="1" x14ac:dyDescent="0.25"/>
    <row r="43290" customFormat="1" x14ac:dyDescent="0.25"/>
    <row r="43291" customFormat="1" x14ac:dyDescent="0.25"/>
    <row r="43292" customFormat="1" x14ac:dyDescent="0.25"/>
    <row r="43293" customFormat="1" x14ac:dyDescent="0.25"/>
    <row r="43294" customFormat="1" x14ac:dyDescent="0.25"/>
    <row r="43295" customFormat="1" x14ac:dyDescent="0.25"/>
    <row r="43296" customFormat="1" x14ac:dyDescent="0.25"/>
    <row r="43297" customFormat="1" x14ac:dyDescent="0.25"/>
    <row r="43298" customFormat="1" x14ac:dyDescent="0.25"/>
    <row r="43299" customFormat="1" x14ac:dyDescent="0.25"/>
    <row r="43300" customFormat="1" x14ac:dyDescent="0.25"/>
    <row r="43301" customFormat="1" x14ac:dyDescent="0.25"/>
    <row r="43302" customFormat="1" x14ac:dyDescent="0.25"/>
    <row r="43303" customFormat="1" x14ac:dyDescent="0.25"/>
    <row r="43304" customFormat="1" x14ac:dyDescent="0.25"/>
    <row r="43305" customFormat="1" x14ac:dyDescent="0.25"/>
    <row r="43306" customFormat="1" x14ac:dyDescent="0.25"/>
    <row r="43307" customFormat="1" x14ac:dyDescent="0.25"/>
    <row r="43308" customFormat="1" x14ac:dyDescent="0.25"/>
    <row r="43309" customFormat="1" x14ac:dyDescent="0.25"/>
    <row r="43310" customFormat="1" x14ac:dyDescent="0.25"/>
    <row r="43311" customFormat="1" x14ac:dyDescent="0.25"/>
    <row r="43312" customFormat="1" x14ac:dyDescent="0.25"/>
    <row r="43313" customFormat="1" x14ac:dyDescent="0.25"/>
    <row r="43314" customFormat="1" x14ac:dyDescent="0.25"/>
    <row r="43315" customFormat="1" x14ac:dyDescent="0.25"/>
    <row r="43316" customFormat="1" x14ac:dyDescent="0.25"/>
    <row r="43317" customFormat="1" x14ac:dyDescent="0.25"/>
    <row r="43318" customFormat="1" x14ac:dyDescent="0.25"/>
    <row r="43319" customFormat="1" x14ac:dyDescent="0.25"/>
    <row r="43320" customFormat="1" x14ac:dyDescent="0.25"/>
    <row r="43321" customFormat="1" x14ac:dyDescent="0.25"/>
    <row r="43322" customFormat="1" x14ac:dyDescent="0.25"/>
    <row r="43323" customFormat="1" x14ac:dyDescent="0.25"/>
    <row r="43324" customFormat="1" x14ac:dyDescent="0.25"/>
    <row r="43325" customFormat="1" x14ac:dyDescent="0.25"/>
    <row r="43326" customFormat="1" x14ac:dyDescent="0.25"/>
    <row r="43327" customFormat="1" x14ac:dyDescent="0.25"/>
    <row r="43328" customFormat="1" x14ac:dyDescent="0.25"/>
    <row r="43329" customFormat="1" x14ac:dyDescent="0.25"/>
    <row r="43330" customFormat="1" x14ac:dyDescent="0.25"/>
    <row r="43331" customFormat="1" x14ac:dyDescent="0.25"/>
    <row r="43332" customFormat="1" x14ac:dyDescent="0.25"/>
    <row r="43333" customFormat="1" x14ac:dyDescent="0.25"/>
    <row r="43334" customFormat="1" x14ac:dyDescent="0.25"/>
    <row r="43335" customFormat="1" x14ac:dyDescent="0.25"/>
    <row r="43336" customFormat="1" x14ac:dyDescent="0.25"/>
    <row r="43337" customFormat="1" x14ac:dyDescent="0.25"/>
    <row r="43338" customFormat="1" x14ac:dyDescent="0.25"/>
    <row r="43339" customFormat="1" x14ac:dyDescent="0.25"/>
    <row r="43340" customFormat="1" x14ac:dyDescent="0.25"/>
    <row r="43341" customFormat="1" x14ac:dyDescent="0.25"/>
    <row r="43342" customFormat="1" x14ac:dyDescent="0.25"/>
    <row r="43343" customFormat="1" x14ac:dyDescent="0.25"/>
    <row r="43344" customFormat="1" x14ac:dyDescent="0.25"/>
    <row r="43345" customFormat="1" x14ac:dyDescent="0.25"/>
    <row r="43346" customFormat="1" x14ac:dyDescent="0.25"/>
    <row r="43347" customFormat="1" x14ac:dyDescent="0.25"/>
    <row r="43348" customFormat="1" x14ac:dyDescent="0.25"/>
    <row r="43349" customFormat="1" x14ac:dyDescent="0.25"/>
    <row r="43350" customFormat="1" x14ac:dyDescent="0.25"/>
    <row r="43351" customFormat="1" x14ac:dyDescent="0.25"/>
    <row r="43352" customFormat="1" x14ac:dyDescent="0.25"/>
    <row r="43353" customFormat="1" x14ac:dyDescent="0.25"/>
    <row r="43354" customFormat="1" x14ac:dyDescent="0.25"/>
    <row r="43355" customFormat="1" x14ac:dyDescent="0.25"/>
    <row r="43356" customFormat="1" x14ac:dyDescent="0.25"/>
    <row r="43357" customFormat="1" x14ac:dyDescent="0.25"/>
    <row r="43358" customFormat="1" x14ac:dyDescent="0.25"/>
    <row r="43359" customFormat="1" x14ac:dyDescent="0.25"/>
    <row r="43360" customFormat="1" x14ac:dyDescent="0.25"/>
    <row r="43361" customFormat="1" x14ac:dyDescent="0.25"/>
    <row r="43362" customFormat="1" x14ac:dyDescent="0.25"/>
    <row r="43363" customFormat="1" x14ac:dyDescent="0.25"/>
    <row r="43364" customFormat="1" x14ac:dyDescent="0.25"/>
    <row r="43365" customFormat="1" x14ac:dyDescent="0.25"/>
    <row r="43366" customFormat="1" x14ac:dyDescent="0.25"/>
    <row r="43367" customFormat="1" x14ac:dyDescent="0.25"/>
    <row r="43368" customFormat="1" x14ac:dyDescent="0.25"/>
    <row r="43369" customFormat="1" x14ac:dyDescent="0.25"/>
    <row r="43370" customFormat="1" x14ac:dyDescent="0.25"/>
    <row r="43371" customFormat="1" x14ac:dyDescent="0.25"/>
    <row r="43372" customFormat="1" x14ac:dyDescent="0.25"/>
    <row r="43373" customFormat="1" x14ac:dyDescent="0.25"/>
    <row r="43374" customFormat="1" x14ac:dyDescent="0.25"/>
    <row r="43375" customFormat="1" x14ac:dyDescent="0.25"/>
    <row r="43376" customFormat="1" x14ac:dyDescent="0.25"/>
    <row r="43377" customFormat="1" x14ac:dyDescent="0.25"/>
    <row r="43378" customFormat="1" x14ac:dyDescent="0.25"/>
    <row r="43379" customFormat="1" x14ac:dyDescent="0.25"/>
    <row r="43380" customFormat="1" x14ac:dyDescent="0.25"/>
    <row r="43381" customFormat="1" x14ac:dyDescent="0.25"/>
    <row r="43382" customFormat="1" x14ac:dyDescent="0.25"/>
    <row r="43383" customFormat="1" x14ac:dyDescent="0.25"/>
    <row r="43384" customFormat="1" x14ac:dyDescent="0.25"/>
    <row r="43385" customFormat="1" x14ac:dyDescent="0.25"/>
    <row r="43386" customFormat="1" x14ac:dyDescent="0.25"/>
    <row r="43387" customFormat="1" x14ac:dyDescent="0.25"/>
    <row r="43388" customFormat="1" x14ac:dyDescent="0.25"/>
    <row r="43389" customFormat="1" x14ac:dyDescent="0.25"/>
    <row r="43390" customFormat="1" x14ac:dyDescent="0.25"/>
    <row r="43391" customFormat="1" x14ac:dyDescent="0.25"/>
    <row r="43392" customFormat="1" x14ac:dyDescent="0.25"/>
    <row r="43393" customFormat="1" x14ac:dyDescent="0.25"/>
    <row r="43394" customFormat="1" x14ac:dyDescent="0.25"/>
    <row r="43395" customFormat="1" x14ac:dyDescent="0.25"/>
    <row r="43396" customFormat="1" x14ac:dyDescent="0.25"/>
    <row r="43397" customFormat="1" x14ac:dyDescent="0.25"/>
    <row r="43398" customFormat="1" x14ac:dyDescent="0.25"/>
    <row r="43399" customFormat="1" x14ac:dyDescent="0.25"/>
    <row r="43400" customFormat="1" x14ac:dyDescent="0.25"/>
    <row r="43401" customFormat="1" x14ac:dyDescent="0.25"/>
    <row r="43402" customFormat="1" x14ac:dyDescent="0.25"/>
    <row r="43403" customFormat="1" x14ac:dyDescent="0.25"/>
    <row r="43404" customFormat="1" x14ac:dyDescent="0.25"/>
    <row r="43405" customFormat="1" x14ac:dyDescent="0.25"/>
    <row r="43406" customFormat="1" x14ac:dyDescent="0.25"/>
    <row r="43407" customFormat="1" x14ac:dyDescent="0.25"/>
    <row r="43408" customFormat="1" x14ac:dyDescent="0.25"/>
    <row r="43409" customFormat="1" x14ac:dyDescent="0.25"/>
    <row r="43410" customFormat="1" x14ac:dyDescent="0.25"/>
    <row r="43411" customFormat="1" x14ac:dyDescent="0.25"/>
    <row r="43412" customFormat="1" x14ac:dyDescent="0.25"/>
    <row r="43413" customFormat="1" x14ac:dyDescent="0.25"/>
    <row r="43414" customFormat="1" x14ac:dyDescent="0.25"/>
    <row r="43415" customFormat="1" x14ac:dyDescent="0.25"/>
    <row r="43416" customFormat="1" x14ac:dyDescent="0.25"/>
    <row r="43417" customFormat="1" x14ac:dyDescent="0.25"/>
    <row r="43418" customFormat="1" x14ac:dyDescent="0.25"/>
    <row r="43419" customFormat="1" x14ac:dyDescent="0.25"/>
    <row r="43420" customFormat="1" x14ac:dyDescent="0.25"/>
    <row r="43421" customFormat="1" x14ac:dyDescent="0.25"/>
    <row r="43422" customFormat="1" x14ac:dyDescent="0.25"/>
    <row r="43423" customFormat="1" x14ac:dyDescent="0.25"/>
    <row r="43424" customFormat="1" x14ac:dyDescent="0.25"/>
    <row r="43425" customFormat="1" x14ac:dyDescent="0.25"/>
    <row r="43426" customFormat="1" x14ac:dyDescent="0.25"/>
    <row r="43427" customFormat="1" x14ac:dyDescent="0.25"/>
    <row r="43428" customFormat="1" x14ac:dyDescent="0.25"/>
    <row r="43429" customFormat="1" x14ac:dyDescent="0.25"/>
    <row r="43430" customFormat="1" x14ac:dyDescent="0.25"/>
    <row r="43431" customFormat="1" x14ac:dyDescent="0.25"/>
    <row r="43432" customFormat="1" x14ac:dyDescent="0.25"/>
    <row r="43433" customFormat="1" x14ac:dyDescent="0.25"/>
    <row r="43434" customFormat="1" x14ac:dyDescent="0.25"/>
    <row r="43435" customFormat="1" x14ac:dyDescent="0.25"/>
    <row r="43436" customFormat="1" x14ac:dyDescent="0.25"/>
    <row r="43437" customFormat="1" x14ac:dyDescent="0.25"/>
    <row r="43438" customFormat="1" x14ac:dyDescent="0.25"/>
    <row r="43439" customFormat="1" x14ac:dyDescent="0.25"/>
    <row r="43440" customFormat="1" x14ac:dyDescent="0.25"/>
    <row r="43441" customFormat="1" x14ac:dyDescent="0.25"/>
    <row r="43442" customFormat="1" x14ac:dyDescent="0.25"/>
    <row r="43443" customFormat="1" x14ac:dyDescent="0.25"/>
    <row r="43444" customFormat="1" x14ac:dyDescent="0.25"/>
    <row r="43445" customFormat="1" x14ac:dyDescent="0.25"/>
    <row r="43446" customFormat="1" x14ac:dyDescent="0.25"/>
    <row r="43447" customFormat="1" x14ac:dyDescent="0.25"/>
    <row r="43448" customFormat="1" x14ac:dyDescent="0.25"/>
    <row r="43449" customFormat="1" x14ac:dyDescent="0.25"/>
    <row r="43450" customFormat="1" x14ac:dyDescent="0.25"/>
    <row r="43451" customFormat="1" x14ac:dyDescent="0.25"/>
    <row r="43452" customFormat="1" x14ac:dyDescent="0.25"/>
    <row r="43453" customFormat="1" x14ac:dyDescent="0.25"/>
    <row r="43454" customFormat="1" x14ac:dyDescent="0.25"/>
    <row r="43455" customFormat="1" x14ac:dyDescent="0.25"/>
    <row r="43456" customFormat="1" x14ac:dyDescent="0.25"/>
    <row r="43457" customFormat="1" x14ac:dyDescent="0.25"/>
    <row r="43458" customFormat="1" x14ac:dyDescent="0.25"/>
    <row r="43459" customFormat="1" x14ac:dyDescent="0.25"/>
    <row r="43460" customFormat="1" x14ac:dyDescent="0.25"/>
    <row r="43461" customFormat="1" x14ac:dyDescent="0.25"/>
    <row r="43462" customFormat="1" x14ac:dyDescent="0.25"/>
    <row r="43463" customFormat="1" x14ac:dyDescent="0.25"/>
    <row r="43464" customFormat="1" x14ac:dyDescent="0.25"/>
    <row r="43465" customFormat="1" x14ac:dyDescent="0.25"/>
    <row r="43466" customFormat="1" x14ac:dyDescent="0.25"/>
    <row r="43467" customFormat="1" x14ac:dyDescent="0.25"/>
    <row r="43468" customFormat="1" x14ac:dyDescent="0.25"/>
    <row r="43469" customFormat="1" x14ac:dyDescent="0.25"/>
    <row r="43470" customFormat="1" x14ac:dyDescent="0.25"/>
    <row r="43471" customFormat="1" x14ac:dyDescent="0.25"/>
    <row r="43472" customFormat="1" x14ac:dyDescent="0.25"/>
    <row r="43473" customFormat="1" x14ac:dyDescent="0.25"/>
    <row r="43474" customFormat="1" x14ac:dyDescent="0.25"/>
    <row r="43475" customFormat="1" x14ac:dyDescent="0.25"/>
    <row r="43476" customFormat="1" x14ac:dyDescent="0.25"/>
    <row r="43477" customFormat="1" x14ac:dyDescent="0.25"/>
    <row r="43478" customFormat="1" x14ac:dyDescent="0.25"/>
    <row r="43479" customFormat="1" x14ac:dyDescent="0.25"/>
    <row r="43480" customFormat="1" x14ac:dyDescent="0.25"/>
    <row r="43481" customFormat="1" x14ac:dyDescent="0.25"/>
    <row r="43482" customFormat="1" x14ac:dyDescent="0.25"/>
    <row r="43483" customFormat="1" x14ac:dyDescent="0.25"/>
    <row r="43484" customFormat="1" x14ac:dyDescent="0.25"/>
    <row r="43485" customFormat="1" x14ac:dyDescent="0.25"/>
    <row r="43486" customFormat="1" x14ac:dyDescent="0.25"/>
    <row r="43487" customFormat="1" x14ac:dyDescent="0.25"/>
    <row r="43488" customFormat="1" x14ac:dyDescent="0.25"/>
    <row r="43489" customFormat="1" x14ac:dyDescent="0.25"/>
    <row r="43490" customFormat="1" x14ac:dyDescent="0.25"/>
    <row r="43491" customFormat="1" x14ac:dyDescent="0.25"/>
    <row r="43492" customFormat="1" x14ac:dyDescent="0.25"/>
    <row r="43493" customFormat="1" x14ac:dyDescent="0.25"/>
    <row r="43494" customFormat="1" x14ac:dyDescent="0.25"/>
    <row r="43495" customFormat="1" x14ac:dyDescent="0.25"/>
    <row r="43496" customFormat="1" x14ac:dyDescent="0.25"/>
    <row r="43497" customFormat="1" x14ac:dyDescent="0.25"/>
    <row r="43498" customFormat="1" x14ac:dyDescent="0.25"/>
    <row r="43499" customFormat="1" x14ac:dyDescent="0.25"/>
    <row r="43500" customFormat="1" x14ac:dyDescent="0.25"/>
    <row r="43501" customFormat="1" x14ac:dyDescent="0.25"/>
    <row r="43502" customFormat="1" x14ac:dyDescent="0.25"/>
    <row r="43503" customFormat="1" x14ac:dyDescent="0.25"/>
    <row r="43504" customFormat="1" x14ac:dyDescent="0.25"/>
    <row r="43505" customFormat="1" x14ac:dyDescent="0.25"/>
    <row r="43506" customFormat="1" x14ac:dyDescent="0.25"/>
    <row r="43507" customFormat="1" x14ac:dyDescent="0.25"/>
    <row r="43508" customFormat="1" x14ac:dyDescent="0.25"/>
    <row r="43509" customFormat="1" x14ac:dyDescent="0.25"/>
    <row r="43510" customFormat="1" x14ac:dyDescent="0.25"/>
    <row r="43511" customFormat="1" x14ac:dyDescent="0.25"/>
    <row r="43512" customFormat="1" x14ac:dyDescent="0.25"/>
    <row r="43513" customFormat="1" x14ac:dyDescent="0.25"/>
    <row r="43514" customFormat="1" x14ac:dyDescent="0.25"/>
    <row r="43515" customFormat="1" x14ac:dyDescent="0.25"/>
    <row r="43516" customFormat="1" x14ac:dyDescent="0.25"/>
    <row r="43517" customFormat="1" x14ac:dyDescent="0.25"/>
    <row r="43518" customFormat="1" x14ac:dyDescent="0.25"/>
    <row r="43519" customFormat="1" x14ac:dyDescent="0.25"/>
    <row r="43520" customFormat="1" x14ac:dyDescent="0.25"/>
    <row r="43521" customFormat="1" x14ac:dyDescent="0.25"/>
    <row r="43522" customFormat="1" x14ac:dyDescent="0.25"/>
    <row r="43523" customFormat="1" x14ac:dyDescent="0.25"/>
    <row r="43524" customFormat="1" x14ac:dyDescent="0.25"/>
    <row r="43525" customFormat="1" x14ac:dyDescent="0.25"/>
    <row r="43526" customFormat="1" x14ac:dyDescent="0.25"/>
    <row r="43527" customFormat="1" x14ac:dyDescent="0.25"/>
    <row r="43528" customFormat="1" x14ac:dyDescent="0.25"/>
    <row r="43529" customFormat="1" x14ac:dyDescent="0.25"/>
    <row r="43530" customFormat="1" x14ac:dyDescent="0.25"/>
    <row r="43531" customFormat="1" x14ac:dyDescent="0.25"/>
    <row r="43532" customFormat="1" x14ac:dyDescent="0.25"/>
    <row r="43533" customFormat="1" x14ac:dyDescent="0.25"/>
    <row r="43534" customFormat="1" x14ac:dyDescent="0.25"/>
    <row r="43535" customFormat="1" x14ac:dyDescent="0.25"/>
    <row r="43536" customFormat="1" x14ac:dyDescent="0.25"/>
    <row r="43537" customFormat="1" x14ac:dyDescent="0.25"/>
    <row r="43538" customFormat="1" x14ac:dyDescent="0.25"/>
    <row r="43539" customFormat="1" x14ac:dyDescent="0.25"/>
    <row r="43540" customFormat="1" x14ac:dyDescent="0.25"/>
    <row r="43541" customFormat="1" x14ac:dyDescent="0.25"/>
    <row r="43542" customFormat="1" x14ac:dyDescent="0.25"/>
    <row r="43543" customFormat="1" x14ac:dyDescent="0.25"/>
    <row r="43544" customFormat="1" x14ac:dyDescent="0.25"/>
    <row r="43545" customFormat="1" x14ac:dyDescent="0.25"/>
    <row r="43546" customFormat="1" x14ac:dyDescent="0.25"/>
    <row r="43547" customFormat="1" x14ac:dyDescent="0.25"/>
    <row r="43548" customFormat="1" x14ac:dyDescent="0.25"/>
    <row r="43549" customFormat="1" x14ac:dyDescent="0.25"/>
    <row r="43550" customFormat="1" x14ac:dyDescent="0.25"/>
    <row r="43551" customFormat="1" x14ac:dyDescent="0.25"/>
    <row r="43552" customFormat="1" x14ac:dyDescent="0.25"/>
    <row r="43553" customFormat="1" x14ac:dyDescent="0.25"/>
    <row r="43554" customFormat="1" x14ac:dyDescent="0.25"/>
    <row r="43555" customFormat="1" x14ac:dyDescent="0.25"/>
    <row r="43556" customFormat="1" x14ac:dyDescent="0.25"/>
    <row r="43557" customFormat="1" x14ac:dyDescent="0.25"/>
    <row r="43558" customFormat="1" x14ac:dyDescent="0.25"/>
    <row r="43559" customFormat="1" x14ac:dyDescent="0.25"/>
    <row r="43560" customFormat="1" x14ac:dyDescent="0.25"/>
    <row r="43561" customFormat="1" x14ac:dyDescent="0.25"/>
    <row r="43562" customFormat="1" x14ac:dyDescent="0.25"/>
    <row r="43563" customFormat="1" x14ac:dyDescent="0.25"/>
    <row r="43564" customFormat="1" x14ac:dyDescent="0.25"/>
    <row r="43565" customFormat="1" x14ac:dyDescent="0.25"/>
    <row r="43566" customFormat="1" x14ac:dyDescent="0.25"/>
    <row r="43567" customFormat="1" x14ac:dyDescent="0.25"/>
    <row r="43568" customFormat="1" x14ac:dyDescent="0.25"/>
    <row r="43569" customFormat="1" x14ac:dyDescent="0.25"/>
    <row r="43570" customFormat="1" x14ac:dyDescent="0.25"/>
    <row r="43571" customFormat="1" x14ac:dyDescent="0.25"/>
    <row r="43572" customFormat="1" x14ac:dyDescent="0.25"/>
    <row r="43573" customFormat="1" x14ac:dyDescent="0.25"/>
    <row r="43574" customFormat="1" x14ac:dyDescent="0.25"/>
    <row r="43575" customFormat="1" x14ac:dyDescent="0.25"/>
    <row r="43576" customFormat="1" x14ac:dyDescent="0.25"/>
    <row r="43577" customFormat="1" x14ac:dyDescent="0.25"/>
    <row r="43578" customFormat="1" x14ac:dyDescent="0.25"/>
    <row r="43579" customFormat="1" x14ac:dyDescent="0.25"/>
    <row r="43580" customFormat="1" x14ac:dyDescent="0.25"/>
    <row r="43581" customFormat="1" x14ac:dyDescent="0.25"/>
    <row r="43582" customFormat="1" x14ac:dyDescent="0.25"/>
    <row r="43583" customFormat="1" x14ac:dyDescent="0.25"/>
    <row r="43584" customFormat="1" x14ac:dyDescent="0.25"/>
    <row r="43585" customFormat="1" x14ac:dyDescent="0.25"/>
    <row r="43586" customFormat="1" x14ac:dyDescent="0.25"/>
    <row r="43587" customFormat="1" x14ac:dyDescent="0.25"/>
    <row r="43588" customFormat="1" x14ac:dyDescent="0.25"/>
    <row r="43589" customFormat="1" x14ac:dyDescent="0.25"/>
    <row r="43590" customFormat="1" x14ac:dyDescent="0.25"/>
    <row r="43591" customFormat="1" x14ac:dyDescent="0.25"/>
    <row r="43592" customFormat="1" x14ac:dyDescent="0.25"/>
    <row r="43593" customFormat="1" x14ac:dyDescent="0.25"/>
    <row r="43594" customFormat="1" x14ac:dyDescent="0.25"/>
    <row r="43595" customFormat="1" x14ac:dyDescent="0.25"/>
    <row r="43596" customFormat="1" x14ac:dyDescent="0.25"/>
    <row r="43597" customFormat="1" x14ac:dyDescent="0.25"/>
    <row r="43598" customFormat="1" x14ac:dyDescent="0.25"/>
    <row r="43599" customFormat="1" x14ac:dyDescent="0.25"/>
    <row r="43600" customFormat="1" x14ac:dyDescent="0.25"/>
    <row r="43601" customFormat="1" x14ac:dyDescent="0.25"/>
    <row r="43602" customFormat="1" x14ac:dyDescent="0.25"/>
    <row r="43603" customFormat="1" x14ac:dyDescent="0.25"/>
    <row r="43604" customFormat="1" x14ac:dyDescent="0.25"/>
    <row r="43605" customFormat="1" x14ac:dyDescent="0.25"/>
    <row r="43606" customFormat="1" x14ac:dyDescent="0.25"/>
    <row r="43607" customFormat="1" x14ac:dyDescent="0.25"/>
    <row r="43608" customFormat="1" x14ac:dyDescent="0.25"/>
    <row r="43609" customFormat="1" x14ac:dyDescent="0.25"/>
    <row r="43610" customFormat="1" x14ac:dyDescent="0.25"/>
    <row r="43611" customFormat="1" x14ac:dyDescent="0.25"/>
    <row r="43612" customFormat="1" x14ac:dyDescent="0.25"/>
    <row r="43613" customFormat="1" x14ac:dyDescent="0.25"/>
    <row r="43614" customFormat="1" x14ac:dyDescent="0.25"/>
    <row r="43615" customFormat="1" x14ac:dyDescent="0.25"/>
    <row r="43616" customFormat="1" x14ac:dyDescent="0.25"/>
    <row r="43617" customFormat="1" x14ac:dyDescent="0.25"/>
    <row r="43618" customFormat="1" x14ac:dyDescent="0.25"/>
    <row r="43619" customFormat="1" x14ac:dyDescent="0.25"/>
    <row r="43620" customFormat="1" x14ac:dyDescent="0.25"/>
    <row r="43621" customFormat="1" x14ac:dyDescent="0.25"/>
    <row r="43622" customFormat="1" x14ac:dyDescent="0.25"/>
    <row r="43623" customFormat="1" x14ac:dyDescent="0.25"/>
    <row r="43624" customFormat="1" x14ac:dyDescent="0.25"/>
    <row r="43625" customFormat="1" x14ac:dyDescent="0.25"/>
    <row r="43626" customFormat="1" x14ac:dyDescent="0.25"/>
    <row r="43627" customFormat="1" x14ac:dyDescent="0.25"/>
    <row r="43628" customFormat="1" x14ac:dyDescent="0.25"/>
    <row r="43629" customFormat="1" x14ac:dyDescent="0.25"/>
    <row r="43630" customFormat="1" x14ac:dyDescent="0.25"/>
    <row r="43631" customFormat="1" x14ac:dyDescent="0.25"/>
    <row r="43632" customFormat="1" x14ac:dyDescent="0.25"/>
    <row r="43633" customFormat="1" x14ac:dyDescent="0.25"/>
    <row r="43634" customFormat="1" x14ac:dyDescent="0.25"/>
    <row r="43635" customFormat="1" x14ac:dyDescent="0.25"/>
    <row r="43636" customFormat="1" x14ac:dyDescent="0.25"/>
    <row r="43637" customFormat="1" x14ac:dyDescent="0.25"/>
    <row r="43638" customFormat="1" x14ac:dyDescent="0.25"/>
    <row r="43639" customFormat="1" x14ac:dyDescent="0.25"/>
    <row r="43640" customFormat="1" x14ac:dyDescent="0.25"/>
    <row r="43641" customFormat="1" x14ac:dyDescent="0.25"/>
    <row r="43642" customFormat="1" x14ac:dyDescent="0.25"/>
    <row r="43643" customFormat="1" x14ac:dyDescent="0.25"/>
    <row r="43644" customFormat="1" x14ac:dyDescent="0.25"/>
    <row r="43645" customFormat="1" x14ac:dyDescent="0.25"/>
    <row r="43646" customFormat="1" x14ac:dyDescent="0.25"/>
    <row r="43647" customFormat="1" x14ac:dyDescent="0.25"/>
    <row r="43648" customFormat="1" x14ac:dyDescent="0.25"/>
    <row r="43649" customFormat="1" x14ac:dyDescent="0.25"/>
    <row r="43650" customFormat="1" x14ac:dyDescent="0.25"/>
    <row r="43651" customFormat="1" x14ac:dyDescent="0.25"/>
    <row r="43652" customFormat="1" x14ac:dyDescent="0.25"/>
    <row r="43653" customFormat="1" x14ac:dyDescent="0.25"/>
    <row r="43654" customFormat="1" x14ac:dyDescent="0.25"/>
    <row r="43655" customFormat="1" x14ac:dyDescent="0.25"/>
    <row r="43656" customFormat="1" x14ac:dyDescent="0.25"/>
    <row r="43657" customFormat="1" x14ac:dyDescent="0.25"/>
    <row r="43658" customFormat="1" x14ac:dyDescent="0.25"/>
    <row r="43659" customFormat="1" x14ac:dyDescent="0.25"/>
    <row r="43660" customFormat="1" x14ac:dyDescent="0.25"/>
    <row r="43661" customFormat="1" x14ac:dyDescent="0.25"/>
    <row r="43662" customFormat="1" x14ac:dyDescent="0.25"/>
    <row r="43663" customFormat="1" x14ac:dyDescent="0.25"/>
    <row r="43664" customFormat="1" x14ac:dyDescent="0.25"/>
    <row r="43665" customFormat="1" x14ac:dyDescent="0.25"/>
    <row r="43666" customFormat="1" x14ac:dyDescent="0.25"/>
    <row r="43667" customFormat="1" x14ac:dyDescent="0.25"/>
    <row r="43668" customFormat="1" x14ac:dyDescent="0.25"/>
    <row r="43669" customFormat="1" x14ac:dyDescent="0.25"/>
    <row r="43670" customFormat="1" x14ac:dyDescent="0.25"/>
    <row r="43671" customFormat="1" x14ac:dyDescent="0.25"/>
    <row r="43672" customFormat="1" x14ac:dyDescent="0.25"/>
    <row r="43673" customFormat="1" x14ac:dyDescent="0.25"/>
    <row r="43674" customFormat="1" x14ac:dyDescent="0.25"/>
    <row r="43675" customFormat="1" x14ac:dyDescent="0.25"/>
    <row r="43676" customFormat="1" x14ac:dyDescent="0.25"/>
    <row r="43677" customFormat="1" x14ac:dyDescent="0.25"/>
    <row r="43678" customFormat="1" x14ac:dyDescent="0.25"/>
    <row r="43679" customFormat="1" x14ac:dyDescent="0.25"/>
    <row r="43680" customFormat="1" x14ac:dyDescent="0.25"/>
    <row r="43681" customFormat="1" x14ac:dyDescent="0.25"/>
    <row r="43682" customFormat="1" x14ac:dyDescent="0.25"/>
    <row r="43683" customFormat="1" x14ac:dyDescent="0.25"/>
    <row r="43684" customFormat="1" x14ac:dyDescent="0.25"/>
    <row r="43685" customFormat="1" x14ac:dyDescent="0.25"/>
    <row r="43686" customFormat="1" x14ac:dyDescent="0.25"/>
    <row r="43687" customFormat="1" x14ac:dyDescent="0.25"/>
    <row r="43688" customFormat="1" x14ac:dyDescent="0.25"/>
    <row r="43689" customFormat="1" x14ac:dyDescent="0.25"/>
    <row r="43690" customFormat="1" x14ac:dyDescent="0.25"/>
    <row r="43691" customFormat="1" x14ac:dyDescent="0.25"/>
    <row r="43692" customFormat="1" x14ac:dyDescent="0.25"/>
    <row r="43693" customFormat="1" x14ac:dyDescent="0.25"/>
    <row r="43694" customFormat="1" x14ac:dyDescent="0.25"/>
    <row r="43695" customFormat="1" x14ac:dyDescent="0.25"/>
    <row r="43696" customFormat="1" x14ac:dyDescent="0.25"/>
    <row r="43697" customFormat="1" x14ac:dyDescent="0.25"/>
    <row r="43698" customFormat="1" x14ac:dyDescent="0.25"/>
    <row r="43699" customFormat="1" x14ac:dyDescent="0.25"/>
    <row r="43700" customFormat="1" x14ac:dyDescent="0.25"/>
    <row r="43701" customFormat="1" x14ac:dyDescent="0.25"/>
    <row r="43702" customFormat="1" x14ac:dyDescent="0.25"/>
    <row r="43703" customFormat="1" x14ac:dyDescent="0.25"/>
    <row r="43704" customFormat="1" x14ac:dyDescent="0.25"/>
    <row r="43705" customFormat="1" x14ac:dyDescent="0.25"/>
    <row r="43706" customFormat="1" x14ac:dyDescent="0.25"/>
    <row r="43707" customFormat="1" x14ac:dyDescent="0.25"/>
    <row r="43708" customFormat="1" x14ac:dyDescent="0.25"/>
    <row r="43709" customFormat="1" x14ac:dyDescent="0.25"/>
    <row r="43710" customFormat="1" x14ac:dyDescent="0.25"/>
    <row r="43711" customFormat="1" x14ac:dyDescent="0.25"/>
    <row r="43712" customFormat="1" x14ac:dyDescent="0.25"/>
    <row r="43713" customFormat="1" x14ac:dyDescent="0.25"/>
    <row r="43714" customFormat="1" x14ac:dyDescent="0.25"/>
    <row r="43715" customFormat="1" x14ac:dyDescent="0.25"/>
    <row r="43716" customFormat="1" x14ac:dyDescent="0.25"/>
    <row r="43717" customFormat="1" x14ac:dyDescent="0.25"/>
    <row r="43718" customFormat="1" x14ac:dyDescent="0.25"/>
    <row r="43719" customFormat="1" x14ac:dyDescent="0.25"/>
    <row r="43720" customFormat="1" x14ac:dyDescent="0.25"/>
    <row r="43721" customFormat="1" x14ac:dyDescent="0.25"/>
    <row r="43722" customFormat="1" x14ac:dyDescent="0.25"/>
    <row r="43723" customFormat="1" x14ac:dyDescent="0.25"/>
    <row r="43724" customFormat="1" x14ac:dyDescent="0.25"/>
    <row r="43725" customFormat="1" x14ac:dyDescent="0.25"/>
    <row r="43726" customFormat="1" x14ac:dyDescent="0.25"/>
    <row r="43727" customFormat="1" x14ac:dyDescent="0.25"/>
    <row r="43728" customFormat="1" x14ac:dyDescent="0.25"/>
    <row r="43729" customFormat="1" x14ac:dyDescent="0.25"/>
    <row r="43730" customFormat="1" x14ac:dyDescent="0.25"/>
    <row r="43731" customFormat="1" x14ac:dyDescent="0.25"/>
    <row r="43732" customFormat="1" x14ac:dyDescent="0.25"/>
    <row r="43733" customFormat="1" x14ac:dyDescent="0.25"/>
    <row r="43734" customFormat="1" x14ac:dyDescent="0.25"/>
    <row r="43735" customFormat="1" x14ac:dyDescent="0.25"/>
    <row r="43736" customFormat="1" x14ac:dyDescent="0.25"/>
    <row r="43737" customFormat="1" x14ac:dyDescent="0.25"/>
    <row r="43738" customFormat="1" x14ac:dyDescent="0.25"/>
    <row r="43739" customFormat="1" x14ac:dyDescent="0.25"/>
    <row r="43740" customFormat="1" x14ac:dyDescent="0.25"/>
    <row r="43741" customFormat="1" x14ac:dyDescent="0.25"/>
    <row r="43742" customFormat="1" x14ac:dyDescent="0.25"/>
    <row r="43743" customFormat="1" x14ac:dyDescent="0.25"/>
    <row r="43744" customFormat="1" x14ac:dyDescent="0.25"/>
    <row r="43745" customFormat="1" x14ac:dyDescent="0.25"/>
    <row r="43746" customFormat="1" x14ac:dyDescent="0.25"/>
    <row r="43747" customFormat="1" x14ac:dyDescent="0.25"/>
    <row r="43748" customFormat="1" x14ac:dyDescent="0.25"/>
    <row r="43749" customFormat="1" x14ac:dyDescent="0.25"/>
    <row r="43750" customFormat="1" x14ac:dyDescent="0.25"/>
    <row r="43751" customFormat="1" x14ac:dyDescent="0.25"/>
    <row r="43752" customFormat="1" x14ac:dyDescent="0.25"/>
    <row r="43753" customFormat="1" x14ac:dyDescent="0.25"/>
    <row r="43754" customFormat="1" x14ac:dyDescent="0.25"/>
    <row r="43755" customFormat="1" x14ac:dyDescent="0.25"/>
    <row r="43756" customFormat="1" x14ac:dyDescent="0.25"/>
    <row r="43757" customFormat="1" x14ac:dyDescent="0.25"/>
    <row r="43758" customFormat="1" x14ac:dyDescent="0.25"/>
    <row r="43759" customFormat="1" x14ac:dyDescent="0.25"/>
    <row r="43760" customFormat="1" x14ac:dyDescent="0.25"/>
    <row r="43761" customFormat="1" x14ac:dyDescent="0.25"/>
    <row r="43762" customFormat="1" x14ac:dyDescent="0.25"/>
    <row r="43763" customFormat="1" x14ac:dyDescent="0.25"/>
    <row r="43764" customFormat="1" x14ac:dyDescent="0.25"/>
    <row r="43765" customFormat="1" x14ac:dyDescent="0.25"/>
    <row r="43766" customFormat="1" x14ac:dyDescent="0.25"/>
    <row r="43767" customFormat="1" x14ac:dyDescent="0.25"/>
    <row r="43768" customFormat="1" x14ac:dyDescent="0.25"/>
    <row r="43769" customFormat="1" x14ac:dyDescent="0.25"/>
    <row r="43770" customFormat="1" x14ac:dyDescent="0.25"/>
    <row r="43771" customFormat="1" x14ac:dyDescent="0.25"/>
    <row r="43772" customFormat="1" x14ac:dyDescent="0.25"/>
    <row r="43773" customFormat="1" x14ac:dyDescent="0.25"/>
    <row r="43774" customFormat="1" x14ac:dyDescent="0.25"/>
    <row r="43775" customFormat="1" x14ac:dyDescent="0.25"/>
    <row r="43776" customFormat="1" x14ac:dyDescent="0.25"/>
    <row r="43777" customFormat="1" x14ac:dyDescent="0.25"/>
    <row r="43778" customFormat="1" x14ac:dyDescent="0.25"/>
    <row r="43779" customFormat="1" x14ac:dyDescent="0.25"/>
    <row r="43780" customFormat="1" x14ac:dyDescent="0.25"/>
    <row r="43781" customFormat="1" x14ac:dyDescent="0.25"/>
    <row r="43782" customFormat="1" x14ac:dyDescent="0.25"/>
    <row r="43783" customFormat="1" x14ac:dyDescent="0.25"/>
    <row r="43784" customFormat="1" x14ac:dyDescent="0.25"/>
    <row r="43785" customFormat="1" x14ac:dyDescent="0.25"/>
    <row r="43786" customFormat="1" x14ac:dyDescent="0.25"/>
    <row r="43787" customFormat="1" x14ac:dyDescent="0.25"/>
    <row r="43788" customFormat="1" x14ac:dyDescent="0.25"/>
    <row r="43789" customFormat="1" x14ac:dyDescent="0.25"/>
    <row r="43790" customFormat="1" x14ac:dyDescent="0.25"/>
    <row r="43791" customFormat="1" x14ac:dyDescent="0.25"/>
    <row r="43792" customFormat="1" x14ac:dyDescent="0.25"/>
    <row r="43793" customFormat="1" x14ac:dyDescent="0.25"/>
    <row r="43794" customFormat="1" x14ac:dyDescent="0.25"/>
    <row r="43795" customFormat="1" x14ac:dyDescent="0.25"/>
    <row r="43796" customFormat="1" x14ac:dyDescent="0.25"/>
    <row r="43797" customFormat="1" x14ac:dyDescent="0.25"/>
    <row r="43798" customFormat="1" x14ac:dyDescent="0.25"/>
    <row r="43799" customFormat="1" x14ac:dyDescent="0.25"/>
    <row r="43800" customFormat="1" x14ac:dyDescent="0.25"/>
    <row r="43801" customFormat="1" x14ac:dyDescent="0.25"/>
    <row r="43802" customFormat="1" x14ac:dyDescent="0.25"/>
    <row r="43803" customFormat="1" x14ac:dyDescent="0.25"/>
    <row r="43804" customFormat="1" x14ac:dyDescent="0.25"/>
    <row r="43805" customFormat="1" x14ac:dyDescent="0.25"/>
    <row r="43806" customFormat="1" x14ac:dyDescent="0.25"/>
    <row r="43807" customFormat="1" x14ac:dyDescent="0.25"/>
    <row r="43808" customFormat="1" x14ac:dyDescent="0.25"/>
    <row r="43809" customFormat="1" x14ac:dyDescent="0.25"/>
    <row r="43810" customFormat="1" x14ac:dyDescent="0.25"/>
    <row r="43811" customFormat="1" x14ac:dyDescent="0.25"/>
    <row r="43812" customFormat="1" x14ac:dyDescent="0.25"/>
    <row r="43813" customFormat="1" x14ac:dyDescent="0.25"/>
    <row r="43814" customFormat="1" x14ac:dyDescent="0.25"/>
    <row r="43815" customFormat="1" x14ac:dyDescent="0.25"/>
    <row r="43816" customFormat="1" x14ac:dyDescent="0.25"/>
    <row r="43817" customFormat="1" x14ac:dyDescent="0.25"/>
    <row r="43818" customFormat="1" x14ac:dyDescent="0.25"/>
    <row r="43819" customFormat="1" x14ac:dyDescent="0.25"/>
    <row r="43820" customFormat="1" x14ac:dyDescent="0.25"/>
    <row r="43821" customFormat="1" x14ac:dyDescent="0.25"/>
    <row r="43822" customFormat="1" x14ac:dyDescent="0.25"/>
    <row r="43823" customFormat="1" x14ac:dyDescent="0.25"/>
    <row r="43824" customFormat="1" x14ac:dyDescent="0.25"/>
    <row r="43825" customFormat="1" x14ac:dyDescent="0.25"/>
    <row r="43826" customFormat="1" x14ac:dyDescent="0.25"/>
    <row r="43827" customFormat="1" x14ac:dyDescent="0.25"/>
    <row r="43828" customFormat="1" x14ac:dyDescent="0.25"/>
    <row r="43829" customFormat="1" x14ac:dyDescent="0.25"/>
    <row r="43830" customFormat="1" x14ac:dyDescent="0.25"/>
    <row r="43831" customFormat="1" x14ac:dyDescent="0.25"/>
    <row r="43832" customFormat="1" x14ac:dyDescent="0.25"/>
    <row r="43833" customFormat="1" x14ac:dyDescent="0.25"/>
    <row r="43834" customFormat="1" x14ac:dyDescent="0.25"/>
    <row r="43835" customFormat="1" x14ac:dyDescent="0.25"/>
    <row r="43836" customFormat="1" x14ac:dyDescent="0.25"/>
    <row r="43837" customFormat="1" x14ac:dyDescent="0.25"/>
    <row r="43838" customFormat="1" x14ac:dyDescent="0.25"/>
    <row r="43839" customFormat="1" x14ac:dyDescent="0.25"/>
    <row r="43840" customFormat="1" x14ac:dyDescent="0.25"/>
    <row r="43841" customFormat="1" x14ac:dyDescent="0.25"/>
    <row r="43842" customFormat="1" x14ac:dyDescent="0.25"/>
    <row r="43843" customFormat="1" x14ac:dyDescent="0.25"/>
    <row r="43844" customFormat="1" x14ac:dyDescent="0.25"/>
    <row r="43845" customFormat="1" x14ac:dyDescent="0.25"/>
    <row r="43846" customFormat="1" x14ac:dyDescent="0.25"/>
    <row r="43847" customFormat="1" x14ac:dyDescent="0.25"/>
    <row r="43848" customFormat="1" x14ac:dyDescent="0.25"/>
    <row r="43849" customFormat="1" x14ac:dyDescent="0.25"/>
    <row r="43850" customFormat="1" x14ac:dyDescent="0.25"/>
    <row r="43851" customFormat="1" x14ac:dyDescent="0.25"/>
    <row r="43852" customFormat="1" x14ac:dyDescent="0.25"/>
    <row r="43853" customFormat="1" x14ac:dyDescent="0.25"/>
    <row r="43854" customFormat="1" x14ac:dyDescent="0.25"/>
    <row r="43855" customFormat="1" x14ac:dyDescent="0.25"/>
    <row r="43856" customFormat="1" x14ac:dyDescent="0.25"/>
    <row r="43857" customFormat="1" x14ac:dyDescent="0.25"/>
    <row r="43858" customFormat="1" x14ac:dyDescent="0.25"/>
    <row r="43859" customFormat="1" x14ac:dyDescent="0.25"/>
    <row r="43860" customFormat="1" x14ac:dyDescent="0.25"/>
    <row r="43861" customFormat="1" x14ac:dyDescent="0.25"/>
    <row r="43862" customFormat="1" x14ac:dyDescent="0.25"/>
    <row r="43863" customFormat="1" x14ac:dyDescent="0.25"/>
    <row r="43864" customFormat="1" x14ac:dyDescent="0.25"/>
    <row r="43865" customFormat="1" x14ac:dyDescent="0.25"/>
    <row r="43866" customFormat="1" x14ac:dyDescent="0.25"/>
    <row r="43867" customFormat="1" x14ac:dyDescent="0.25"/>
    <row r="43868" customFormat="1" x14ac:dyDescent="0.25"/>
    <row r="43869" customFormat="1" x14ac:dyDescent="0.25"/>
    <row r="43870" customFormat="1" x14ac:dyDescent="0.25"/>
    <row r="43871" customFormat="1" x14ac:dyDescent="0.25"/>
    <row r="43872" customFormat="1" x14ac:dyDescent="0.25"/>
    <row r="43873" customFormat="1" x14ac:dyDescent="0.25"/>
    <row r="43874" customFormat="1" x14ac:dyDescent="0.25"/>
    <row r="43875" customFormat="1" x14ac:dyDescent="0.25"/>
    <row r="43876" customFormat="1" x14ac:dyDescent="0.25"/>
    <row r="43877" customFormat="1" x14ac:dyDescent="0.25"/>
    <row r="43878" customFormat="1" x14ac:dyDescent="0.25"/>
    <row r="43879" customFormat="1" x14ac:dyDescent="0.25"/>
    <row r="43880" customFormat="1" x14ac:dyDescent="0.25"/>
    <row r="43881" customFormat="1" x14ac:dyDescent="0.25"/>
    <row r="43882" customFormat="1" x14ac:dyDescent="0.25"/>
    <row r="43883" customFormat="1" x14ac:dyDescent="0.25"/>
    <row r="43884" customFormat="1" x14ac:dyDescent="0.25"/>
    <row r="43885" customFormat="1" x14ac:dyDescent="0.25"/>
    <row r="43886" customFormat="1" x14ac:dyDescent="0.25"/>
    <row r="43887" customFormat="1" x14ac:dyDescent="0.25"/>
    <row r="43888" customFormat="1" x14ac:dyDescent="0.25"/>
    <row r="43889" customFormat="1" x14ac:dyDescent="0.25"/>
    <row r="43890" customFormat="1" x14ac:dyDescent="0.25"/>
    <row r="43891" customFormat="1" x14ac:dyDescent="0.25"/>
    <row r="43892" customFormat="1" x14ac:dyDescent="0.25"/>
    <row r="43893" customFormat="1" x14ac:dyDescent="0.25"/>
    <row r="43894" customFormat="1" x14ac:dyDescent="0.25"/>
    <row r="43895" customFormat="1" x14ac:dyDescent="0.25"/>
    <row r="43896" customFormat="1" x14ac:dyDescent="0.25"/>
    <row r="43897" customFormat="1" x14ac:dyDescent="0.25"/>
    <row r="43898" customFormat="1" x14ac:dyDescent="0.25"/>
    <row r="43899" customFormat="1" x14ac:dyDescent="0.25"/>
    <row r="43900" customFormat="1" x14ac:dyDescent="0.25"/>
    <row r="43901" customFormat="1" x14ac:dyDescent="0.25"/>
    <row r="43902" customFormat="1" x14ac:dyDescent="0.25"/>
    <row r="43903" customFormat="1" x14ac:dyDescent="0.25"/>
    <row r="43904" customFormat="1" x14ac:dyDescent="0.25"/>
    <row r="43905" customFormat="1" x14ac:dyDescent="0.25"/>
    <row r="43906" customFormat="1" x14ac:dyDescent="0.25"/>
    <row r="43907" customFormat="1" x14ac:dyDescent="0.25"/>
    <row r="43908" customFormat="1" x14ac:dyDescent="0.25"/>
    <row r="43909" customFormat="1" x14ac:dyDescent="0.25"/>
    <row r="43910" customFormat="1" x14ac:dyDescent="0.25"/>
    <row r="43911" customFormat="1" x14ac:dyDescent="0.25"/>
    <row r="43912" customFormat="1" x14ac:dyDescent="0.25"/>
    <row r="43913" customFormat="1" x14ac:dyDescent="0.25"/>
    <row r="43914" customFormat="1" x14ac:dyDescent="0.25"/>
    <row r="43915" customFormat="1" x14ac:dyDescent="0.25"/>
    <row r="43916" customFormat="1" x14ac:dyDescent="0.25"/>
    <row r="43917" customFormat="1" x14ac:dyDescent="0.25"/>
    <row r="43918" customFormat="1" x14ac:dyDescent="0.25"/>
    <row r="43919" customFormat="1" x14ac:dyDescent="0.25"/>
    <row r="43920" customFormat="1" x14ac:dyDescent="0.25"/>
    <row r="43921" customFormat="1" x14ac:dyDescent="0.25"/>
    <row r="43922" customFormat="1" x14ac:dyDescent="0.25"/>
    <row r="43923" customFormat="1" x14ac:dyDescent="0.25"/>
    <row r="43924" customFormat="1" x14ac:dyDescent="0.25"/>
    <row r="43925" customFormat="1" x14ac:dyDescent="0.25"/>
    <row r="43926" customFormat="1" x14ac:dyDescent="0.25"/>
    <row r="43927" customFormat="1" x14ac:dyDescent="0.25"/>
    <row r="43928" customFormat="1" x14ac:dyDescent="0.25"/>
    <row r="43929" customFormat="1" x14ac:dyDescent="0.25"/>
    <row r="43930" customFormat="1" x14ac:dyDescent="0.25"/>
    <row r="43931" customFormat="1" x14ac:dyDescent="0.25"/>
    <row r="43932" customFormat="1" x14ac:dyDescent="0.25"/>
    <row r="43933" customFormat="1" x14ac:dyDescent="0.25"/>
    <row r="43934" customFormat="1" x14ac:dyDescent="0.25"/>
    <row r="43935" customFormat="1" x14ac:dyDescent="0.25"/>
    <row r="43936" customFormat="1" x14ac:dyDescent="0.25"/>
    <row r="43937" customFormat="1" x14ac:dyDescent="0.25"/>
    <row r="43938" customFormat="1" x14ac:dyDescent="0.25"/>
    <row r="43939" customFormat="1" x14ac:dyDescent="0.25"/>
    <row r="43940" customFormat="1" x14ac:dyDescent="0.25"/>
    <row r="43941" customFormat="1" x14ac:dyDescent="0.25"/>
    <row r="43942" customFormat="1" x14ac:dyDescent="0.25"/>
    <row r="43943" customFormat="1" x14ac:dyDescent="0.25"/>
    <row r="43944" customFormat="1" x14ac:dyDescent="0.25"/>
    <row r="43945" customFormat="1" x14ac:dyDescent="0.25"/>
    <row r="43946" customFormat="1" x14ac:dyDescent="0.25"/>
    <row r="43947" customFormat="1" x14ac:dyDescent="0.25"/>
    <row r="43948" customFormat="1" x14ac:dyDescent="0.25"/>
    <row r="43949" customFormat="1" x14ac:dyDescent="0.25"/>
    <row r="43950" customFormat="1" x14ac:dyDescent="0.25"/>
    <row r="43951" customFormat="1" x14ac:dyDescent="0.25"/>
    <row r="43952" customFormat="1" x14ac:dyDescent="0.25"/>
    <row r="43953" customFormat="1" x14ac:dyDescent="0.25"/>
    <row r="43954" customFormat="1" x14ac:dyDescent="0.25"/>
    <row r="43955" customFormat="1" x14ac:dyDescent="0.25"/>
    <row r="43956" customFormat="1" x14ac:dyDescent="0.25"/>
    <row r="43957" customFormat="1" x14ac:dyDescent="0.25"/>
    <row r="43958" customFormat="1" x14ac:dyDescent="0.25"/>
    <row r="43959" customFormat="1" x14ac:dyDescent="0.25"/>
    <row r="43960" customFormat="1" x14ac:dyDescent="0.25"/>
    <row r="43961" customFormat="1" x14ac:dyDescent="0.25"/>
    <row r="43962" customFormat="1" x14ac:dyDescent="0.25"/>
    <row r="43963" customFormat="1" x14ac:dyDescent="0.25"/>
    <row r="43964" customFormat="1" x14ac:dyDescent="0.25"/>
    <row r="43965" customFormat="1" x14ac:dyDescent="0.25"/>
    <row r="43966" customFormat="1" x14ac:dyDescent="0.25"/>
    <row r="43967" customFormat="1" x14ac:dyDescent="0.25"/>
    <row r="43968" customFormat="1" x14ac:dyDescent="0.25"/>
    <row r="43969" customFormat="1" x14ac:dyDescent="0.25"/>
    <row r="43970" customFormat="1" x14ac:dyDescent="0.25"/>
    <row r="43971" customFormat="1" x14ac:dyDescent="0.25"/>
    <row r="43972" customFormat="1" x14ac:dyDescent="0.25"/>
    <row r="43973" customFormat="1" x14ac:dyDescent="0.25"/>
    <row r="43974" customFormat="1" x14ac:dyDescent="0.25"/>
    <row r="43975" customFormat="1" x14ac:dyDescent="0.25"/>
    <row r="43976" customFormat="1" x14ac:dyDescent="0.25"/>
    <row r="43977" customFormat="1" x14ac:dyDescent="0.25"/>
    <row r="43978" customFormat="1" x14ac:dyDescent="0.25"/>
    <row r="43979" customFormat="1" x14ac:dyDescent="0.25"/>
    <row r="43980" customFormat="1" x14ac:dyDescent="0.25"/>
    <row r="43981" customFormat="1" x14ac:dyDescent="0.25"/>
    <row r="43982" customFormat="1" x14ac:dyDescent="0.25"/>
    <row r="43983" customFormat="1" x14ac:dyDescent="0.25"/>
    <row r="43984" customFormat="1" x14ac:dyDescent="0.25"/>
    <row r="43985" customFormat="1" x14ac:dyDescent="0.25"/>
    <row r="43986" customFormat="1" x14ac:dyDescent="0.25"/>
    <row r="43987" customFormat="1" x14ac:dyDescent="0.25"/>
    <row r="43988" customFormat="1" x14ac:dyDescent="0.25"/>
    <row r="43989" customFormat="1" x14ac:dyDescent="0.25"/>
    <row r="43990" customFormat="1" x14ac:dyDescent="0.25"/>
    <row r="43991" customFormat="1" x14ac:dyDescent="0.25"/>
    <row r="43992" customFormat="1" x14ac:dyDescent="0.25"/>
    <row r="43993" customFormat="1" x14ac:dyDescent="0.25"/>
    <row r="43994" customFormat="1" x14ac:dyDescent="0.25"/>
    <row r="43995" customFormat="1" x14ac:dyDescent="0.25"/>
    <row r="43996" customFormat="1" x14ac:dyDescent="0.25"/>
    <row r="43997" customFormat="1" x14ac:dyDescent="0.25"/>
    <row r="43998" customFormat="1" x14ac:dyDescent="0.25"/>
    <row r="43999" customFormat="1" x14ac:dyDescent="0.25"/>
    <row r="44000" customFormat="1" x14ac:dyDescent="0.25"/>
    <row r="44001" customFormat="1" x14ac:dyDescent="0.25"/>
    <row r="44002" customFormat="1" x14ac:dyDescent="0.25"/>
    <row r="44003" customFormat="1" x14ac:dyDescent="0.25"/>
    <row r="44004" customFormat="1" x14ac:dyDescent="0.25"/>
    <row r="44005" customFormat="1" x14ac:dyDescent="0.25"/>
    <row r="44006" customFormat="1" x14ac:dyDescent="0.25"/>
    <row r="44007" customFormat="1" x14ac:dyDescent="0.25"/>
    <row r="44008" customFormat="1" x14ac:dyDescent="0.25"/>
    <row r="44009" customFormat="1" x14ac:dyDescent="0.25"/>
    <row r="44010" customFormat="1" x14ac:dyDescent="0.25"/>
    <row r="44011" customFormat="1" x14ac:dyDescent="0.25"/>
    <row r="44012" customFormat="1" x14ac:dyDescent="0.25"/>
    <row r="44013" customFormat="1" x14ac:dyDescent="0.25"/>
    <row r="44014" customFormat="1" x14ac:dyDescent="0.25"/>
    <row r="44015" customFormat="1" x14ac:dyDescent="0.25"/>
    <row r="44016" customFormat="1" x14ac:dyDescent="0.25"/>
    <row r="44017" customFormat="1" x14ac:dyDescent="0.25"/>
    <row r="44018" customFormat="1" x14ac:dyDescent="0.25"/>
    <row r="44019" customFormat="1" x14ac:dyDescent="0.25"/>
    <row r="44020" customFormat="1" x14ac:dyDescent="0.25"/>
    <row r="44021" customFormat="1" x14ac:dyDescent="0.25"/>
    <row r="44022" customFormat="1" x14ac:dyDescent="0.25"/>
    <row r="44023" customFormat="1" x14ac:dyDescent="0.25"/>
    <row r="44024" customFormat="1" x14ac:dyDescent="0.25"/>
    <row r="44025" customFormat="1" x14ac:dyDescent="0.25"/>
    <row r="44026" customFormat="1" x14ac:dyDescent="0.25"/>
    <row r="44027" customFormat="1" x14ac:dyDescent="0.25"/>
    <row r="44028" customFormat="1" x14ac:dyDescent="0.25"/>
    <row r="44029" customFormat="1" x14ac:dyDescent="0.25"/>
    <row r="44030" customFormat="1" x14ac:dyDescent="0.25"/>
    <row r="44031" customFormat="1" x14ac:dyDescent="0.25"/>
    <row r="44032" customFormat="1" x14ac:dyDescent="0.25"/>
    <row r="44033" customFormat="1" x14ac:dyDescent="0.25"/>
    <row r="44034" customFormat="1" x14ac:dyDescent="0.25"/>
    <row r="44035" customFormat="1" x14ac:dyDescent="0.25"/>
    <row r="44036" customFormat="1" x14ac:dyDescent="0.25"/>
    <row r="44037" customFormat="1" x14ac:dyDescent="0.25"/>
    <row r="44038" customFormat="1" x14ac:dyDescent="0.25"/>
    <row r="44039" customFormat="1" x14ac:dyDescent="0.25"/>
    <row r="44040" customFormat="1" x14ac:dyDescent="0.25"/>
    <row r="44041" customFormat="1" x14ac:dyDescent="0.25"/>
    <row r="44042" customFormat="1" x14ac:dyDescent="0.25"/>
    <row r="44043" customFormat="1" x14ac:dyDescent="0.25"/>
    <row r="44044" customFormat="1" x14ac:dyDescent="0.25"/>
    <row r="44045" customFormat="1" x14ac:dyDescent="0.25"/>
    <row r="44046" customFormat="1" x14ac:dyDescent="0.25"/>
    <row r="44047" customFormat="1" x14ac:dyDescent="0.25"/>
    <row r="44048" customFormat="1" x14ac:dyDescent="0.25"/>
    <row r="44049" customFormat="1" x14ac:dyDescent="0.25"/>
    <row r="44050" customFormat="1" x14ac:dyDescent="0.25"/>
    <row r="44051" customFormat="1" x14ac:dyDescent="0.25"/>
    <row r="44052" customFormat="1" x14ac:dyDescent="0.25"/>
    <row r="44053" customFormat="1" x14ac:dyDescent="0.25"/>
    <row r="44054" customFormat="1" x14ac:dyDescent="0.25"/>
    <row r="44055" customFormat="1" x14ac:dyDescent="0.25"/>
    <row r="44056" customFormat="1" x14ac:dyDescent="0.25"/>
    <row r="44057" customFormat="1" x14ac:dyDescent="0.25"/>
    <row r="44058" customFormat="1" x14ac:dyDescent="0.25"/>
    <row r="44059" customFormat="1" x14ac:dyDescent="0.25"/>
    <row r="44060" customFormat="1" x14ac:dyDescent="0.25"/>
    <row r="44061" customFormat="1" x14ac:dyDescent="0.25"/>
    <row r="44062" customFormat="1" x14ac:dyDescent="0.25"/>
    <row r="44063" customFormat="1" x14ac:dyDescent="0.25"/>
    <row r="44064" customFormat="1" x14ac:dyDescent="0.25"/>
    <row r="44065" customFormat="1" x14ac:dyDescent="0.25"/>
    <row r="44066" customFormat="1" x14ac:dyDescent="0.25"/>
    <row r="44067" customFormat="1" x14ac:dyDescent="0.25"/>
    <row r="44068" customFormat="1" x14ac:dyDescent="0.25"/>
    <row r="44069" customFormat="1" x14ac:dyDescent="0.25"/>
    <row r="44070" customFormat="1" x14ac:dyDescent="0.25"/>
    <row r="44071" customFormat="1" x14ac:dyDescent="0.25"/>
    <row r="44072" customFormat="1" x14ac:dyDescent="0.25"/>
    <row r="44073" customFormat="1" x14ac:dyDescent="0.25"/>
    <row r="44074" customFormat="1" x14ac:dyDescent="0.25"/>
    <row r="44075" customFormat="1" x14ac:dyDescent="0.25"/>
    <row r="44076" customFormat="1" x14ac:dyDescent="0.25"/>
    <row r="44077" customFormat="1" x14ac:dyDescent="0.25"/>
    <row r="44078" customFormat="1" x14ac:dyDescent="0.25"/>
    <row r="44079" customFormat="1" x14ac:dyDescent="0.25"/>
    <row r="44080" customFormat="1" x14ac:dyDescent="0.25"/>
    <row r="44081" customFormat="1" x14ac:dyDescent="0.25"/>
    <row r="44082" customFormat="1" x14ac:dyDescent="0.25"/>
    <row r="44083" customFormat="1" x14ac:dyDescent="0.25"/>
    <row r="44084" customFormat="1" x14ac:dyDescent="0.25"/>
    <row r="44085" customFormat="1" x14ac:dyDescent="0.25"/>
    <row r="44086" customFormat="1" x14ac:dyDescent="0.25"/>
    <row r="44087" customFormat="1" x14ac:dyDescent="0.25"/>
    <row r="44088" customFormat="1" x14ac:dyDescent="0.25"/>
    <row r="44089" customFormat="1" x14ac:dyDescent="0.25"/>
    <row r="44090" customFormat="1" x14ac:dyDescent="0.25"/>
    <row r="44091" customFormat="1" x14ac:dyDescent="0.25"/>
    <row r="44092" customFormat="1" x14ac:dyDescent="0.25"/>
    <row r="44093" customFormat="1" x14ac:dyDescent="0.25"/>
    <row r="44094" customFormat="1" x14ac:dyDescent="0.25"/>
    <row r="44095" customFormat="1" x14ac:dyDescent="0.25"/>
    <row r="44096" customFormat="1" x14ac:dyDescent="0.25"/>
    <row r="44097" customFormat="1" x14ac:dyDescent="0.25"/>
    <row r="44098" customFormat="1" x14ac:dyDescent="0.25"/>
    <row r="44099" customFormat="1" x14ac:dyDescent="0.25"/>
    <row r="44100" customFormat="1" x14ac:dyDescent="0.25"/>
    <row r="44101" customFormat="1" x14ac:dyDescent="0.25"/>
    <row r="44102" customFormat="1" x14ac:dyDescent="0.25"/>
    <row r="44103" customFormat="1" x14ac:dyDescent="0.25"/>
    <row r="44104" customFormat="1" x14ac:dyDescent="0.25"/>
    <row r="44105" customFormat="1" x14ac:dyDescent="0.25"/>
    <row r="44106" customFormat="1" x14ac:dyDescent="0.25"/>
    <row r="44107" customFormat="1" x14ac:dyDescent="0.25"/>
    <row r="44108" customFormat="1" x14ac:dyDescent="0.25"/>
    <row r="44109" customFormat="1" x14ac:dyDescent="0.25"/>
    <row r="44110" customFormat="1" x14ac:dyDescent="0.25"/>
    <row r="44111" customFormat="1" x14ac:dyDescent="0.25"/>
    <row r="44112" customFormat="1" x14ac:dyDescent="0.25"/>
    <row r="44113" customFormat="1" x14ac:dyDescent="0.25"/>
    <row r="44114" customFormat="1" x14ac:dyDescent="0.25"/>
    <row r="44115" customFormat="1" x14ac:dyDescent="0.25"/>
    <row r="44116" customFormat="1" x14ac:dyDescent="0.25"/>
    <row r="44117" customFormat="1" x14ac:dyDescent="0.25"/>
    <row r="44118" customFormat="1" x14ac:dyDescent="0.25"/>
    <row r="44119" customFormat="1" x14ac:dyDescent="0.25"/>
    <row r="44120" customFormat="1" x14ac:dyDescent="0.25"/>
    <row r="44121" customFormat="1" x14ac:dyDescent="0.25"/>
    <row r="44122" customFormat="1" x14ac:dyDescent="0.25"/>
    <row r="44123" customFormat="1" x14ac:dyDescent="0.25"/>
    <row r="44124" customFormat="1" x14ac:dyDescent="0.25"/>
    <row r="44125" customFormat="1" x14ac:dyDescent="0.25"/>
    <row r="44126" customFormat="1" x14ac:dyDescent="0.25"/>
    <row r="44127" customFormat="1" x14ac:dyDescent="0.25"/>
    <row r="44128" customFormat="1" x14ac:dyDescent="0.25"/>
    <row r="44129" customFormat="1" x14ac:dyDescent="0.25"/>
    <row r="44130" customFormat="1" x14ac:dyDescent="0.25"/>
    <row r="44131" customFormat="1" x14ac:dyDescent="0.25"/>
    <row r="44132" customFormat="1" x14ac:dyDescent="0.25"/>
    <row r="44133" customFormat="1" x14ac:dyDescent="0.25"/>
    <row r="44134" customFormat="1" x14ac:dyDescent="0.25"/>
    <row r="44135" customFormat="1" x14ac:dyDescent="0.25"/>
    <row r="44136" customFormat="1" x14ac:dyDescent="0.25"/>
    <row r="44137" customFormat="1" x14ac:dyDescent="0.25"/>
    <row r="44138" customFormat="1" x14ac:dyDescent="0.25"/>
    <row r="44139" customFormat="1" x14ac:dyDescent="0.25"/>
    <row r="44140" customFormat="1" x14ac:dyDescent="0.25"/>
    <row r="44141" customFormat="1" x14ac:dyDescent="0.25"/>
    <row r="44142" customFormat="1" x14ac:dyDescent="0.25"/>
    <row r="44143" customFormat="1" x14ac:dyDescent="0.25"/>
    <row r="44144" customFormat="1" x14ac:dyDescent="0.25"/>
    <row r="44145" customFormat="1" x14ac:dyDescent="0.25"/>
    <row r="44146" customFormat="1" x14ac:dyDescent="0.25"/>
    <row r="44147" customFormat="1" x14ac:dyDescent="0.25"/>
    <row r="44148" customFormat="1" x14ac:dyDescent="0.25"/>
    <row r="44149" customFormat="1" x14ac:dyDescent="0.25"/>
    <row r="44150" customFormat="1" x14ac:dyDescent="0.25"/>
    <row r="44151" customFormat="1" x14ac:dyDescent="0.25"/>
    <row r="44152" customFormat="1" x14ac:dyDescent="0.25"/>
    <row r="44153" customFormat="1" x14ac:dyDescent="0.25"/>
    <row r="44154" customFormat="1" x14ac:dyDescent="0.25"/>
    <row r="44155" customFormat="1" x14ac:dyDescent="0.25"/>
    <row r="44156" customFormat="1" x14ac:dyDescent="0.25"/>
    <row r="44157" customFormat="1" x14ac:dyDescent="0.25"/>
    <row r="44158" customFormat="1" x14ac:dyDescent="0.25"/>
    <row r="44159" customFormat="1" x14ac:dyDescent="0.25"/>
    <row r="44160" customFormat="1" x14ac:dyDescent="0.25"/>
    <row r="44161" customFormat="1" x14ac:dyDescent="0.25"/>
    <row r="44162" customFormat="1" x14ac:dyDescent="0.25"/>
    <row r="44163" customFormat="1" x14ac:dyDescent="0.25"/>
    <row r="44164" customFormat="1" x14ac:dyDescent="0.25"/>
    <row r="44165" customFormat="1" x14ac:dyDescent="0.25"/>
    <row r="44166" customFormat="1" x14ac:dyDescent="0.25"/>
    <row r="44167" customFormat="1" x14ac:dyDescent="0.25"/>
    <row r="44168" customFormat="1" x14ac:dyDescent="0.25"/>
    <row r="44169" customFormat="1" x14ac:dyDescent="0.25"/>
    <row r="44170" customFormat="1" x14ac:dyDescent="0.25"/>
    <row r="44171" customFormat="1" x14ac:dyDescent="0.25"/>
    <row r="44172" customFormat="1" x14ac:dyDescent="0.25"/>
    <row r="44173" customFormat="1" x14ac:dyDescent="0.25"/>
    <row r="44174" customFormat="1" x14ac:dyDescent="0.25"/>
    <row r="44175" customFormat="1" x14ac:dyDescent="0.25"/>
    <row r="44176" customFormat="1" x14ac:dyDescent="0.25"/>
    <row r="44177" customFormat="1" x14ac:dyDescent="0.25"/>
    <row r="44178" customFormat="1" x14ac:dyDescent="0.25"/>
    <row r="44179" customFormat="1" x14ac:dyDescent="0.25"/>
    <row r="44180" customFormat="1" x14ac:dyDescent="0.25"/>
    <row r="44181" customFormat="1" x14ac:dyDescent="0.25"/>
    <row r="44182" customFormat="1" x14ac:dyDescent="0.25"/>
    <row r="44183" customFormat="1" x14ac:dyDescent="0.25"/>
    <row r="44184" customFormat="1" x14ac:dyDescent="0.25"/>
    <row r="44185" customFormat="1" x14ac:dyDescent="0.25"/>
    <row r="44186" customFormat="1" x14ac:dyDescent="0.25"/>
    <row r="44187" customFormat="1" x14ac:dyDescent="0.25"/>
    <row r="44188" customFormat="1" x14ac:dyDescent="0.25"/>
    <row r="44189" customFormat="1" x14ac:dyDescent="0.25"/>
    <row r="44190" customFormat="1" x14ac:dyDescent="0.25"/>
    <row r="44191" customFormat="1" x14ac:dyDescent="0.25"/>
    <row r="44192" customFormat="1" x14ac:dyDescent="0.25"/>
    <row r="44193" customFormat="1" x14ac:dyDescent="0.25"/>
    <row r="44194" customFormat="1" x14ac:dyDescent="0.25"/>
    <row r="44195" customFormat="1" x14ac:dyDescent="0.25"/>
    <row r="44196" customFormat="1" x14ac:dyDescent="0.25"/>
    <row r="44197" customFormat="1" x14ac:dyDescent="0.25"/>
    <row r="44198" customFormat="1" x14ac:dyDescent="0.25"/>
    <row r="44199" customFormat="1" x14ac:dyDescent="0.25"/>
    <row r="44200" customFormat="1" x14ac:dyDescent="0.25"/>
    <row r="44201" customFormat="1" x14ac:dyDescent="0.25"/>
    <row r="44202" customFormat="1" x14ac:dyDescent="0.25"/>
    <row r="44203" customFormat="1" x14ac:dyDescent="0.25"/>
    <row r="44204" customFormat="1" x14ac:dyDescent="0.25"/>
    <row r="44205" customFormat="1" x14ac:dyDescent="0.25"/>
    <row r="44206" customFormat="1" x14ac:dyDescent="0.25"/>
    <row r="44207" customFormat="1" x14ac:dyDescent="0.25"/>
    <row r="44208" customFormat="1" x14ac:dyDescent="0.25"/>
    <row r="44209" customFormat="1" x14ac:dyDescent="0.25"/>
    <row r="44210" customFormat="1" x14ac:dyDescent="0.25"/>
    <row r="44211" customFormat="1" x14ac:dyDescent="0.25"/>
    <row r="44212" customFormat="1" x14ac:dyDescent="0.25"/>
    <row r="44213" customFormat="1" x14ac:dyDescent="0.25"/>
    <row r="44214" customFormat="1" x14ac:dyDescent="0.25"/>
    <row r="44215" customFormat="1" x14ac:dyDescent="0.25"/>
    <row r="44216" customFormat="1" x14ac:dyDescent="0.25"/>
    <row r="44217" customFormat="1" x14ac:dyDescent="0.25"/>
    <row r="44218" customFormat="1" x14ac:dyDescent="0.25"/>
    <row r="44219" customFormat="1" x14ac:dyDescent="0.25"/>
    <row r="44220" customFormat="1" x14ac:dyDescent="0.25"/>
    <row r="44221" customFormat="1" x14ac:dyDescent="0.25"/>
    <row r="44222" customFormat="1" x14ac:dyDescent="0.25"/>
    <row r="44223" customFormat="1" x14ac:dyDescent="0.25"/>
    <row r="44224" customFormat="1" x14ac:dyDescent="0.25"/>
    <row r="44225" customFormat="1" x14ac:dyDescent="0.25"/>
    <row r="44226" customFormat="1" x14ac:dyDescent="0.25"/>
    <row r="44227" customFormat="1" x14ac:dyDescent="0.25"/>
    <row r="44228" customFormat="1" x14ac:dyDescent="0.25"/>
    <row r="44229" customFormat="1" x14ac:dyDescent="0.25"/>
    <row r="44230" customFormat="1" x14ac:dyDescent="0.25"/>
    <row r="44231" customFormat="1" x14ac:dyDescent="0.25"/>
    <row r="44232" customFormat="1" x14ac:dyDescent="0.25"/>
    <row r="44233" customFormat="1" x14ac:dyDescent="0.25"/>
    <row r="44234" customFormat="1" x14ac:dyDescent="0.25"/>
    <row r="44235" customFormat="1" x14ac:dyDescent="0.25"/>
    <row r="44236" customFormat="1" x14ac:dyDescent="0.25"/>
    <row r="44237" customFormat="1" x14ac:dyDescent="0.25"/>
    <row r="44238" customFormat="1" x14ac:dyDescent="0.25"/>
    <row r="44239" customFormat="1" x14ac:dyDescent="0.25"/>
    <row r="44240" customFormat="1" x14ac:dyDescent="0.25"/>
    <row r="44241" customFormat="1" x14ac:dyDescent="0.25"/>
    <row r="44242" customFormat="1" x14ac:dyDescent="0.25"/>
    <row r="44243" customFormat="1" x14ac:dyDescent="0.25"/>
    <row r="44244" customFormat="1" x14ac:dyDescent="0.25"/>
    <row r="44245" customFormat="1" x14ac:dyDescent="0.25"/>
    <row r="44246" customFormat="1" x14ac:dyDescent="0.25"/>
    <row r="44247" customFormat="1" x14ac:dyDescent="0.25"/>
    <row r="44248" customFormat="1" x14ac:dyDescent="0.25"/>
    <row r="44249" customFormat="1" x14ac:dyDescent="0.25"/>
    <row r="44250" customFormat="1" x14ac:dyDescent="0.25"/>
    <row r="44251" customFormat="1" x14ac:dyDescent="0.25"/>
    <row r="44252" customFormat="1" x14ac:dyDescent="0.25"/>
    <row r="44253" customFormat="1" x14ac:dyDescent="0.25"/>
    <row r="44254" customFormat="1" x14ac:dyDescent="0.25"/>
    <row r="44255" customFormat="1" x14ac:dyDescent="0.25"/>
    <row r="44256" customFormat="1" x14ac:dyDescent="0.25"/>
    <row r="44257" customFormat="1" x14ac:dyDescent="0.25"/>
    <row r="44258" customFormat="1" x14ac:dyDescent="0.25"/>
    <row r="44259" customFormat="1" x14ac:dyDescent="0.25"/>
    <row r="44260" customFormat="1" x14ac:dyDescent="0.25"/>
    <row r="44261" customFormat="1" x14ac:dyDescent="0.25"/>
    <row r="44262" customFormat="1" x14ac:dyDescent="0.25"/>
    <row r="44263" customFormat="1" x14ac:dyDescent="0.25"/>
    <row r="44264" customFormat="1" x14ac:dyDescent="0.25"/>
    <row r="44265" customFormat="1" x14ac:dyDescent="0.25"/>
    <row r="44266" customFormat="1" x14ac:dyDescent="0.25"/>
    <row r="44267" customFormat="1" x14ac:dyDescent="0.25"/>
    <row r="44268" customFormat="1" x14ac:dyDescent="0.25"/>
    <row r="44269" customFormat="1" x14ac:dyDescent="0.25"/>
    <row r="44270" customFormat="1" x14ac:dyDescent="0.25"/>
    <row r="44271" customFormat="1" x14ac:dyDescent="0.25"/>
    <row r="44272" customFormat="1" x14ac:dyDescent="0.25"/>
    <row r="44273" customFormat="1" x14ac:dyDescent="0.25"/>
    <row r="44274" customFormat="1" x14ac:dyDescent="0.25"/>
    <row r="44275" customFormat="1" x14ac:dyDescent="0.25"/>
    <row r="44276" customFormat="1" x14ac:dyDescent="0.25"/>
    <row r="44277" customFormat="1" x14ac:dyDescent="0.25"/>
    <row r="44278" customFormat="1" x14ac:dyDescent="0.25"/>
    <row r="44279" customFormat="1" x14ac:dyDescent="0.25"/>
    <row r="44280" customFormat="1" x14ac:dyDescent="0.25"/>
    <row r="44281" customFormat="1" x14ac:dyDescent="0.25"/>
    <row r="44282" customFormat="1" x14ac:dyDescent="0.25"/>
    <row r="44283" customFormat="1" x14ac:dyDescent="0.25"/>
    <row r="44284" customFormat="1" x14ac:dyDescent="0.25"/>
    <row r="44285" customFormat="1" x14ac:dyDescent="0.25"/>
    <row r="44286" customFormat="1" x14ac:dyDescent="0.25"/>
    <row r="44287" customFormat="1" x14ac:dyDescent="0.25"/>
    <row r="44288" customFormat="1" x14ac:dyDescent="0.25"/>
    <row r="44289" customFormat="1" x14ac:dyDescent="0.25"/>
    <row r="44290" customFormat="1" x14ac:dyDescent="0.25"/>
    <row r="44291" customFormat="1" x14ac:dyDescent="0.25"/>
    <row r="44292" customFormat="1" x14ac:dyDescent="0.25"/>
    <row r="44293" customFormat="1" x14ac:dyDescent="0.25"/>
    <row r="44294" customFormat="1" x14ac:dyDescent="0.25"/>
    <row r="44295" customFormat="1" x14ac:dyDescent="0.25"/>
    <row r="44296" customFormat="1" x14ac:dyDescent="0.25"/>
    <row r="44297" customFormat="1" x14ac:dyDescent="0.25"/>
    <row r="44298" customFormat="1" x14ac:dyDescent="0.25"/>
    <row r="44299" customFormat="1" x14ac:dyDescent="0.25"/>
    <row r="44300" customFormat="1" x14ac:dyDescent="0.25"/>
    <row r="44301" customFormat="1" x14ac:dyDescent="0.25"/>
    <row r="44302" customFormat="1" x14ac:dyDescent="0.25"/>
    <row r="44303" customFormat="1" x14ac:dyDescent="0.25"/>
    <row r="44304" customFormat="1" x14ac:dyDescent="0.25"/>
    <row r="44305" customFormat="1" x14ac:dyDescent="0.25"/>
    <row r="44306" customFormat="1" x14ac:dyDescent="0.25"/>
    <row r="44307" customFormat="1" x14ac:dyDescent="0.25"/>
    <row r="44308" customFormat="1" x14ac:dyDescent="0.25"/>
    <row r="44309" customFormat="1" x14ac:dyDescent="0.25"/>
    <row r="44310" customFormat="1" x14ac:dyDescent="0.25"/>
    <row r="44311" customFormat="1" x14ac:dyDescent="0.25"/>
    <row r="44312" customFormat="1" x14ac:dyDescent="0.25"/>
    <row r="44313" customFormat="1" x14ac:dyDescent="0.25"/>
    <row r="44314" customFormat="1" x14ac:dyDescent="0.25"/>
    <row r="44315" customFormat="1" x14ac:dyDescent="0.25"/>
    <row r="44316" customFormat="1" x14ac:dyDescent="0.25"/>
    <row r="44317" customFormat="1" x14ac:dyDescent="0.25"/>
    <row r="44318" customFormat="1" x14ac:dyDescent="0.25"/>
    <row r="44319" customFormat="1" x14ac:dyDescent="0.25"/>
    <row r="44320" customFormat="1" x14ac:dyDescent="0.25"/>
    <row r="44321" customFormat="1" x14ac:dyDescent="0.25"/>
    <row r="44322" customFormat="1" x14ac:dyDescent="0.25"/>
    <row r="44323" customFormat="1" x14ac:dyDescent="0.25"/>
    <row r="44324" customFormat="1" x14ac:dyDescent="0.25"/>
    <row r="44325" customFormat="1" x14ac:dyDescent="0.25"/>
    <row r="44326" customFormat="1" x14ac:dyDescent="0.25"/>
    <row r="44327" customFormat="1" x14ac:dyDescent="0.25"/>
    <row r="44328" customFormat="1" x14ac:dyDescent="0.25"/>
    <row r="44329" customFormat="1" x14ac:dyDescent="0.25"/>
    <row r="44330" customFormat="1" x14ac:dyDescent="0.25"/>
    <row r="44331" customFormat="1" x14ac:dyDescent="0.25"/>
    <row r="44332" customFormat="1" x14ac:dyDescent="0.25"/>
    <row r="44333" customFormat="1" x14ac:dyDescent="0.25"/>
    <row r="44334" customFormat="1" x14ac:dyDescent="0.25"/>
    <row r="44335" customFormat="1" x14ac:dyDescent="0.25"/>
    <row r="44336" customFormat="1" x14ac:dyDescent="0.25"/>
    <row r="44337" customFormat="1" x14ac:dyDescent="0.25"/>
    <row r="44338" customFormat="1" x14ac:dyDescent="0.25"/>
    <row r="44339" customFormat="1" x14ac:dyDescent="0.25"/>
    <row r="44340" customFormat="1" x14ac:dyDescent="0.25"/>
    <row r="44341" customFormat="1" x14ac:dyDescent="0.25"/>
    <row r="44342" customFormat="1" x14ac:dyDescent="0.25"/>
    <row r="44343" customFormat="1" x14ac:dyDescent="0.25"/>
    <row r="44344" customFormat="1" x14ac:dyDescent="0.25"/>
    <row r="44345" customFormat="1" x14ac:dyDescent="0.25"/>
    <row r="44346" customFormat="1" x14ac:dyDescent="0.25"/>
    <row r="44347" customFormat="1" x14ac:dyDescent="0.25"/>
    <row r="44348" customFormat="1" x14ac:dyDescent="0.25"/>
    <row r="44349" customFormat="1" x14ac:dyDescent="0.25"/>
    <row r="44350" customFormat="1" x14ac:dyDescent="0.25"/>
    <row r="44351" customFormat="1" x14ac:dyDescent="0.25"/>
    <row r="44352" customFormat="1" x14ac:dyDescent="0.25"/>
    <row r="44353" customFormat="1" x14ac:dyDescent="0.25"/>
    <row r="44354" customFormat="1" x14ac:dyDescent="0.25"/>
    <row r="44355" customFormat="1" x14ac:dyDescent="0.25"/>
    <row r="44356" customFormat="1" x14ac:dyDescent="0.25"/>
    <row r="44357" customFormat="1" x14ac:dyDescent="0.25"/>
    <row r="44358" customFormat="1" x14ac:dyDescent="0.25"/>
    <row r="44359" customFormat="1" x14ac:dyDescent="0.25"/>
    <row r="44360" customFormat="1" x14ac:dyDescent="0.25"/>
    <row r="44361" customFormat="1" x14ac:dyDescent="0.25"/>
    <row r="44362" customFormat="1" x14ac:dyDescent="0.25"/>
    <row r="44363" customFormat="1" x14ac:dyDescent="0.25"/>
    <row r="44364" customFormat="1" x14ac:dyDescent="0.25"/>
    <row r="44365" customFormat="1" x14ac:dyDescent="0.25"/>
    <row r="44366" customFormat="1" x14ac:dyDescent="0.25"/>
    <row r="44367" customFormat="1" x14ac:dyDescent="0.25"/>
    <row r="44368" customFormat="1" x14ac:dyDescent="0.25"/>
    <row r="44369" customFormat="1" x14ac:dyDescent="0.25"/>
    <row r="44370" customFormat="1" x14ac:dyDescent="0.25"/>
    <row r="44371" customFormat="1" x14ac:dyDescent="0.25"/>
    <row r="44372" customFormat="1" x14ac:dyDescent="0.25"/>
    <row r="44373" customFormat="1" x14ac:dyDescent="0.25"/>
    <row r="44374" customFormat="1" x14ac:dyDescent="0.25"/>
    <row r="44375" customFormat="1" x14ac:dyDescent="0.25"/>
    <row r="44376" customFormat="1" x14ac:dyDescent="0.25"/>
    <row r="44377" customFormat="1" x14ac:dyDescent="0.25"/>
    <row r="44378" customFormat="1" x14ac:dyDescent="0.25"/>
    <row r="44379" customFormat="1" x14ac:dyDescent="0.25"/>
    <row r="44380" customFormat="1" x14ac:dyDescent="0.25"/>
    <row r="44381" customFormat="1" x14ac:dyDescent="0.25"/>
    <row r="44382" customFormat="1" x14ac:dyDescent="0.25"/>
    <row r="44383" customFormat="1" x14ac:dyDescent="0.25"/>
    <row r="44384" customFormat="1" x14ac:dyDescent="0.25"/>
    <row r="44385" customFormat="1" x14ac:dyDescent="0.25"/>
    <row r="44386" customFormat="1" x14ac:dyDescent="0.25"/>
    <row r="44387" customFormat="1" x14ac:dyDescent="0.25"/>
    <row r="44388" customFormat="1" x14ac:dyDescent="0.25"/>
    <row r="44389" customFormat="1" x14ac:dyDescent="0.25"/>
    <row r="44390" customFormat="1" x14ac:dyDescent="0.25"/>
    <row r="44391" customFormat="1" x14ac:dyDescent="0.25"/>
    <row r="44392" customFormat="1" x14ac:dyDescent="0.25"/>
    <row r="44393" customFormat="1" x14ac:dyDescent="0.25"/>
    <row r="44394" customFormat="1" x14ac:dyDescent="0.25"/>
    <row r="44395" customFormat="1" x14ac:dyDescent="0.25"/>
    <row r="44396" customFormat="1" x14ac:dyDescent="0.25"/>
    <row r="44397" customFormat="1" x14ac:dyDescent="0.25"/>
    <row r="44398" customFormat="1" x14ac:dyDescent="0.25"/>
    <row r="44399" customFormat="1" x14ac:dyDescent="0.25"/>
    <row r="44400" customFormat="1" x14ac:dyDescent="0.25"/>
    <row r="44401" customFormat="1" x14ac:dyDescent="0.25"/>
    <row r="44402" customFormat="1" x14ac:dyDescent="0.25"/>
    <row r="44403" customFormat="1" x14ac:dyDescent="0.25"/>
    <row r="44404" customFormat="1" x14ac:dyDescent="0.25"/>
    <row r="44405" customFormat="1" x14ac:dyDescent="0.25"/>
    <row r="44406" customFormat="1" x14ac:dyDescent="0.25"/>
    <row r="44407" customFormat="1" x14ac:dyDescent="0.25"/>
    <row r="44408" customFormat="1" x14ac:dyDescent="0.25"/>
    <row r="44409" customFormat="1" x14ac:dyDescent="0.25"/>
    <row r="44410" customFormat="1" x14ac:dyDescent="0.25"/>
    <row r="44411" customFormat="1" x14ac:dyDescent="0.25"/>
    <row r="44412" customFormat="1" x14ac:dyDescent="0.25"/>
    <row r="44413" customFormat="1" x14ac:dyDescent="0.25"/>
    <row r="44414" customFormat="1" x14ac:dyDescent="0.25"/>
    <row r="44415" customFormat="1" x14ac:dyDescent="0.25"/>
    <row r="44416" customFormat="1" x14ac:dyDescent="0.25"/>
    <row r="44417" customFormat="1" x14ac:dyDescent="0.25"/>
    <row r="44418" customFormat="1" x14ac:dyDescent="0.25"/>
    <row r="44419" customFormat="1" x14ac:dyDescent="0.25"/>
    <row r="44420" customFormat="1" x14ac:dyDescent="0.25"/>
    <row r="44421" customFormat="1" x14ac:dyDescent="0.25"/>
    <row r="44422" customFormat="1" x14ac:dyDescent="0.25"/>
    <row r="44423" customFormat="1" x14ac:dyDescent="0.25"/>
    <row r="44424" customFormat="1" x14ac:dyDescent="0.25"/>
    <row r="44425" customFormat="1" x14ac:dyDescent="0.25"/>
    <row r="44426" customFormat="1" x14ac:dyDescent="0.25"/>
    <row r="44427" customFormat="1" x14ac:dyDescent="0.25"/>
    <row r="44428" customFormat="1" x14ac:dyDescent="0.25"/>
    <row r="44429" customFormat="1" x14ac:dyDescent="0.25"/>
    <row r="44430" customFormat="1" x14ac:dyDescent="0.25"/>
    <row r="44431" customFormat="1" x14ac:dyDescent="0.25"/>
    <row r="44432" customFormat="1" x14ac:dyDescent="0.25"/>
    <row r="44433" customFormat="1" x14ac:dyDescent="0.25"/>
    <row r="44434" customFormat="1" x14ac:dyDescent="0.25"/>
    <row r="44435" customFormat="1" x14ac:dyDescent="0.25"/>
    <row r="44436" customFormat="1" x14ac:dyDescent="0.25"/>
    <row r="44437" customFormat="1" x14ac:dyDescent="0.25"/>
    <row r="44438" customFormat="1" x14ac:dyDescent="0.25"/>
    <row r="44439" customFormat="1" x14ac:dyDescent="0.25"/>
    <row r="44440" customFormat="1" x14ac:dyDescent="0.25"/>
    <row r="44441" customFormat="1" x14ac:dyDescent="0.25"/>
    <row r="44442" customFormat="1" x14ac:dyDescent="0.25"/>
    <row r="44443" customFormat="1" x14ac:dyDescent="0.25"/>
    <row r="44444" customFormat="1" x14ac:dyDescent="0.25"/>
    <row r="44445" customFormat="1" x14ac:dyDescent="0.25"/>
    <row r="44446" customFormat="1" x14ac:dyDescent="0.25"/>
    <row r="44447" customFormat="1" x14ac:dyDescent="0.25"/>
    <row r="44448" customFormat="1" x14ac:dyDescent="0.25"/>
    <row r="44449" customFormat="1" x14ac:dyDescent="0.25"/>
    <row r="44450" customFormat="1" x14ac:dyDescent="0.25"/>
    <row r="44451" customFormat="1" x14ac:dyDescent="0.25"/>
    <row r="44452" customFormat="1" x14ac:dyDescent="0.25"/>
    <row r="44453" customFormat="1" x14ac:dyDescent="0.25"/>
    <row r="44454" customFormat="1" x14ac:dyDescent="0.25"/>
    <row r="44455" customFormat="1" x14ac:dyDescent="0.25"/>
    <row r="44456" customFormat="1" x14ac:dyDescent="0.25"/>
    <row r="44457" customFormat="1" x14ac:dyDescent="0.25"/>
    <row r="44458" customFormat="1" x14ac:dyDescent="0.25"/>
    <row r="44459" customFormat="1" x14ac:dyDescent="0.25"/>
    <row r="44460" customFormat="1" x14ac:dyDescent="0.25"/>
    <row r="44461" customFormat="1" x14ac:dyDescent="0.25"/>
    <row r="44462" customFormat="1" x14ac:dyDescent="0.25"/>
    <row r="44463" customFormat="1" x14ac:dyDescent="0.25"/>
    <row r="44464" customFormat="1" x14ac:dyDescent="0.25"/>
    <row r="44465" customFormat="1" x14ac:dyDescent="0.25"/>
    <row r="44466" customFormat="1" x14ac:dyDescent="0.25"/>
    <row r="44467" customFormat="1" x14ac:dyDescent="0.25"/>
    <row r="44468" customFormat="1" x14ac:dyDescent="0.25"/>
    <row r="44469" customFormat="1" x14ac:dyDescent="0.25"/>
    <row r="44470" customFormat="1" x14ac:dyDescent="0.25"/>
    <row r="44471" customFormat="1" x14ac:dyDescent="0.25"/>
    <row r="44472" customFormat="1" x14ac:dyDescent="0.25"/>
    <row r="44473" customFormat="1" x14ac:dyDescent="0.25"/>
    <row r="44474" customFormat="1" x14ac:dyDescent="0.25"/>
    <row r="44475" customFormat="1" x14ac:dyDescent="0.25"/>
    <row r="44476" customFormat="1" x14ac:dyDescent="0.25"/>
    <row r="44477" customFormat="1" x14ac:dyDescent="0.25"/>
    <row r="44478" customFormat="1" x14ac:dyDescent="0.25"/>
    <row r="44479" customFormat="1" x14ac:dyDescent="0.25"/>
    <row r="44480" customFormat="1" x14ac:dyDescent="0.25"/>
    <row r="44481" customFormat="1" x14ac:dyDescent="0.25"/>
    <row r="44482" customFormat="1" x14ac:dyDescent="0.25"/>
    <row r="44483" customFormat="1" x14ac:dyDescent="0.25"/>
    <row r="44484" customFormat="1" x14ac:dyDescent="0.25"/>
    <row r="44485" customFormat="1" x14ac:dyDescent="0.25"/>
    <row r="44486" customFormat="1" x14ac:dyDescent="0.25"/>
    <row r="44487" customFormat="1" x14ac:dyDescent="0.25"/>
    <row r="44488" customFormat="1" x14ac:dyDescent="0.25"/>
    <row r="44489" customFormat="1" x14ac:dyDescent="0.25"/>
    <row r="44490" customFormat="1" x14ac:dyDescent="0.25"/>
    <row r="44491" customFormat="1" x14ac:dyDescent="0.25"/>
    <row r="44492" customFormat="1" x14ac:dyDescent="0.25"/>
    <row r="44493" customFormat="1" x14ac:dyDescent="0.25"/>
    <row r="44494" customFormat="1" x14ac:dyDescent="0.25"/>
    <row r="44495" customFormat="1" x14ac:dyDescent="0.25"/>
    <row r="44496" customFormat="1" x14ac:dyDescent="0.25"/>
    <row r="44497" customFormat="1" x14ac:dyDescent="0.25"/>
    <row r="44498" customFormat="1" x14ac:dyDescent="0.25"/>
    <row r="44499" customFormat="1" x14ac:dyDescent="0.25"/>
    <row r="44500" customFormat="1" x14ac:dyDescent="0.25"/>
    <row r="44501" customFormat="1" x14ac:dyDescent="0.25"/>
    <row r="44502" customFormat="1" x14ac:dyDescent="0.25"/>
    <row r="44503" customFormat="1" x14ac:dyDescent="0.25"/>
    <row r="44504" customFormat="1" x14ac:dyDescent="0.25"/>
    <row r="44505" customFormat="1" x14ac:dyDescent="0.25"/>
    <row r="44506" customFormat="1" x14ac:dyDescent="0.25"/>
    <row r="44507" customFormat="1" x14ac:dyDescent="0.25"/>
    <row r="44508" customFormat="1" x14ac:dyDescent="0.25"/>
    <row r="44509" customFormat="1" x14ac:dyDescent="0.25"/>
    <row r="44510" customFormat="1" x14ac:dyDescent="0.25"/>
    <row r="44511" customFormat="1" x14ac:dyDescent="0.25"/>
    <row r="44512" customFormat="1" x14ac:dyDescent="0.25"/>
    <row r="44513" customFormat="1" x14ac:dyDescent="0.25"/>
    <row r="44514" customFormat="1" x14ac:dyDescent="0.25"/>
    <row r="44515" customFormat="1" x14ac:dyDescent="0.25"/>
    <row r="44516" customFormat="1" x14ac:dyDescent="0.25"/>
    <row r="44517" customFormat="1" x14ac:dyDescent="0.25"/>
    <row r="44518" customFormat="1" x14ac:dyDescent="0.25"/>
    <row r="44519" customFormat="1" x14ac:dyDescent="0.25"/>
    <row r="44520" customFormat="1" x14ac:dyDescent="0.25"/>
    <row r="44521" customFormat="1" x14ac:dyDescent="0.25"/>
    <row r="44522" customFormat="1" x14ac:dyDescent="0.25"/>
    <row r="44523" customFormat="1" x14ac:dyDescent="0.25"/>
    <row r="44524" customFormat="1" x14ac:dyDescent="0.25"/>
    <row r="44525" customFormat="1" x14ac:dyDescent="0.25"/>
    <row r="44526" customFormat="1" x14ac:dyDescent="0.25"/>
    <row r="44527" customFormat="1" x14ac:dyDescent="0.25"/>
    <row r="44528" customFormat="1" x14ac:dyDescent="0.25"/>
    <row r="44529" customFormat="1" x14ac:dyDescent="0.25"/>
    <row r="44530" customFormat="1" x14ac:dyDescent="0.25"/>
    <row r="44531" customFormat="1" x14ac:dyDescent="0.25"/>
    <row r="44532" customFormat="1" x14ac:dyDescent="0.25"/>
    <row r="44533" customFormat="1" x14ac:dyDescent="0.25"/>
    <row r="44534" customFormat="1" x14ac:dyDescent="0.25"/>
    <row r="44535" customFormat="1" x14ac:dyDescent="0.25"/>
    <row r="44536" customFormat="1" x14ac:dyDescent="0.25"/>
    <row r="44537" customFormat="1" x14ac:dyDescent="0.25"/>
    <row r="44538" customFormat="1" x14ac:dyDescent="0.25"/>
    <row r="44539" customFormat="1" x14ac:dyDescent="0.25"/>
    <row r="44540" customFormat="1" x14ac:dyDescent="0.25"/>
    <row r="44541" customFormat="1" x14ac:dyDescent="0.25"/>
    <row r="44542" customFormat="1" x14ac:dyDescent="0.25"/>
    <row r="44543" customFormat="1" x14ac:dyDescent="0.25"/>
    <row r="44544" customFormat="1" x14ac:dyDescent="0.25"/>
    <row r="44545" customFormat="1" x14ac:dyDescent="0.25"/>
    <row r="44546" customFormat="1" x14ac:dyDescent="0.25"/>
    <row r="44547" customFormat="1" x14ac:dyDescent="0.25"/>
    <row r="44548" customFormat="1" x14ac:dyDescent="0.25"/>
    <row r="44549" customFormat="1" x14ac:dyDescent="0.25"/>
    <row r="44550" customFormat="1" x14ac:dyDescent="0.25"/>
    <row r="44551" customFormat="1" x14ac:dyDescent="0.25"/>
    <row r="44552" customFormat="1" x14ac:dyDescent="0.25"/>
    <row r="44553" customFormat="1" x14ac:dyDescent="0.25"/>
    <row r="44554" customFormat="1" x14ac:dyDescent="0.25"/>
    <row r="44555" customFormat="1" x14ac:dyDescent="0.25"/>
    <row r="44556" customFormat="1" x14ac:dyDescent="0.25"/>
    <row r="44557" customFormat="1" x14ac:dyDescent="0.25"/>
    <row r="44558" customFormat="1" x14ac:dyDescent="0.25"/>
    <row r="44559" customFormat="1" x14ac:dyDescent="0.25"/>
    <row r="44560" customFormat="1" x14ac:dyDescent="0.25"/>
    <row r="44561" customFormat="1" x14ac:dyDescent="0.25"/>
    <row r="44562" customFormat="1" x14ac:dyDescent="0.25"/>
    <row r="44563" customFormat="1" x14ac:dyDescent="0.25"/>
    <row r="44564" customFormat="1" x14ac:dyDescent="0.25"/>
    <row r="44565" customFormat="1" x14ac:dyDescent="0.25"/>
    <row r="44566" customFormat="1" x14ac:dyDescent="0.25"/>
    <row r="44567" customFormat="1" x14ac:dyDescent="0.25"/>
    <row r="44568" customFormat="1" x14ac:dyDescent="0.25"/>
    <row r="44569" customFormat="1" x14ac:dyDescent="0.25"/>
    <row r="44570" customFormat="1" x14ac:dyDescent="0.25"/>
    <row r="44571" customFormat="1" x14ac:dyDescent="0.25"/>
    <row r="44572" customFormat="1" x14ac:dyDescent="0.25"/>
    <row r="44573" customFormat="1" x14ac:dyDescent="0.25"/>
    <row r="44574" customFormat="1" x14ac:dyDescent="0.25"/>
    <row r="44575" customFormat="1" x14ac:dyDescent="0.25"/>
    <row r="44576" customFormat="1" x14ac:dyDescent="0.25"/>
    <row r="44577" customFormat="1" x14ac:dyDescent="0.25"/>
    <row r="44578" customFormat="1" x14ac:dyDescent="0.25"/>
    <row r="44579" customFormat="1" x14ac:dyDescent="0.25"/>
    <row r="44580" customFormat="1" x14ac:dyDescent="0.25"/>
    <row r="44581" customFormat="1" x14ac:dyDescent="0.25"/>
    <row r="44582" customFormat="1" x14ac:dyDescent="0.25"/>
    <row r="44583" customFormat="1" x14ac:dyDescent="0.25"/>
    <row r="44584" customFormat="1" x14ac:dyDescent="0.25"/>
    <row r="44585" customFormat="1" x14ac:dyDescent="0.25"/>
    <row r="44586" customFormat="1" x14ac:dyDescent="0.25"/>
    <row r="44587" customFormat="1" x14ac:dyDescent="0.25"/>
    <row r="44588" customFormat="1" x14ac:dyDescent="0.25"/>
    <row r="44589" customFormat="1" x14ac:dyDescent="0.25"/>
    <row r="44590" customFormat="1" x14ac:dyDescent="0.25"/>
    <row r="44591" customFormat="1" x14ac:dyDescent="0.25"/>
    <row r="44592" customFormat="1" x14ac:dyDescent="0.25"/>
    <row r="44593" customFormat="1" x14ac:dyDescent="0.25"/>
    <row r="44594" customFormat="1" x14ac:dyDescent="0.25"/>
    <row r="44595" customFormat="1" x14ac:dyDescent="0.25"/>
    <row r="44596" customFormat="1" x14ac:dyDescent="0.25"/>
    <row r="44597" customFormat="1" x14ac:dyDescent="0.25"/>
    <row r="44598" customFormat="1" x14ac:dyDescent="0.25"/>
    <row r="44599" customFormat="1" x14ac:dyDescent="0.25"/>
    <row r="44600" customFormat="1" x14ac:dyDescent="0.25"/>
    <row r="44601" customFormat="1" x14ac:dyDescent="0.25"/>
    <row r="44602" customFormat="1" x14ac:dyDescent="0.25"/>
    <row r="44603" customFormat="1" x14ac:dyDescent="0.25"/>
    <row r="44604" customFormat="1" x14ac:dyDescent="0.25"/>
    <row r="44605" customFormat="1" x14ac:dyDescent="0.25"/>
    <row r="44606" customFormat="1" x14ac:dyDescent="0.25"/>
    <row r="44607" customFormat="1" x14ac:dyDescent="0.25"/>
    <row r="44608" customFormat="1" x14ac:dyDescent="0.25"/>
    <row r="44609" customFormat="1" x14ac:dyDescent="0.25"/>
    <row r="44610" customFormat="1" x14ac:dyDescent="0.25"/>
    <row r="44611" customFormat="1" x14ac:dyDescent="0.25"/>
    <row r="44612" customFormat="1" x14ac:dyDescent="0.25"/>
    <row r="44613" customFormat="1" x14ac:dyDescent="0.25"/>
    <row r="44614" customFormat="1" x14ac:dyDescent="0.25"/>
    <row r="44615" customFormat="1" x14ac:dyDescent="0.25"/>
    <row r="44616" customFormat="1" x14ac:dyDescent="0.25"/>
    <row r="44617" customFormat="1" x14ac:dyDescent="0.25"/>
    <row r="44618" customFormat="1" x14ac:dyDescent="0.25"/>
    <row r="44619" customFormat="1" x14ac:dyDescent="0.25"/>
    <row r="44620" customFormat="1" x14ac:dyDescent="0.25"/>
    <row r="44621" customFormat="1" x14ac:dyDescent="0.25"/>
    <row r="44622" customFormat="1" x14ac:dyDescent="0.25"/>
    <row r="44623" customFormat="1" x14ac:dyDescent="0.25"/>
    <row r="44624" customFormat="1" x14ac:dyDescent="0.25"/>
    <row r="44625" customFormat="1" x14ac:dyDescent="0.25"/>
    <row r="44626" customFormat="1" x14ac:dyDescent="0.25"/>
    <row r="44627" customFormat="1" x14ac:dyDescent="0.25"/>
    <row r="44628" customFormat="1" x14ac:dyDescent="0.25"/>
    <row r="44629" customFormat="1" x14ac:dyDescent="0.25"/>
    <row r="44630" customFormat="1" x14ac:dyDescent="0.25"/>
    <row r="44631" customFormat="1" x14ac:dyDescent="0.25"/>
    <row r="44632" customFormat="1" x14ac:dyDescent="0.25"/>
    <row r="44633" customFormat="1" x14ac:dyDescent="0.25"/>
    <row r="44634" customFormat="1" x14ac:dyDescent="0.25"/>
    <row r="44635" customFormat="1" x14ac:dyDescent="0.25"/>
    <row r="44636" customFormat="1" x14ac:dyDescent="0.25"/>
    <row r="44637" customFormat="1" x14ac:dyDescent="0.25"/>
    <row r="44638" customFormat="1" x14ac:dyDescent="0.25"/>
    <row r="44639" customFormat="1" x14ac:dyDescent="0.25"/>
    <row r="44640" customFormat="1" x14ac:dyDescent="0.25"/>
    <row r="44641" customFormat="1" x14ac:dyDescent="0.25"/>
    <row r="44642" customFormat="1" x14ac:dyDescent="0.25"/>
    <row r="44643" customFormat="1" x14ac:dyDescent="0.25"/>
    <row r="44644" customFormat="1" x14ac:dyDescent="0.25"/>
    <row r="44645" customFormat="1" x14ac:dyDescent="0.25"/>
    <row r="44646" customFormat="1" x14ac:dyDescent="0.25"/>
    <row r="44647" customFormat="1" x14ac:dyDescent="0.25"/>
    <row r="44648" customFormat="1" x14ac:dyDescent="0.25"/>
    <row r="44649" customFormat="1" x14ac:dyDescent="0.25"/>
    <row r="44650" customFormat="1" x14ac:dyDescent="0.25"/>
    <row r="44651" customFormat="1" x14ac:dyDescent="0.25"/>
    <row r="44652" customFormat="1" x14ac:dyDescent="0.25"/>
    <row r="44653" customFormat="1" x14ac:dyDescent="0.25"/>
    <row r="44654" customFormat="1" x14ac:dyDescent="0.25"/>
    <row r="44655" customFormat="1" x14ac:dyDescent="0.25"/>
    <row r="44656" customFormat="1" x14ac:dyDescent="0.25"/>
    <row r="44657" customFormat="1" x14ac:dyDescent="0.25"/>
    <row r="44658" customFormat="1" x14ac:dyDescent="0.25"/>
    <row r="44659" customFormat="1" x14ac:dyDescent="0.25"/>
    <row r="44660" customFormat="1" x14ac:dyDescent="0.25"/>
    <row r="44661" customFormat="1" x14ac:dyDescent="0.25"/>
    <row r="44662" customFormat="1" x14ac:dyDescent="0.25"/>
    <row r="44663" customFormat="1" x14ac:dyDescent="0.25"/>
    <row r="44664" customFormat="1" x14ac:dyDescent="0.25"/>
    <row r="44665" customFormat="1" x14ac:dyDescent="0.25"/>
    <row r="44666" customFormat="1" x14ac:dyDescent="0.25"/>
    <row r="44667" customFormat="1" x14ac:dyDescent="0.25"/>
    <row r="44668" customFormat="1" x14ac:dyDescent="0.25"/>
    <row r="44669" customFormat="1" x14ac:dyDescent="0.25"/>
    <row r="44670" customFormat="1" x14ac:dyDescent="0.25"/>
    <row r="44671" customFormat="1" x14ac:dyDescent="0.25"/>
    <row r="44672" customFormat="1" x14ac:dyDescent="0.25"/>
    <row r="44673" customFormat="1" x14ac:dyDescent="0.25"/>
    <row r="44674" customFormat="1" x14ac:dyDescent="0.25"/>
    <row r="44675" customFormat="1" x14ac:dyDescent="0.25"/>
    <row r="44676" customFormat="1" x14ac:dyDescent="0.25"/>
    <row r="44677" customFormat="1" x14ac:dyDescent="0.25"/>
    <row r="44678" customFormat="1" x14ac:dyDescent="0.25"/>
    <row r="44679" customFormat="1" x14ac:dyDescent="0.25"/>
    <row r="44680" customFormat="1" x14ac:dyDescent="0.25"/>
    <row r="44681" customFormat="1" x14ac:dyDescent="0.25"/>
    <row r="44682" customFormat="1" x14ac:dyDescent="0.25"/>
    <row r="44683" customFormat="1" x14ac:dyDescent="0.25"/>
    <row r="44684" customFormat="1" x14ac:dyDescent="0.25"/>
    <row r="44685" customFormat="1" x14ac:dyDescent="0.25"/>
    <row r="44686" customFormat="1" x14ac:dyDescent="0.25"/>
    <row r="44687" customFormat="1" x14ac:dyDescent="0.25"/>
    <row r="44688" customFormat="1" x14ac:dyDescent="0.25"/>
    <row r="44689" customFormat="1" x14ac:dyDescent="0.25"/>
    <row r="44690" customFormat="1" x14ac:dyDescent="0.25"/>
    <row r="44691" customFormat="1" x14ac:dyDescent="0.25"/>
    <row r="44692" customFormat="1" x14ac:dyDescent="0.25"/>
    <row r="44693" customFormat="1" x14ac:dyDescent="0.25"/>
    <row r="44694" customFormat="1" x14ac:dyDescent="0.25"/>
    <row r="44695" customFormat="1" x14ac:dyDescent="0.25"/>
    <row r="44696" customFormat="1" x14ac:dyDescent="0.25"/>
    <row r="44697" customFormat="1" x14ac:dyDescent="0.25"/>
    <row r="44698" customFormat="1" x14ac:dyDescent="0.25"/>
    <row r="44699" customFormat="1" x14ac:dyDescent="0.25"/>
    <row r="44700" customFormat="1" x14ac:dyDescent="0.25"/>
    <row r="44701" customFormat="1" x14ac:dyDescent="0.25"/>
    <row r="44702" customFormat="1" x14ac:dyDescent="0.25"/>
    <row r="44703" customFormat="1" x14ac:dyDescent="0.25"/>
    <row r="44704" customFormat="1" x14ac:dyDescent="0.25"/>
    <row r="44705" customFormat="1" x14ac:dyDescent="0.25"/>
    <row r="44706" customFormat="1" x14ac:dyDescent="0.25"/>
    <row r="44707" customFormat="1" x14ac:dyDescent="0.25"/>
    <row r="44708" customFormat="1" x14ac:dyDescent="0.25"/>
    <row r="44709" customFormat="1" x14ac:dyDescent="0.25"/>
    <row r="44710" customFormat="1" x14ac:dyDescent="0.25"/>
    <row r="44711" customFormat="1" x14ac:dyDescent="0.25"/>
    <row r="44712" customFormat="1" x14ac:dyDescent="0.25"/>
    <row r="44713" customFormat="1" x14ac:dyDescent="0.25"/>
    <row r="44714" customFormat="1" x14ac:dyDescent="0.25"/>
    <row r="44715" customFormat="1" x14ac:dyDescent="0.25"/>
    <row r="44716" customFormat="1" x14ac:dyDescent="0.25"/>
    <row r="44717" customFormat="1" x14ac:dyDescent="0.25"/>
    <row r="44718" customFormat="1" x14ac:dyDescent="0.25"/>
    <row r="44719" customFormat="1" x14ac:dyDescent="0.25"/>
    <row r="44720" customFormat="1" x14ac:dyDescent="0.25"/>
    <row r="44721" customFormat="1" x14ac:dyDescent="0.25"/>
    <row r="44722" customFormat="1" x14ac:dyDescent="0.25"/>
    <row r="44723" customFormat="1" x14ac:dyDescent="0.25"/>
    <row r="44724" customFormat="1" x14ac:dyDescent="0.25"/>
    <row r="44725" customFormat="1" x14ac:dyDescent="0.25"/>
    <row r="44726" customFormat="1" x14ac:dyDescent="0.25"/>
    <row r="44727" customFormat="1" x14ac:dyDescent="0.25"/>
    <row r="44728" customFormat="1" x14ac:dyDescent="0.25"/>
    <row r="44729" customFormat="1" x14ac:dyDescent="0.25"/>
    <row r="44730" customFormat="1" x14ac:dyDescent="0.25"/>
    <row r="44731" customFormat="1" x14ac:dyDescent="0.25"/>
    <row r="44732" customFormat="1" x14ac:dyDescent="0.25"/>
    <row r="44733" customFormat="1" x14ac:dyDescent="0.25"/>
    <row r="44734" customFormat="1" x14ac:dyDescent="0.25"/>
    <row r="44735" customFormat="1" x14ac:dyDescent="0.25"/>
    <row r="44736" customFormat="1" x14ac:dyDescent="0.25"/>
    <row r="44737" customFormat="1" x14ac:dyDescent="0.25"/>
    <row r="44738" customFormat="1" x14ac:dyDescent="0.25"/>
    <row r="44739" customFormat="1" x14ac:dyDescent="0.25"/>
    <row r="44740" customFormat="1" x14ac:dyDescent="0.25"/>
    <row r="44741" customFormat="1" x14ac:dyDescent="0.25"/>
    <row r="44742" customFormat="1" x14ac:dyDescent="0.25"/>
    <row r="44743" customFormat="1" x14ac:dyDescent="0.25"/>
    <row r="44744" customFormat="1" x14ac:dyDescent="0.25"/>
    <row r="44745" customFormat="1" x14ac:dyDescent="0.25"/>
    <row r="44746" customFormat="1" x14ac:dyDescent="0.25"/>
    <row r="44747" customFormat="1" x14ac:dyDescent="0.25"/>
    <row r="44748" customFormat="1" x14ac:dyDescent="0.25"/>
    <row r="44749" customFormat="1" x14ac:dyDescent="0.25"/>
    <row r="44750" customFormat="1" x14ac:dyDescent="0.25"/>
    <row r="44751" customFormat="1" x14ac:dyDescent="0.25"/>
    <row r="44752" customFormat="1" x14ac:dyDescent="0.25"/>
    <row r="44753" customFormat="1" x14ac:dyDescent="0.25"/>
    <row r="44754" customFormat="1" x14ac:dyDescent="0.25"/>
    <row r="44755" customFormat="1" x14ac:dyDescent="0.25"/>
    <row r="44756" customFormat="1" x14ac:dyDescent="0.25"/>
    <row r="44757" customFormat="1" x14ac:dyDescent="0.25"/>
    <row r="44758" customFormat="1" x14ac:dyDescent="0.25"/>
    <row r="44759" customFormat="1" x14ac:dyDescent="0.25"/>
    <row r="44760" customFormat="1" x14ac:dyDescent="0.25"/>
    <row r="44761" customFormat="1" x14ac:dyDescent="0.25"/>
    <row r="44762" customFormat="1" x14ac:dyDescent="0.25"/>
    <row r="44763" customFormat="1" x14ac:dyDescent="0.25"/>
    <row r="44764" customFormat="1" x14ac:dyDescent="0.25"/>
    <row r="44765" customFormat="1" x14ac:dyDescent="0.25"/>
    <row r="44766" customFormat="1" x14ac:dyDescent="0.25"/>
    <row r="44767" customFormat="1" x14ac:dyDescent="0.25"/>
    <row r="44768" customFormat="1" x14ac:dyDescent="0.25"/>
    <row r="44769" customFormat="1" x14ac:dyDescent="0.25"/>
    <row r="44770" customFormat="1" x14ac:dyDescent="0.25"/>
    <row r="44771" customFormat="1" x14ac:dyDescent="0.25"/>
    <row r="44772" customFormat="1" x14ac:dyDescent="0.25"/>
    <row r="44773" customFormat="1" x14ac:dyDescent="0.25"/>
    <row r="44774" customFormat="1" x14ac:dyDescent="0.25"/>
    <row r="44775" customFormat="1" x14ac:dyDescent="0.25"/>
    <row r="44776" customFormat="1" x14ac:dyDescent="0.25"/>
    <row r="44777" customFormat="1" x14ac:dyDescent="0.25"/>
    <row r="44778" customFormat="1" x14ac:dyDescent="0.25"/>
    <row r="44779" customFormat="1" x14ac:dyDescent="0.25"/>
    <row r="44780" customFormat="1" x14ac:dyDescent="0.25"/>
    <row r="44781" customFormat="1" x14ac:dyDescent="0.25"/>
    <row r="44782" customFormat="1" x14ac:dyDescent="0.25"/>
    <row r="44783" customFormat="1" x14ac:dyDescent="0.25"/>
    <row r="44784" customFormat="1" x14ac:dyDescent="0.25"/>
    <row r="44785" customFormat="1" x14ac:dyDescent="0.25"/>
    <row r="44786" customFormat="1" x14ac:dyDescent="0.25"/>
    <row r="44787" customFormat="1" x14ac:dyDescent="0.25"/>
    <row r="44788" customFormat="1" x14ac:dyDescent="0.25"/>
    <row r="44789" customFormat="1" x14ac:dyDescent="0.25"/>
    <row r="44790" customFormat="1" x14ac:dyDescent="0.25"/>
    <row r="44791" customFormat="1" x14ac:dyDescent="0.25"/>
    <row r="44792" customFormat="1" x14ac:dyDescent="0.25"/>
    <row r="44793" customFormat="1" x14ac:dyDescent="0.25"/>
    <row r="44794" customFormat="1" x14ac:dyDescent="0.25"/>
    <row r="44795" customFormat="1" x14ac:dyDescent="0.25"/>
    <row r="44796" customFormat="1" x14ac:dyDescent="0.25"/>
    <row r="44797" customFormat="1" x14ac:dyDescent="0.25"/>
    <row r="44798" customFormat="1" x14ac:dyDescent="0.25"/>
    <row r="44799" customFormat="1" x14ac:dyDescent="0.25"/>
    <row r="44800" customFormat="1" x14ac:dyDescent="0.25"/>
    <row r="44801" customFormat="1" x14ac:dyDescent="0.25"/>
    <row r="44802" customFormat="1" x14ac:dyDescent="0.25"/>
    <row r="44803" customFormat="1" x14ac:dyDescent="0.25"/>
    <row r="44804" customFormat="1" x14ac:dyDescent="0.25"/>
    <row r="44805" customFormat="1" x14ac:dyDescent="0.25"/>
    <row r="44806" customFormat="1" x14ac:dyDescent="0.25"/>
    <row r="44807" customFormat="1" x14ac:dyDescent="0.25"/>
    <row r="44808" customFormat="1" x14ac:dyDescent="0.25"/>
    <row r="44809" customFormat="1" x14ac:dyDescent="0.25"/>
    <row r="44810" customFormat="1" x14ac:dyDescent="0.25"/>
    <row r="44811" customFormat="1" x14ac:dyDescent="0.25"/>
    <row r="44812" customFormat="1" x14ac:dyDescent="0.25"/>
    <row r="44813" customFormat="1" x14ac:dyDescent="0.25"/>
    <row r="44814" customFormat="1" x14ac:dyDescent="0.25"/>
    <row r="44815" customFormat="1" x14ac:dyDescent="0.25"/>
    <row r="44816" customFormat="1" x14ac:dyDescent="0.25"/>
    <row r="44817" customFormat="1" x14ac:dyDescent="0.25"/>
    <row r="44818" customFormat="1" x14ac:dyDescent="0.25"/>
    <row r="44819" customFormat="1" x14ac:dyDescent="0.25"/>
    <row r="44820" customFormat="1" x14ac:dyDescent="0.25"/>
    <row r="44821" customFormat="1" x14ac:dyDescent="0.25"/>
    <row r="44822" customFormat="1" x14ac:dyDescent="0.25"/>
    <row r="44823" customFormat="1" x14ac:dyDescent="0.25"/>
    <row r="44824" customFormat="1" x14ac:dyDescent="0.25"/>
    <row r="44825" customFormat="1" x14ac:dyDescent="0.25"/>
    <row r="44826" customFormat="1" x14ac:dyDescent="0.25"/>
    <row r="44827" customFormat="1" x14ac:dyDescent="0.25"/>
    <row r="44828" customFormat="1" x14ac:dyDescent="0.25"/>
    <row r="44829" customFormat="1" x14ac:dyDescent="0.25"/>
    <row r="44830" customFormat="1" x14ac:dyDescent="0.25"/>
    <row r="44831" customFormat="1" x14ac:dyDescent="0.25"/>
    <row r="44832" customFormat="1" x14ac:dyDescent="0.25"/>
    <row r="44833" customFormat="1" x14ac:dyDescent="0.25"/>
    <row r="44834" customFormat="1" x14ac:dyDescent="0.25"/>
    <row r="44835" customFormat="1" x14ac:dyDescent="0.25"/>
    <row r="44836" customFormat="1" x14ac:dyDescent="0.25"/>
    <row r="44837" customFormat="1" x14ac:dyDescent="0.25"/>
    <row r="44838" customFormat="1" x14ac:dyDescent="0.25"/>
    <row r="44839" customFormat="1" x14ac:dyDescent="0.25"/>
    <row r="44840" customFormat="1" x14ac:dyDescent="0.25"/>
    <row r="44841" customFormat="1" x14ac:dyDescent="0.25"/>
    <row r="44842" customFormat="1" x14ac:dyDescent="0.25"/>
    <row r="44843" customFormat="1" x14ac:dyDescent="0.25"/>
    <row r="44844" customFormat="1" x14ac:dyDescent="0.25"/>
    <row r="44845" customFormat="1" x14ac:dyDescent="0.25"/>
    <row r="44846" customFormat="1" x14ac:dyDescent="0.25"/>
    <row r="44847" customFormat="1" x14ac:dyDescent="0.25"/>
    <row r="44848" customFormat="1" x14ac:dyDescent="0.25"/>
    <row r="44849" customFormat="1" x14ac:dyDescent="0.25"/>
    <row r="44850" customFormat="1" x14ac:dyDescent="0.25"/>
    <row r="44851" customFormat="1" x14ac:dyDescent="0.25"/>
    <row r="44852" customFormat="1" x14ac:dyDescent="0.25"/>
    <row r="44853" customFormat="1" x14ac:dyDescent="0.25"/>
    <row r="44854" customFormat="1" x14ac:dyDescent="0.25"/>
    <row r="44855" customFormat="1" x14ac:dyDescent="0.25"/>
    <row r="44856" customFormat="1" x14ac:dyDescent="0.25"/>
    <row r="44857" customFormat="1" x14ac:dyDescent="0.25"/>
    <row r="44858" customFormat="1" x14ac:dyDescent="0.25"/>
    <row r="44859" customFormat="1" x14ac:dyDescent="0.25"/>
    <row r="44860" customFormat="1" x14ac:dyDescent="0.25"/>
    <row r="44861" customFormat="1" x14ac:dyDescent="0.25"/>
    <row r="44862" customFormat="1" x14ac:dyDescent="0.25"/>
    <row r="44863" customFormat="1" x14ac:dyDescent="0.25"/>
    <row r="44864" customFormat="1" x14ac:dyDescent="0.25"/>
    <row r="44865" customFormat="1" x14ac:dyDescent="0.25"/>
    <row r="44866" customFormat="1" x14ac:dyDescent="0.25"/>
    <row r="44867" customFormat="1" x14ac:dyDescent="0.25"/>
    <row r="44868" customFormat="1" x14ac:dyDescent="0.25"/>
    <row r="44869" customFormat="1" x14ac:dyDescent="0.25"/>
    <row r="44870" customFormat="1" x14ac:dyDescent="0.25"/>
    <row r="44871" customFormat="1" x14ac:dyDescent="0.25"/>
    <row r="44872" customFormat="1" x14ac:dyDescent="0.25"/>
    <row r="44873" customFormat="1" x14ac:dyDescent="0.25"/>
    <row r="44874" customFormat="1" x14ac:dyDescent="0.25"/>
    <row r="44875" customFormat="1" x14ac:dyDescent="0.25"/>
    <row r="44876" customFormat="1" x14ac:dyDescent="0.25"/>
    <row r="44877" customFormat="1" x14ac:dyDescent="0.25"/>
    <row r="44878" customFormat="1" x14ac:dyDescent="0.25"/>
    <row r="44879" customFormat="1" x14ac:dyDescent="0.25"/>
    <row r="44880" customFormat="1" x14ac:dyDescent="0.25"/>
    <row r="44881" customFormat="1" x14ac:dyDescent="0.25"/>
    <row r="44882" customFormat="1" x14ac:dyDescent="0.25"/>
    <row r="44883" customFormat="1" x14ac:dyDescent="0.25"/>
    <row r="44884" customFormat="1" x14ac:dyDescent="0.25"/>
    <row r="44885" customFormat="1" x14ac:dyDescent="0.25"/>
    <row r="44886" customFormat="1" x14ac:dyDescent="0.25"/>
    <row r="44887" customFormat="1" x14ac:dyDescent="0.25"/>
    <row r="44888" customFormat="1" x14ac:dyDescent="0.25"/>
    <row r="44889" customFormat="1" x14ac:dyDescent="0.25"/>
    <row r="44890" customFormat="1" x14ac:dyDescent="0.25"/>
    <row r="44891" customFormat="1" x14ac:dyDescent="0.25"/>
    <row r="44892" customFormat="1" x14ac:dyDescent="0.25"/>
    <row r="44893" customFormat="1" x14ac:dyDescent="0.25"/>
    <row r="44894" customFormat="1" x14ac:dyDescent="0.25"/>
    <row r="44895" customFormat="1" x14ac:dyDescent="0.25"/>
    <row r="44896" customFormat="1" x14ac:dyDescent="0.25"/>
    <row r="44897" customFormat="1" x14ac:dyDescent="0.25"/>
    <row r="44898" customFormat="1" x14ac:dyDescent="0.25"/>
    <row r="44899" customFormat="1" x14ac:dyDescent="0.25"/>
    <row r="44900" customFormat="1" x14ac:dyDescent="0.25"/>
    <row r="44901" customFormat="1" x14ac:dyDescent="0.25"/>
    <row r="44902" customFormat="1" x14ac:dyDescent="0.25"/>
    <row r="44903" customFormat="1" x14ac:dyDescent="0.25"/>
    <row r="44904" customFormat="1" x14ac:dyDescent="0.25"/>
    <row r="44905" customFormat="1" x14ac:dyDescent="0.25"/>
    <row r="44906" customFormat="1" x14ac:dyDescent="0.25"/>
    <row r="44907" customFormat="1" x14ac:dyDescent="0.25"/>
    <row r="44908" customFormat="1" x14ac:dyDescent="0.25"/>
    <row r="44909" customFormat="1" x14ac:dyDescent="0.25"/>
    <row r="44910" customFormat="1" x14ac:dyDescent="0.25"/>
    <row r="44911" customFormat="1" x14ac:dyDescent="0.25"/>
    <row r="44912" customFormat="1" x14ac:dyDescent="0.25"/>
    <row r="44913" customFormat="1" x14ac:dyDescent="0.25"/>
    <row r="44914" customFormat="1" x14ac:dyDescent="0.25"/>
    <row r="44915" customFormat="1" x14ac:dyDescent="0.25"/>
    <row r="44916" customFormat="1" x14ac:dyDescent="0.25"/>
    <row r="44917" customFormat="1" x14ac:dyDescent="0.25"/>
    <row r="44918" customFormat="1" x14ac:dyDescent="0.25"/>
    <row r="44919" customFormat="1" x14ac:dyDescent="0.25"/>
    <row r="44920" customFormat="1" x14ac:dyDescent="0.25"/>
    <row r="44921" customFormat="1" x14ac:dyDescent="0.25"/>
    <row r="44922" customFormat="1" x14ac:dyDescent="0.25"/>
    <row r="44923" customFormat="1" x14ac:dyDescent="0.25"/>
    <row r="44924" customFormat="1" x14ac:dyDescent="0.25"/>
    <row r="44925" customFormat="1" x14ac:dyDescent="0.25"/>
    <row r="44926" customFormat="1" x14ac:dyDescent="0.25"/>
    <row r="44927" customFormat="1" x14ac:dyDescent="0.25"/>
    <row r="44928" customFormat="1" x14ac:dyDescent="0.25"/>
    <row r="44929" customFormat="1" x14ac:dyDescent="0.25"/>
    <row r="44930" customFormat="1" x14ac:dyDescent="0.25"/>
    <row r="44931" customFormat="1" x14ac:dyDescent="0.25"/>
    <row r="44932" customFormat="1" x14ac:dyDescent="0.25"/>
    <row r="44933" customFormat="1" x14ac:dyDescent="0.25"/>
    <row r="44934" customFormat="1" x14ac:dyDescent="0.25"/>
    <row r="44935" customFormat="1" x14ac:dyDescent="0.25"/>
    <row r="44936" customFormat="1" x14ac:dyDescent="0.25"/>
    <row r="44937" customFormat="1" x14ac:dyDescent="0.25"/>
    <row r="44938" customFormat="1" x14ac:dyDescent="0.25"/>
    <row r="44939" customFormat="1" x14ac:dyDescent="0.25"/>
    <row r="44940" customFormat="1" x14ac:dyDescent="0.25"/>
    <row r="44941" customFormat="1" x14ac:dyDescent="0.25"/>
    <row r="44942" customFormat="1" x14ac:dyDescent="0.25"/>
    <row r="44943" customFormat="1" x14ac:dyDescent="0.25"/>
    <row r="44944" customFormat="1" x14ac:dyDescent="0.25"/>
    <row r="44945" customFormat="1" x14ac:dyDescent="0.25"/>
    <row r="44946" customFormat="1" x14ac:dyDescent="0.25"/>
    <row r="44947" customFormat="1" x14ac:dyDescent="0.25"/>
    <row r="44948" customFormat="1" x14ac:dyDescent="0.25"/>
    <row r="44949" customFormat="1" x14ac:dyDescent="0.25"/>
    <row r="44950" customFormat="1" x14ac:dyDescent="0.25"/>
    <row r="44951" customFormat="1" x14ac:dyDescent="0.25"/>
    <row r="44952" customFormat="1" x14ac:dyDescent="0.25"/>
    <row r="44953" customFormat="1" x14ac:dyDescent="0.25"/>
    <row r="44954" customFormat="1" x14ac:dyDescent="0.25"/>
    <row r="44955" customFormat="1" x14ac:dyDescent="0.25"/>
    <row r="44956" customFormat="1" x14ac:dyDescent="0.25"/>
    <row r="44957" customFormat="1" x14ac:dyDescent="0.25"/>
    <row r="44958" customFormat="1" x14ac:dyDescent="0.25"/>
    <row r="44959" customFormat="1" x14ac:dyDescent="0.25"/>
    <row r="44960" customFormat="1" x14ac:dyDescent="0.25"/>
    <row r="44961" customFormat="1" x14ac:dyDescent="0.25"/>
    <row r="44962" customFormat="1" x14ac:dyDescent="0.25"/>
    <row r="44963" customFormat="1" x14ac:dyDescent="0.25"/>
    <row r="44964" customFormat="1" x14ac:dyDescent="0.25"/>
    <row r="44965" customFormat="1" x14ac:dyDescent="0.25"/>
    <row r="44966" customFormat="1" x14ac:dyDescent="0.25"/>
    <row r="44967" customFormat="1" x14ac:dyDescent="0.25"/>
    <row r="44968" customFormat="1" x14ac:dyDescent="0.25"/>
    <row r="44969" customFormat="1" x14ac:dyDescent="0.25"/>
    <row r="44970" customFormat="1" x14ac:dyDescent="0.25"/>
    <row r="44971" customFormat="1" x14ac:dyDescent="0.25"/>
    <row r="44972" customFormat="1" x14ac:dyDescent="0.25"/>
    <row r="44973" customFormat="1" x14ac:dyDescent="0.25"/>
    <row r="44974" customFormat="1" x14ac:dyDescent="0.25"/>
    <row r="44975" customFormat="1" x14ac:dyDescent="0.25"/>
    <row r="44976" customFormat="1" x14ac:dyDescent="0.25"/>
    <row r="44977" customFormat="1" x14ac:dyDescent="0.25"/>
    <row r="44978" customFormat="1" x14ac:dyDescent="0.25"/>
    <row r="44979" customFormat="1" x14ac:dyDescent="0.25"/>
    <row r="44980" customFormat="1" x14ac:dyDescent="0.25"/>
    <row r="44981" customFormat="1" x14ac:dyDescent="0.25"/>
    <row r="44982" customFormat="1" x14ac:dyDescent="0.25"/>
    <row r="44983" customFormat="1" x14ac:dyDescent="0.25"/>
    <row r="44984" customFormat="1" x14ac:dyDescent="0.25"/>
    <row r="44985" customFormat="1" x14ac:dyDescent="0.25"/>
    <row r="44986" customFormat="1" x14ac:dyDescent="0.25"/>
    <row r="44987" customFormat="1" x14ac:dyDescent="0.25"/>
    <row r="44988" customFormat="1" x14ac:dyDescent="0.25"/>
    <row r="44989" customFormat="1" x14ac:dyDescent="0.25"/>
    <row r="44990" customFormat="1" x14ac:dyDescent="0.25"/>
    <row r="44991" customFormat="1" x14ac:dyDescent="0.25"/>
    <row r="44992" customFormat="1" x14ac:dyDescent="0.25"/>
    <row r="44993" customFormat="1" x14ac:dyDescent="0.25"/>
    <row r="44994" customFormat="1" x14ac:dyDescent="0.25"/>
    <row r="44995" customFormat="1" x14ac:dyDescent="0.25"/>
    <row r="44996" customFormat="1" x14ac:dyDescent="0.25"/>
    <row r="44997" customFormat="1" x14ac:dyDescent="0.25"/>
    <row r="44998" customFormat="1" x14ac:dyDescent="0.25"/>
    <row r="44999" customFormat="1" x14ac:dyDescent="0.25"/>
    <row r="45000" customFormat="1" x14ac:dyDescent="0.25"/>
    <row r="45001" customFormat="1" x14ac:dyDescent="0.25"/>
    <row r="45002" customFormat="1" x14ac:dyDescent="0.25"/>
    <row r="45003" customFormat="1" x14ac:dyDescent="0.25"/>
    <row r="45004" customFormat="1" x14ac:dyDescent="0.25"/>
    <row r="45005" customFormat="1" x14ac:dyDescent="0.25"/>
    <row r="45006" customFormat="1" x14ac:dyDescent="0.25"/>
    <row r="45007" customFormat="1" x14ac:dyDescent="0.25"/>
    <row r="45008" customFormat="1" x14ac:dyDescent="0.25"/>
    <row r="45009" customFormat="1" x14ac:dyDescent="0.25"/>
    <row r="45010" customFormat="1" x14ac:dyDescent="0.25"/>
    <row r="45011" customFormat="1" x14ac:dyDescent="0.25"/>
    <row r="45012" customFormat="1" x14ac:dyDescent="0.25"/>
    <row r="45013" customFormat="1" x14ac:dyDescent="0.25"/>
    <row r="45014" customFormat="1" x14ac:dyDescent="0.25"/>
    <row r="45015" customFormat="1" x14ac:dyDescent="0.25"/>
    <row r="45016" customFormat="1" x14ac:dyDescent="0.25"/>
    <row r="45017" customFormat="1" x14ac:dyDescent="0.25"/>
    <row r="45018" customFormat="1" x14ac:dyDescent="0.25"/>
    <row r="45019" customFormat="1" x14ac:dyDescent="0.25"/>
    <row r="45020" customFormat="1" x14ac:dyDescent="0.25"/>
    <row r="45021" customFormat="1" x14ac:dyDescent="0.25"/>
    <row r="45022" customFormat="1" x14ac:dyDescent="0.25"/>
    <row r="45023" customFormat="1" x14ac:dyDescent="0.25"/>
    <row r="45024" customFormat="1" x14ac:dyDescent="0.25"/>
    <row r="45025" customFormat="1" x14ac:dyDescent="0.25"/>
    <row r="45026" customFormat="1" x14ac:dyDescent="0.25"/>
    <row r="45027" customFormat="1" x14ac:dyDescent="0.25"/>
    <row r="45028" customFormat="1" x14ac:dyDescent="0.25"/>
    <row r="45029" customFormat="1" x14ac:dyDescent="0.25"/>
    <row r="45030" customFormat="1" x14ac:dyDescent="0.25"/>
    <row r="45031" customFormat="1" x14ac:dyDescent="0.25"/>
    <row r="45032" customFormat="1" x14ac:dyDescent="0.25"/>
    <row r="45033" customFormat="1" x14ac:dyDescent="0.25"/>
    <row r="45034" customFormat="1" x14ac:dyDescent="0.25"/>
    <row r="45035" customFormat="1" x14ac:dyDescent="0.25"/>
    <row r="45036" customFormat="1" x14ac:dyDescent="0.25"/>
    <row r="45037" customFormat="1" x14ac:dyDescent="0.25"/>
    <row r="45038" customFormat="1" x14ac:dyDescent="0.25"/>
    <row r="45039" customFormat="1" x14ac:dyDescent="0.25"/>
    <row r="45040" customFormat="1" x14ac:dyDescent="0.25"/>
    <row r="45041" customFormat="1" x14ac:dyDescent="0.25"/>
    <row r="45042" customFormat="1" x14ac:dyDescent="0.25"/>
    <row r="45043" customFormat="1" x14ac:dyDescent="0.25"/>
    <row r="45044" customFormat="1" x14ac:dyDescent="0.25"/>
    <row r="45045" customFormat="1" x14ac:dyDescent="0.25"/>
    <row r="45046" customFormat="1" x14ac:dyDescent="0.25"/>
    <row r="45047" customFormat="1" x14ac:dyDescent="0.25"/>
    <row r="45048" customFormat="1" x14ac:dyDescent="0.25"/>
    <row r="45049" customFormat="1" x14ac:dyDescent="0.25"/>
    <row r="45050" customFormat="1" x14ac:dyDescent="0.25"/>
    <row r="45051" customFormat="1" x14ac:dyDescent="0.25"/>
    <row r="45052" customFormat="1" x14ac:dyDescent="0.25"/>
    <row r="45053" customFormat="1" x14ac:dyDescent="0.25"/>
    <row r="45054" customFormat="1" x14ac:dyDescent="0.25"/>
    <row r="45055" customFormat="1" x14ac:dyDescent="0.25"/>
    <row r="45056" customFormat="1" x14ac:dyDescent="0.25"/>
    <row r="45057" customFormat="1" x14ac:dyDescent="0.25"/>
    <row r="45058" customFormat="1" x14ac:dyDescent="0.25"/>
    <row r="45059" customFormat="1" x14ac:dyDescent="0.25"/>
    <row r="45060" customFormat="1" x14ac:dyDescent="0.25"/>
    <row r="45061" customFormat="1" x14ac:dyDescent="0.25"/>
    <row r="45062" customFormat="1" x14ac:dyDescent="0.25"/>
    <row r="45063" customFormat="1" x14ac:dyDescent="0.25"/>
    <row r="45064" customFormat="1" x14ac:dyDescent="0.25"/>
    <row r="45065" customFormat="1" x14ac:dyDescent="0.25"/>
    <row r="45066" customFormat="1" x14ac:dyDescent="0.25"/>
    <row r="45067" customFormat="1" x14ac:dyDescent="0.25"/>
    <row r="45068" customFormat="1" x14ac:dyDescent="0.25"/>
    <row r="45069" customFormat="1" x14ac:dyDescent="0.25"/>
    <row r="45070" customFormat="1" x14ac:dyDescent="0.25"/>
    <row r="45071" customFormat="1" x14ac:dyDescent="0.25"/>
    <row r="45072" customFormat="1" x14ac:dyDescent="0.25"/>
    <row r="45073" customFormat="1" x14ac:dyDescent="0.25"/>
    <row r="45074" customFormat="1" x14ac:dyDescent="0.25"/>
    <row r="45075" customFormat="1" x14ac:dyDescent="0.25"/>
    <row r="45076" customFormat="1" x14ac:dyDescent="0.25"/>
    <row r="45077" customFormat="1" x14ac:dyDescent="0.25"/>
    <row r="45078" customFormat="1" x14ac:dyDescent="0.25"/>
    <row r="45079" customFormat="1" x14ac:dyDescent="0.25"/>
    <row r="45080" customFormat="1" x14ac:dyDescent="0.25"/>
    <row r="45081" customFormat="1" x14ac:dyDescent="0.25"/>
    <row r="45082" customFormat="1" x14ac:dyDescent="0.25"/>
    <row r="45083" customFormat="1" x14ac:dyDescent="0.25"/>
    <row r="45084" customFormat="1" x14ac:dyDescent="0.25"/>
    <row r="45085" customFormat="1" x14ac:dyDescent="0.25"/>
    <row r="45086" customFormat="1" x14ac:dyDescent="0.25"/>
    <row r="45087" customFormat="1" x14ac:dyDescent="0.25"/>
    <row r="45088" customFormat="1" x14ac:dyDescent="0.25"/>
    <row r="45089" customFormat="1" x14ac:dyDescent="0.25"/>
    <row r="45090" customFormat="1" x14ac:dyDescent="0.25"/>
    <row r="45091" customFormat="1" x14ac:dyDescent="0.25"/>
    <row r="45092" customFormat="1" x14ac:dyDescent="0.25"/>
    <row r="45093" customFormat="1" x14ac:dyDescent="0.25"/>
    <row r="45094" customFormat="1" x14ac:dyDescent="0.25"/>
    <row r="45095" customFormat="1" x14ac:dyDescent="0.25"/>
    <row r="45096" customFormat="1" x14ac:dyDescent="0.25"/>
    <row r="45097" customFormat="1" x14ac:dyDescent="0.25"/>
    <row r="45098" customFormat="1" x14ac:dyDescent="0.25"/>
    <row r="45099" customFormat="1" x14ac:dyDescent="0.25"/>
    <row r="45100" customFormat="1" x14ac:dyDescent="0.25"/>
    <row r="45101" customFormat="1" x14ac:dyDescent="0.25"/>
    <row r="45102" customFormat="1" x14ac:dyDescent="0.25"/>
    <row r="45103" customFormat="1" x14ac:dyDescent="0.25"/>
    <row r="45104" customFormat="1" x14ac:dyDescent="0.25"/>
    <row r="45105" customFormat="1" x14ac:dyDescent="0.25"/>
    <row r="45106" customFormat="1" x14ac:dyDescent="0.25"/>
    <row r="45107" customFormat="1" x14ac:dyDescent="0.25"/>
    <row r="45108" customFormat="1" x14ac:dyDescent="0.25"/>
    <row r="45109" customFormat="1" x14ac:dyDescent="0.25"/>
    <row r="45110" customFormat="1" x14ac:dyDescent="0.25"/>
    <row r="45111" customFormat="1" x14ac:dyDescent="0.25"/>
    <row r="45112" customFormat="1" x14ac:dyDescent="0.25"/>
    <row r="45113" customFormat="1" x14ac:dyDescent="0.25"/>
    <row r="45114" customFormat="1" x14ac:dyDescent="0.25"/>
    <row r="45115" customFormat="1" x14ac:dyDescent="0.25"/>
    <row r="45116" customFormat="1" x14ac:dyDescent="0.25"/>
    <row r="45117" customFormat="1" x14ac:dyDescent="0.25"/>
    <row r="45118" customFormat="1" x14ac:dyDescent="0.25"/>
    <row r="45119" customFormat="1" x14ac:dyDescent="0.25"/>
    <row r="45120" customFormat="1" x14ac:dyDescent="0.25"/>
    <row r="45121" customFormat="1" x14ac:dyDescent="0.25"/>
    <row r="45122" customFormat="1" x14ac:dyDescent="0.25"/>
    <row r="45123" customFormat="1" x14ac:dyDescent="0.25"/>
    <row r="45124" customFormat="1" x14ac:dyDescent="0.25"/>
    <row r="45125" customFormat="1" x14ac:dyDescent="0.25"/>
    <row r="45126" customFormat="1" x14ac:dyDescent="0.25"/>
    <row r="45127" customFormat="1" x14ac:dyDescent="0.25"/>
    <row r="45128" customFormat="1" x14ac:dyDescent="0.25"/>
    <row r="45129" customFormat="1" x14ac:dyDescent="0.25"/>
    <row r="45130" customFormat="1" x14ac:dyDescent="0.25"/>
    <row r="45131" customFormat="1" x14ac:dyDescent="0.25"/>
    <row r="45132" customFormat="1" x14ac:dyDescent="0.25"/>
    <row r="45133" customFormat="1" x14ac:dyDescent="0.25"/>
    <row r="45134" customFormat="1" x14ac:dyDescent="0.25"/>
    <row r="45135" customFormat="1" x14ac:dyDescent="0.25"/>
    <row r="45136" customFormat="1" x14ac:dyDescent="0.25"/>
    <row r="45137" customFormat="1" x14ac:dyDescent="0.25"/>
    <row r="45138" customFormat="1" x14ac:dyDescent="0.25"/>
    <row r="45139" customFormat="1" x14ac:dyDescent="0.25"/>
    <row r="45140" customFormat="1" x14ac:dyDescent="0.25"/>
    <row r="45141" customFormat="1" x14ac:dyDescent="0.25"/>
    <row r="45142" customFormat="1" x14ac:dyDescent="0.25"/>
    <row r="45143" customFormat="1" x14ac:dyDescent="0.25"/>
    <row r="45144" customFormat="1" x14ac:dyDescent="0.25"/>
    <row r="45145" customFormat="1" x14ac:dyDescent="0.25"/>
    <row r="45146" customFormat="1" x14ac:dyDescent="0.25"/>
    <row r="45147" customFormat="1" x14ac:dyDescent="0.25"/>
    <row r="45148" customFormat="1" x14ac:dyDescent="0.25"/>
    <row r="45149" customFormat="1" x14ac:dyDescent="0.25"/>
    <row r="45150" customFormat="1" x14ac:dyDescent="0.25"/>
    <row r="45151" customFormat="1" x14ac:dyDescent="0.25"/>
    <row r="45152" customFormat="1" x14ac:dyDescent="0.25"/>
    <row r="45153" customFormat="1" x14ac:dyDescent="0.25"/>
    <row r="45154" customFormat="1" x14ac:dyDescent="0.25"/>
    <row r="45155" customFormat="1" x14ac:dyDescent="0.25"/>
    <row r="45156" customFormat="1" x14ac:dyDescent="0.25"/>
    <row r="45157" customFormat="1" x14ac:dyDescent="0.25"/>
    <row r="45158" customFormat="1" x14ac:dyDescent="0.25"/>
    <row r="45159" customFormat="1" x14ac:dyDescent="0.25"/>
    <row r="45160" customFormat="1" x14ac:dyDescent="0.25"/>
    <row r="45161" customFormat="1" x14ac:dyDescent="0.25"/>
    <row r="45162" customFormat="1" x14ac:dyDescent="0.25"/>
    <row r="45163" customFormat="1" x14ac:dyDescent="0.25"/>
    <row r="45164" customFormat="1" x14ac:dyDescent="0.25"/>
    <row r="45165" customFormat="1" x14ac:dyDescent="0.25"/>
    <row r="45166" customFormat="1" x14ac:dyDescent="0.25"/>
    <row r="45167" customFormat="1" x14ac:dyDescent="0.25"/>
    <row r="45168" customFormat="1" x14ac:dyDescent="0.25"/>
    <row r="45169" customFormat="1" x14ac:dyDescent="0.25"/>
    <row r="45170" customFormat="1" x14ac:dyDescent="0.25"/>
    <row r="45171" customFormat="1" x14ac:dyDescent="0.25"/>
    <row r="45172" customFormat="1" x14ac:dyDescent="0.25"/>
    <row r="45173" customFormat="1" x14ac:dyDescent="0.25"/>
    <row r="45174" customFormat="1" x14ac:dyDescent="0.25"/>
    <row r="45175" customFormat="1" x14ac:dyDescent="0.25"/>
    <row r="45176" customFormat="1" x14ac:dyDescent="0.25"/>
    <row r="45177" customFormat="1" x14ac:dyDescent="0.25"/>
    <row r="45178" customFormat="1" x14ac:dyDescent="0.25"/>
    <row r="45179" customFormat="1" x14ac:dyDescent="0.25"/>
    <row r="45180" customFormat="1" x14ac:dyDescent="0.25"/>
    <row r="45181" customFormat="1" x14ac:dyDescent="0.25"/>
    <row r="45182" customFormat="1" x14ac:dyDescent="0.25"/>
    <row r="45183" customFormat="1" x14ac:dyDescent="0.25"/>
    <row r="45184" customFormat="1" x14ac:dyDescent="0.25"/>
    <row r="45185" customFormat="1" x14ac:dyDescent="0.25"/>
    <row r="45186" customFormat="1" x14ac:dyDescent="0.25"/>
    <row r="45187" customFormat="1" x14ac:dyDescent="0.25"/>
    <row r="45188" customFormat="1" x14ac:dyDescent="0.25"/>
    <row r="45189" customFormat="1" x14ac:dyDescent="0.25"/>
    <row r="45190" customFormat="1" x14ac:dyDescent="0.25"/>
    <row r="45191" customFormat="1" x14ac:dyDescent="0.25"/>
    <row r="45192" customFormat="1" x14ac:dyDescent="0.25"/>
    <row r="45193" customFormat="1" x14ac:dyDescent="0.25"/>
    <row r="45194" customFormat="1" x14ac:dyDescent="0.25"/>
    <row r="45195" customFormat="1" x14ac:dyDescent="0.25"/>
    <row r="45196" customFormat="1" x14ac:dyDescent="0.25"/>
    <row r="45197" customFormat="1" x14ac:dyDescent="0.25"/>
    <row r="45198" customFormat="1" x14ac:dyDescent="0.25"/>
    <row r="45199" customFormat="1" x14ac:dyDescent="0.25"/>
    <row r="45200" customFormat="1" x14ac:dyDescent="0.25"/>
    <row r="45201" customFormat="1" x14ac:dyDescent="0.25"/>
    <row r="45202" customFormat="1" x14ac:dyDescent="0.25"/>
    <row r="45203" customFormat="1" x14ac:dyDescent="0.25"/>
    <row r="45204" customFormat="1" x14ac:dyDescent="0.25"/>
    <row r="45205" customFormat="1" x14ac:dyDescent="0.25"/>
    <row r="45206" customFormat="1" x14ac:dyDescent="0.25"/>
    <row r="45207" customFormat="1" x14ac:dyDescent="0.25"/>
    <row r="45208" customFormat="1" x14ac:dyDescent="0.25"/>
    <row r="45209" customFormat="1" x14ac:dyDescent="0.25"/>
    <row r="45210" customFormat="1" x14ac:dyDescent="0.25"/>
    <row r="45211" customFormat="1" x14ac:dyDescent="0.25"/>
    <row r="45212" customFormat="1" x14ac:dyDescent="0.25"/>
    <row r="45213" customFormat="1" x14ac:dyDescent="0.25"/>
    <row r="45214" customFormat="1" x14ac:dyDescent="0.25"/>
    <row r="45215" customFormat="1" x14ac:dyDescent="0.25"/>
    <row r="45216" customFormat="1" x14ac:dyDescent="0.25"/>
    <row r="45217" customFormat="1" x14ac:dyDescent="0.25"/>
    <row r="45218" customFormat="1" x14ac:dyDescent="0.25"/>
    <row r="45219" customFormat="1" x14ac:dyDescent="0.25"/>
    <row r="45220" customFormat="1" x14ac:dyDescent="0.25"/>
    <row r="45221" customFormat="1" x14ac:dyDescent="0.25"/>
    <row r="45222" customFormat="1" x14ac:dyDescent="0.25"/>
    <row r="45223" customFormat="1" x14ac:dyDescent="0.25"/>
    <row r="45224" customFormat="1" x14ac:dyDescent="0.25"/>
    <row r="45225" customFormat="1" x14ac:dyDescent="0.25"/>
    <row r="45226" customFormat="1" x14ac:dyDescent="0.25"/>
    <row r="45227" customFormat="1" x14ac:dyDescent="0.25"/>
    <row r="45228" customFormat="1" x14ac:dyDescent="0.25"/>
    <row r="45229" customFormat="1" x14ac:dyDescent="0.25"/>
    <row r="45230" customFormat="1" x14ac:dyDescent="0.25"/>
    <row r="45231" customFormat="1" x14ac:dyDescent="0.25"/>
    <row r="45232" customFormat="1" x14ac:dyDescent="0.25"/>
    <row r="45233" customFormat="1" x14ac:dyDescent="0.25"/>
    <row r="45234" customFormat="1" x14ac:dyDescent="0.25"/>
    <row r="45235" customFormat="1" x14ac:dyDescent="0.25"/>
    <row r="45236" customFormat="1" x14ac:dyDescent="0.25"/>
    <row r="45237" customFormat="1" x14ac:dyDescent="0.25"/>
    <row r="45238" customFormat="1" x14ac:dyDescent="0.25"/>
    <row r="45239" customFormat="1" x14ac:dyDescent="0.25"/>
    <row r="45240" customFormat="1" x14ac:dyDescent="0.25"/>
    <row r="45241" customFormat="1" x14ac:dyDescent="0.25"/>
    <row r="45242" customFormat="1" x14ac:dyDescent="0.25"/>
    <row r="45243" customFormat="1" x14ac:dyDescent="0.25"/>
    <row r="45244" customFormat="1" x14ac:dyDescent="0.25"/>
    <row r="45245" customFormat="1" x14ac:dyDescent="0.25"/>
    <row r="45246" customFormat="1" x14ac:dyDescent="0.25"/>
    <row r="45247" customFormat="1" x14ac:dyDescent="0.25"/>
    <row r="45248" customFormat="1" x14ac:dyDescent="0.25"/>
    <row r="45249" customFormat="1" x14ac:dyDescent="0.25"/>
    <row r="45250" customFormat="1" x14ac:dyDescent="0.25"/>
    <row r="45251" customFormat="1" x14ac:dyDescent="0.25"/>
    <row r="45252" customFormat="1" x14ac:dyDescent="0.25"/>
    <row r="45253" customFormat="1" x14ac:dyDescent="0.25"/>
    <row r="45254" customFormat="1" x14ac:dyDescent="0.25"/>
    <row r="45255" customFormat="1" x14ac:dyDescent="0.25"/>
    <row r="45256" customFormat="1" x14ac:dyDescent="0.25"/>
    <row r="45257" customFormat="1" x14ac:dyDescent="0.25"/>
    <row r="45258" customFormat="1" x14ac:dyDescent="0.25"/>
    <row r="45259" customFormat="1" x14ac:dyDescent="0.25"/>
    <row r="45260" customFormat="1" x14ac:dyDescent="0.25"/>
    <row r="45261" customFormat="1" x14ac:dyDescent="0.25"/>
    <row r="45262" customFormat="1" x14ac:dyDescent="0.25"/>
    <row r="45263" customFormat="1" x14ac:dyDescent="0.25"/>
    <row r="45264" customFormat="1" x14ac:dyDescent="0.25"/>
    <row r="45265" customFormat="1" x14ac:dyDescent="0.25"/>
    <row r="45266" customFormat="1" x14ac:dyDescent="0.25"/>
    <row r="45267" customFormat="1" x14ac:dyDescent="0.25"/>
    <row r="45268" customFormat="1" x14ac:dyDescent="0.25"/>
    <row r="45269" customFormat="1" x14ac:dyDescent="0.25"/>
    <row r="45270" customFormat="1" x14ac:dyDescent="0.25"/>
    <row r="45271" customFormat="1" x14ac:dyDescent="0.25"/>
    <row r="45272" customFormat="1" x14ac:dyDescent="0.25"/>
    <row r="45273" customFormat="1" x14ac:dyDescent="0.25"/>
    <row r="45274" customFormat="1" x14ac:dyDescent="0.25"/>
    <row r="45275" customFormat="1" x14ac:dyDescent="0.25"/>
    <row r="45276" customFormat="1" x14ac:dyDescent="0.25"/>
    <row r="45277" customFormat="1" x14ac:dyDescent="0.25"/>
    <row r="45278" customFormat="1" x14ac:dyDescent="0.25"/>
    <row r="45279" customFormat="1" x14ac:dyDescent="0.25"/>
    <row r="45280" customFormat="1" x14ac:dyDescent="0.25"/>
    <row r="45281" customFormat="1" x14ac:dyDescent="0.25"/>
    <row r="45282" customFormat="1" x14ac:dyDescent="0.25"/>
    <row r="45283" customFormat="1" x14ac:dyDescent="0.25"/>
    <row r="45284" customFormat="1" x14ac:dyDescent="0.25"/>
    <row r="45285" customFormat="1" x14ac:dyDescent="0.25"/>
    <row r="45286" customFormat="1" x14ac:dyDescent="0.25"/>
    <row r="45287" customFormat="1" x14ac:dyDescent="0.25"/>
    <row r="45288" customFormat="1" x14ac:dyDescent="0.25"/>
    <row r="45289" customFormat="1" x14ac:dyDescent="0.25"/>
    <row r="45290" customFormat="1" x14ac:dyDescent="0.25"/>
    <row r="45291" customFormat="1" x14ac:dyDescent="0.25"/>
    <row r="45292" customFormat="1" x14ac:dyDescent="0.25"/>
    <row r="45293" customFormat="1" x14ac:dyDescent="0.25"/>
    <row r="45294" customFormat="1" x14ac:dyDescent="0.25"/>
    <row r="45295" customFormat="1" x14ac:dyDescent="0.25"/>
    <row r="45296" customFormat="1" x14ac:dyDescent="0.25"/>
    <row r="45297" customFormat="1" x14ac:dyDescent="0.25"/>
    <row r="45298" customFormat="1" x14ac:dyDescent="0.25"/>
    <row r="45299" customFormat="1" x14ac:dyDescent="0.25"/>
    <row r="45300" customFormat="1" x14ac:dyDescent="0.25"/>
    <row r="45301" customFormat="1" x14ac:dyDescent="0.25"/>
    <row r="45302" customFormat="1" x14ac:dyDescent="0.25"/>
    <row r="45303" customFormat="1" x14ac:dyDescent="0.25"/>
    <row r="45304" customFormat="1" x14ac:dyDescent="0.25"/>
    <row r="45305" customFormat="1" x14ac:dyDescent="0.25"/>
    <row r="45306" customFormat="1" x14ac:dyDescent="0.25"/>
    <row r="45307" customFormat="1" x14ac:dyDescent="0.25"/>
    <row r="45308" customFormat="1" x14ac:dyDescent="0.25"/>
    <row r="45309" customFormat="1" x14ac:dyDescent="0.25"/>
    <row r="45310" customFormat="1" x14ac:dyDescent="0.25"/>
    <row r="45311" customFormat="1" x14ac:dyDescent="0.25"/>
    <row r="45312" customFormat="1" x14ac:dyDescent="0.25"/>
    <row r="45313" customFormat="1" x14ac:dyDescent="0.25"/>
    <row r="45314" customFormat="1" x14ac:dyDescent="0.25"/>
    <row r="45315" customFormat="1" x14ac:dyDescent="0.25"/>
    <row r="45316" customFormat="1" x14ac:dyDescent="0.25"/>
    <row r="45317" customFormat="1" x14ac:dyDescent="0.25"/>
    <row r="45318" customFormat="1" x14ac:dyDescent="0.25"/>
    <row r="45319" customFormat="1" x14ac:dyDescent="0.25"/>
    <row r="45320" customFormat="1" x14ac:dyDescent="0.25"/>
    <row r="45321" customFormat="1" x14ac:dyDescent="0.25"/>
    <row r="45322" customFormat="1" x14ac:dyDescent="0.25"/>
    <row r="45323" customFormat="1" x14ac:dyDescent="0.25"/>
    <row r="45324" customFormat="1" x14ac:dyDescent="0.25"/>
    <row r="45325" customFormat="1" x14ac:dyDescent="0.25"/>
    <row r="45326" customFormat="1" x14ac:dyDescent="0.25"/>
    <row r="45327" customFormat="1" x14ac:dyDescent="0.25"/>
    <row r="45328" customFormat="1" x14ac:dyDescent="0.25"/>
    <row r="45329" customFormat="1" x14ac:dyDescent="0.25"/>
    <row r="45330" customFormat="1" x14ac:dyDescent="0.25"/>
    <row r="45331" customFormat="1" x14ac:dyDescent="0.25"/>
    <row r="45332" customFormat="1" x14ac:dyDescent="0.25"/>
    <row r="45333" customFormat="1" x14ac:dyDescent="0.25"/>
    <row r="45334" customFormat="1" x14ac:dyDescent="0.25"/>
    <row r="45335" customFormat="1" x14ac:dyDescent="0.25"/>
    <row r="45336" customFormat="1" x14ac:dyDescent="0.25"/>
    <row r="45337" customFormat="1" x14ac:dyDescent="0.25"/>
    <row r="45338" customFormat="1" x14ac:dyDescent="0.25"/>
    <row r="45339" customFormat="1" x14ac:dyDescent="0.25"/>
    <row r="45340" customFormat="1" x14ac:dyDescent="0.25"/>
    <row r="45341" customFormat="1" x14ac:dyDescent="0.25"/>
    <row r="45342" customFormat="1" x14ac:dyDescent="0.25"/>
    <row r="45343" customFormat="1" x14ac:dyDescent="0.25"/>
    <row r="45344" customFormat="1" x14ac:dyDescent="0.25"/>
    <row r="45345" customFormat="1" x14ac:dyDescent="0.25"/>
    <row r="45346" customFormat="1" x14ac:dyDescent="0.25"/>
    <row r="45347" customFormat="1" x14ac:dyDescent="0.25"/>
    <row r="45348" customFormat="1" x14ac:dyDescent="0.25"/>
    <row r="45349" customFormat="1" x14ac:dyDescent="0.25"/>
    <row r="45350" customFormat="1" x14ac:dyDescent="0.25"/>
    <row r="45351" customFormat="1" x14ac:dyDescent="0.25"/>
    <row r="45352" customFormat="1" x14ac:dyDescent="0.25"/>
    <row r="45353" customFormat="1" x14ac:dyDescent="0.25"/>
    <row r="45354" customFormat="1" x14ac:dyDescent="0.25"/>
    <row r="45355" customFormat="1" x14ac:dyDescent="0.25"/>
    <row r="45356" customFormat="1" x14ac:dyDescent="0.25"/>
    <row r="45357" customFormat="1" x14ac:dyDescent="0.25"/>
    <row r="45358" customFormat="1" x14ac:dyDescent="0.25"/>
    <row r="45359" customFormat="1" x14ac:dyDescent="0.25"/>
    <row r="45360" customFormat="1" x14ac:dyDescent="0.25"/>
    <row r="45361" customFormat="1" x14ac:dyDescent="0.25"/>
    <row r="45362" customFormat="1" x14ac:dyDescent="0.25"/>
    <row r="45363" customFormat="1" x14ac:dyDescent="0.25"/>
    <row r="45364" customFormat="1" x14ac:dyDescent="0.25"/>
    <row r="45365" customFormat="1" x14ac:dyDescent="0.25"/>
    <row r="45366" customFormat="1" x14ac:dyDescent="0.25"/>
    <row r="45367" customFormat="1" x14ac:dyDescent="0.25"/>
    <row r="45368" customFormat="1" x14ac:dyDescent="0.25"/>
    <row r="45369" customFormat="1" x14ac:dyDescent="0.25"/>
    <row r="45370" customFormat="1" x14ac:dyDescent="0.25"/>
    <row r="45371" customFormat="1" x14ac:dyDescent="0.25"/>
    <row r="45372" customFormat="1" x14ac:dyDescent="0.25"/>
    <row r="45373" customFormat="1" x14ac:dyDescent="0.25"/>
    <row r="45374" customFormat="1" x14ac:dyDescent="0.25"/>
    <row r="45375" customFormat="1" x14ac:dyDescent="0.25"/>
    <row r="45376" customFormat="1" x14ac:dyDescent="0.25"/>
    <row r="45377" customFormat="1" x14ac:dyDescent="0.25"/>
    <row r="45378" customFormat="1" x14ac:dyDescent="0.25"/>
    <row r="45379" customFormat="1" x14ac:dyDescent="0.25"/>
    <row r="45380" customFormat="1" x14ac:dyDescent="0.25"/>
    <row r="45381" customFormat="1" x14ac:dyDescent="0.25"/>
    <row r="45382" customFormat="1" x14ac:dyDescent="0.25"/>
    <row r="45383" customFormat="1" x14ac:dyDescent="0.25"/>
    <row r="45384" customFormat="1" x14ac:dyDescent="0.25"/>
    <row r="45385" customFormat="1" x14ac:dyDescent="0.25"/>
    <row r="45386" customFormat="1" x14ac:dyDescent="0.25"/>
    <row r="45387" customFormat="1" x14ac:dyDescent="0.25"/>
    <row r="45388" customFormat="1" x14ac:dyDescent="0.25"/>
    <row r="45389" customFormat="1" x14ac:dyDescent="0.25"/>
    <row r="45390" customFormat="1" x14ac:dyDescent="0.25"/>
    <row r="45391" customFormat="1" x14ac:dyDescent="0.25"/>
    <row r="45392" customFormat="1" x14ac:dyDescent="0.25"/>
    <row r="45393" customFormat="1" x14ac:dyDescent="0.25"/>
    <row r="45394" customFormat="1" x14ac:dyDescent="0.25"/>
    <row r="45395" customFormat="1" x14ac:dyDescent="0.25"/>
    <row r="45396" customFormat="1" x14ac:dyDescent="0.25"/>
    <row r="45397" customFormat="1" x14ac:dyDescent="0.25"/>
    <row r="45398" customFormat="1" x14ac:dyDescent="0.25"/>
    <row r="45399" customFormat="1" x14ac:dyDescent="0.25"/>
    <row r="45400" customFormat="1" x14ac:dyDescent="0.25"/>
    <row r="45401" customFormat="1" x14ac:dyDescent="0.25"/>
    <row r="45402" customFormat="1" x14ac:dyDescent="0.25"/>
    <row r="45403" customFormat="1" x14ac:dyDescent="0.25"/>
    <row r="45404" customFormat="1" x14ac:dyDescent="0.25"/>
    <row r="45405" customFormat="1" x14ac:dyDescent="0.25"/>
    <row r="45406" customFormat="1" x14ac:dyDescent="0.25"/>
    <row r="45407" customFormat="1" x14ac:dyDescent="0.25"/>
    <row r="45408" customFormat="1" x14ac:dyDescent="0.25"/>
    <row r="45409" customFormat="1" x14ac:dyDescent="0.25"/>
    <row r="45410" customFormat="1" x14ac:dyDescent="0.25"/>
    <row r="45411" customFormat="1" x14ac:dyDescent="0.25"/>
    <row r="45412" customFormat="1" x14ac:dyDescent="0.25"/>
    <row r="45413" customFormat="1" x14ac:dyDescent="0.25"/>
    <row r="45414" customFormat="1" x14ac:dyDescent="0.25"/>
    <row r="45415" customFormat="1" x14ac:dyDescent="0.25"/>
    <row r="45416" customFormat="1" x14ac:dyDescent="0.25"/>
    <row r="45417" customFormat="1" x14ac:dyDescent="0.25"/>
    <row r="45418" customFormat="1" x14ac:dyDescent="0.25"/>
    <row r="45419" customFormat="1" x14ac:dyDescent="0.25"/>
    <row r="45420" customFormat="1" x14ac:dyDescent="0.25"/>
    <row r="45421" customFormat="1" x14ac:dyDescent="0.25"/>
    <row r="45422" customFormat="1" x14ac:dyDescent="0.25"/>
    <row r="45423" customFormat="1" x14ac:dyDescent="0.25"/>
    <row r="45424" customFormat="1" x14ac:dyDescent="0.25"/>
    <row r="45425" customFormat="1" x14ac:dyDescent="0.25"/>
    <row r="45426" customFormat="1" x14ac:dyDescent="0.25"/>
    <row r="45427" customFormat="1" x14ac:dyDescent="0.25"/>
    <row r="45428" customFormat="1" x14ac:dyDescent="0.25"/>
    <row r="45429" customFormat="1" x14ac:dyDescent="0.25"/>
    <row r="45430" customFormat="1" x14ac:dyDescent="0.25"/>
    <row r="45431" customFormat="1" x14ac:dyDescent="0.25"/>
    <row r="45432" customFormat="1" x14ac:dyDescent="0.25"/>
    <row r="45433" customFormat="1" x14ac:dyDescent="0.25"/>
    <row r="45434" customFormat="1" x14ac:dyDescent="0.25"/>
    <row r="45435" customFormat="1" x14ac:dyDescent="0.25"/>
    <row r="45436" customFormat="1" x14ac:dyDescent="0.25"/>
    <row r="45437" customFormat="1" x14ac:dyDescent="0.25"/>
    <row r="45438" customFormat="1" x14ac:dyDescent="0.25"/>
    <row r="45439" customFormat="1" x14ac:dyDescent="0.25"/>
    <row r="45440" customFormat="1" x14ac:dyDescent="0.25"/>
    <row r="45441" customFormat="1" x14ac:dyDescent="0.25"/>
    <row r="45442" customFormat="1" x14ac:dyDescent="0.25"/>
    <row r="45443" customFormat="1" x14ac:dyDescent="0.25"/>
    <row r="45444" customFormat="1" x14ac:dyDescent="0.25"/>
    <row r="45445" customFormat="1" x14ac:dyDescent="0.25"/>
    <row r="45446" customFormat="1" x14ac:dyDescent="0.25"/>
    <row r="45447" customFormat="1" x14ac:dyDescent="0.25"/>
    <row r="45448" customFormat="1" x14ac:dyDescent="0.25"/>
    <row r="45449" customFormat="1" x14ac:dyDescent="0.25"/>
    <row r="45450" customFormat="1" x14ac:dyDescent="0.25"/>
    <row r="45451" customFormat="1" x14ac:dyDescent="0.25"/>
    <row r="45452" customFormat="1" x14ac:dyDescent="0.25"/>
    <row r="45453" customFormat="1" x14ac:dyDescent="0.25"/>
    <row r="45454" customFormat="1" x14ac:dyDescent="0.25"/>
    <row r="45455" customFormat="1" x14ac:dyDescent="0.25"/>
    <row r="45456" customFormat="1" x14ac:dyDescent="0.25"/>
    <row r="45457" customFormat="1" x14ac:dyDescent="0.25"/>
    <row r="45458" customFormat="1" x14ac:dyDescent="0.25"/>
    <row r="45459" customFormat="1" x14ac:dyDescent="0.25"/>
    <row r="45460" customFormat="1" x14ac:dyDescent="0.25"/>
    <row r="45461" customFormat="1" x14ac:dyDescent="0.25"/>
    <row r="45462" customFormat="1" x14ac:dyDescent="0.25"/>
    <row r="45463" customFormat="1" x14ac:dyDescent="0.25"/>
    <row r="45464" customFormat="1" x14ac:dyDescent="0.25"/>
    <row r="45465" customFormat="1" x14ac:dyDescent="0.25"/>
    <row r="45466" customFormat="1" x14ac:dyDescent="0.25"/>
    <row r="45467" customFormat="1" x14ac:dyDescent="0.25"/>
    <row r="45468" customFormat="1" x14ac:dyDescent="0.25"/>
    <row r="45469" customFormat="1" x14ac:dyDescent="0.25"/>
    <row r="45470" customFormat="1" x14ac:dyDescent="0.25"/>
    <row r="45471" customFormat="1" x14ac:dyDescent="0.25"/>
    <row r="45472" customFormat="1" x14ac:dyDescent="0.25"/>
    <row r="45473" customFormat="1" x14ac:dyDescent="0.25"/>
    <row r="45474" customFormat="1" x14ac:dyDescent="0.25"/>
    <row r="45475" customFormat="1" x14ac:dyDescent="0.25"/>
    <row r="45476" customFormat="1" x14ac:dyDescent="0.25"/>
    <row r="45477" customFormat="1" x14ac:dyDescent="0.25"/>
    <row r="45478" customFormat="1" x14ac:dyDescent="0.25"/>
    <row r="45479" customFormat="1" x14ac:dyDescent="0.25"/>
    <row r="45480" customFormat="1" x14ac:dyDescent="0.25"/>
    <row r="45481" customFormat="1" x14ac:dyDescent="0.25"/>
    <row r="45482" customFormat="1" x14ac:dyDescent="0.25"/>
    <row r="45483" customFormat="1" x14ac:dyDescent="0.25"/>
    <row r="45484" customFormat="1" x14ac:dyDescent="0.25"/>
    <row r="45485" customFormat="1" x14ac:dyDescent="0.25"/>
    <row r="45486" customFormat="1" x14ac:dyDescent="0.25"/>
    <row r="45487" customFormat="1" x14ac:dyDescent="0.25"/>
    <row r="45488" customFormat="1" x14ac:dyDescent="0.25"/>
    <row r="45489" customFormat="1" x14ac:dyDescent="0.25"/>
    <row r="45490" customFormat="1" x14ac:dyDescent="0.25"/>
    <row r="45491" customFormat="1" x14ac:dyDescent="0.25"/>
    <row r="45492" customFormat="1" x14ac:dyDescent="0.25"/>
    <row r="45493" customFormat="1" x14ac:dyDescent="0.25"/>
    <row r="45494" customFormat="1" x14ac:dyDescent="0.25"/>
    <row r="45495" customFormat="1" x14ac:dyDescent="0.25"/>
    <row r="45496" customFormat="1" x14ac:dyDescent="0.25"/>
    <row r="45497" customFormat="1" x14ac:dyDescent="0.25"/>
    <row r="45498" customFormat="1" x14ac:dyDescent="0.25"/>
    <row r="45499" customFormat="1" x14ac:dyDescent="0.25"/>
    <row r="45500" customFormat="1" x14ac:dyDescent="0.25"/>
    <row r="45501" customFormat="1" x14ac:dyDescent="0.25"/>
    <row r="45502" customFormat="1" x14ac:dyDescent="0.25"/>
    <row r="45503" customFormat="1" x14ac:dyDescent="0.25"/>
    <row r="45504" customFormat="1" x14ac:dyDescent="0.25"/>
    <row r="45505" customFormat="1" x14ac:dyDescent="0.25"/>
    <row r="45506" customFormat="1" x14ac:dyDescent="0.25"/>
    <row r="45507" customFormat="1" x14ac:dyDescent="0.25"/>
    <row r="45508" customFormat="1" x14ac:dyDescent="0.25"/>
    <row r="45509" customFormat="1" x14ac:dyDescent="0.25"/>
    <row r="45510" customFormat="1" x14ac:dyDescent="0.25"/>
    <row r="45511" customFormat="1" x14ac:dyDescent="0.25"/>
    <row r="45512" customFormat="1" x14ac:dyDescent="0.25"/>
    <row r="45513" customFormat="1" x14ac:dyDescent="0.25"/>
    <row r="45514" customFormat="1" x14ac:dyDescent="0.25"/>
    <row r="45515" customFormat="1" x14ac:dyDescent="0.25"/>
    <row r="45516" customFormat="1" x14ac:dyDescent="0.25"/>
    <row r="45517" customFormat="1" x14ac:dyDescent="0.25"/>
    <row r="45518" customFormat="1" x14ac:dyDescent="0.25"/>
    <row r="45519" customFormat="1" x14ac:dyDescent="0.25"/>
    <row r="45520" customFormat="1" x14ac:dyDescent="0.25"/>
    <row r="45521" customFormat="1" x14ac:dyDescent="0.25"/>
    <row r="45522" customFormat="1" x14ac:dyDescent="0.25"/>
    <row r="45523" customFormat="1" x14ac:dyDescent="0.25"/>
    <row r="45524" customFormat="1" x14ac:dyDescent="0.25"/>
    <row r="45525" customFormat="1" x14ac:dyDescent="0.25"/>
    <row r="45526" customFormat="1" x14ac:dyDescent="0.25"/>
    <row r="45527" customFormat="1" x14ac:dyDescent="0.25"/>
    <row r="45528" customFormat="1" x14ac:dyDescent="0.25"/>
    <row r="45529" customFormat="1" x14ac:dyDescent="0.25"/>
    <row r="45530" customFormat="1" x14ac:dyDescent="0.25"/>
    <row r="45531" customFormat="1" x14ac:dyDescent="0.25"/>
    <row r="45532" customFormat="1" x14ac:dyDescent="0.25"/>
    <row r="45533" customFormat="1" x14ac:dyDescent="0.25"/>
    <row r="45534" customFormat="1" x14ac:dyDescent="0.25"/>
    <row r="45535" customFormat="1" x14ac:dyDescent="0.25"/>
    <row r="45536" customFormat="1" x14ac:dyDescent="0.25"/>
    <row r="45537" customFormat="1" x14ac:dyDescent="0.25"/>
    <row r="45538" customFormat="1" x14ac:dyDescent="0.25"/>
    <row r="45539" customFormat="1" x14ac:dyDescent="0.25"/>
    <row r="45540" customFormat="1" x14ac:dyDescent="0.25"/>
    <row r="45541" customFormat="1" x14ac:dyDescent="0.25"/>
    <row r="45542" customFormat="1" x14ac:dyDescent="0.25"/>
    <row r="45543" customFormat="1" x14ac:dyDescent="0.25"/>
    <row r="45544" customFormat="1" x14ac:dyDescent="0.25"/>
    <row r="45545" customFormat="1" x14ac:dyDescent="0.25"/>
    <row r="45546" customFormat="1" x14ac:dyDescent="0.25"/>
    <row r="45547" customFormat="1" x14ac:dyDescent="0.25"/>
    <row r="45548" customFormat="1" x14ac:dyDescent="0.25"/>
    <row r="45549" customFormat="1" x14ac:dyDescent="0.25"/>
    <row r="45550" customFormat="1" x14ac:dyDescent="0.25"/>
    <row r="45551" customFormat="1" x14ac:dyDescent="0.25"/>
    <row r="45552" customFormat="1" x14ac:dyDescent="0.25"/>
    <row r="45553" customFormat="1" x14ac:dyDescent="0.25"/>
    <row r="45554" customFormat="1" x14ac:dyDescent="0.25"/>
    <row r="45555" customFormat="1" x14ac:dyDescent="0.25"/>
    <row r="45556" customFormat="1" x14ac:dyDescent="0.25"/>
    <row r="45557" customFormat="1" x14ac:dyDescent="0.25"/>
    <row r="45558" customFormat="1" x14ac:dyDescent="0.25"/>
    <row r="45559" customFormat="1" x14ac:dyDescent="0.25"/>
    <row r="45560" customFormat="1" x14ac:dyDescent="0.25"/>
    <row r="45561" customFormat="1" x14ac:dyDescent="0.25"/>
    <row r="45562" customFormat="1" x14ac:dyDescent="0.25"/>
    <row r="45563" customFormat="1" x14ac:dyDescent="0.25"/>
    <row r="45564" customFormat="1" x14ac:dyDescent="0.25"/>
    <row r="45565" customFormat="1" x14ac:dyDescent="0.25"/>
    <row r="45566" customFormat="1" x14ac:dyDescent="0.25"/>
    <row r="45567" customFormat="1" x14ac:dyDescent="0.25"/>
    <row r="45568" customFormat="1" x14ac:dyDescent="0.25"/>
    <row r="45569" customFormat="1" x14ac:dyDescent="0.25"/>
    <row r="45570" customFormat="1" x14ac:dyDescent="0.25"/>
    <row r="45571" customFormat="1" x14ac:dyDescent="0.25"/>
    <row r="45572" customFormat="1" x14ac:dyDescent="0.25"/>
    <row r="45573" customFormat="1" x14ac:dyDescent="0.25"/>
    <row r="45574" customFormat="1" x14ac:dyDescent="0.25"/>
    <row r="45575" customFormat="1" x14ac:dyDescent="0.25"/>
    <row r="45576" customFormat="1" x14ac:dyDescent="0.25"/>
    <row r="45577" customFormat="1" x14ac:dyDescent="0.25"/>
    <row r="45578" customFormat="1" x14ac:dyDescent="0.25"/>
    <row r="45579" customFormat="1" x14ac:dyDescent="0.25"/>
    <row r="45580" customFormat="1" x14ac:dyDescent="0.25"/>
    <row r="45581" customFormat="1" x14ac:dyDescent="0.25"/>
    <row r="45582" customFormat="1" x14ac:dyDescent="0.25"/>
    <row r="45583" customFormat="1" x14ac:dyDescent="0.25"/>
    <row r="45584" customFormat="1" x14ac:dyDescent="0.25"/>
    <row r="45585" customFormat="1" x14ac:dyDescent="0.25"/>
    <row r="45586" customFormat="1" x14ac:dyDescent="0.25"/>
    <row r="45587" customFormat="1" x14ac:dyDescent="0.25"/>
    <row r="45588" customFormat="1" x14ac:dyDescent="0.25"/>
    <row r="45589" customFormat="1" x14ac:dyDescent="0.25"/>
    <row r="45590" customFormat="1" x14ac:dyDescent="0.25"/>
    <row r="45591" customFormat="1" x14ac:dyDescent="0.25"/>
    <row r="45592" customFormat="1" x14ac:dyDescent="0.25"/>
    <row r="45593" customFormat="1" x14ac:dyDescent="0.25"/>
    <row r="45594" customFormat="1" x14ac:dyDescent="0.25"/>
    <row r="45595" customFormat="1" x14ac:dyDescent="0.25"/>
    <row r="45596" customFormat="1" x14ac:dyDescent="0.25"/>
    <row r="45597" customFormat="1" x14ac:dyDescent="0.25"/>
    <row r="45598" customFormat="1" x14ac:dyDescent="0.25"/>
    <row r="45599" customFormat="1" x14ac:dyDescent="0.25"/>
    <row r="45600" customFormat="1" x14ac:dyDescent="0.25"/>
    <row r="45601" customFormat="1" x14ac:dyDescent="0.25"/>
    <row r="45602" customFormat="1" x14ac:dyDescent="0.25"/>
    <row r="45603" customFormat="1" x14ac:dyDescent="0.25"/>
    <row r="45604" customFormat="1" x14ac:dyDescent="0.25"/>
    <row r="45605" customFormat="1" x14ac:dyDescent="0.25"/>
    <row r="45606" customFormat="1" x14ac:dyDescent="0.25"/>
    <row r="45607" customFormat="1" x14ac:dyDescent="0.25"/>
    <row r="45608" customFormat="1" x14ac:dyDescent="0.25"/>
    <row r="45609" customFormat="1" x14ac:dyDescent="0.25"/>
    <row r="45610" customFormat="1" x14ac:dyDescent="0.25"/>
    <row r="45611" customFormat="1" x14ac:dyDescent="0.25"/>
    <row r="45612" customFormat="1" x14ac:dyDescent="0.25"/>
    <row r="45613" customFormat="1" x14ac:dyDescent="0.25"/>
    <row r="45614" customFormat="1" x14ac:dyDescent="0.25"/>
    <row r="45615" customFormat="1" x14ac:dyDescent="0.25"/>
    <row r="45616" customFormat="1" x14ac:dyDescent="0.25"/>
    <row r="45617" customFormat="1" x14ac:dyDescent="0.25"/>
    <row r="45618" customFormat="1" x14ac:dyDescent="0.25"/>
    <row r="45619" customFormat="1" x14ac:dyDescent="0.25"/>
    <row r="45620" customFormat="1" x14ac:dyDescent="0.25"/>
    <row r="45621" customFormat="1" x14ac:dyDescent="0.25"/>
    <row r="45622" customFormat="1" x14ac:dyDescent="0.25"/>
    <row r="45623" customFormat="1" x14ac:dyDescent="0.25"/>
    <row r="45624" customFormat="1" x14ac:dyDescent="0.25"/>
    <row r="45625" customFormat="1" x14ac:dyDescent="0.25"/>
    <row r="45626" customFormat="1" x14ac:dyDescent="0.25"/>
    <row r="45627" customFormat="1" x14ac:dyDescent="0.25"/>
    <row r="45628" customFormat="1" x14ac:dyDescent="0.25"/>
    <row r="45629" customFormat="1" x14ac:dyDescent="0.25"/>
    <row r="45630" customFormat="1" x14ac:dyDescent="0.25"/>
    <row r="45631" customFormat="1" x14ac:dyDescent="0.25"/>
    <row r="45632" customFormat="1" x14ac:dyDescent="0.25"/>
    <row r="45633" customFormat="1" x14ac:dyDescent="0.25"/>
    <row r="45634" customFormat="1" x14ac:dyDescent="0.25"/>
    <row r="45635" customFormat="1" x14ac:dyDescent="0.25"/>
    <row r="45636" customFormat="1" x14ac:dyDescent="0.25"/>
    <row r="45637" customFormat="1" x14ac:dyDescent="0.25"/>
    <row r="45638" customFormat="1" x14ac:dyDescent="0.25"/>
    <row r="45639" customFormat="1" x14ac:dyDescent="0.25"/>
    <row r="45640" customFormat="1" x14ac:dyDescent="0.25"/>
    <row r="45641" customFormat="1" x14ac:dyDescent="0.25"/>
    <row r="45642" customFormat="1" x14ac:dyDescent="0.25"/>
    <row r="45643" customFormat="1" x14ac:dyDescent="0.25"/>
    <row r="45644" customFormat="1" x14ac:dyDescent="0.25"/>
    <row r="45645" customFormat="1" x14ac:dyDescent="0.25"/>
    <row r="45646" customFormat="1" x14ac:dyDescent="0.25"/>
    <row r="45647" customFormat="1" x14ac:dyDescent="0.25"/>
    <row r="45648" customFormat="1" x14ac:dyDescent="0.25"/>
    <row r="45649" customFormat="1" x14ac:dyDescent="0.25"/>
    <row r="45650" customFormat="1" x14ac:dyDescent="0.25"/>
    <row r="45651" customFormat="1" x14ac:dyDescent="0.25"/>
    <row r="45652" customFormat="1" x14ac:dyDescent="0.25"/>
    <row r="45653" customFormat="1" x14ac:dyDescent="0.25"/>
    <row r="45654" customFormat="1" x14ac:dyDescent="0.25"/>
    <row r="45655" customFormat="1" x14ac:dyDescent="0.25"/>
    <row r="45656" customFormat="1" x14ac:dyDescent="0.25"/>
    <row r="45657" customFormat="1" x14ac:dyDescent="0.25"/>
    <row r="45658" customFormat="1" x14ac:dyDescent="0.25"/>
    <row r="45659" customFormat="1" x14ac:dyDescent="0.25"/>
    <row r="45660" customFormat="1" x14ac:dyDescent="0.25"/>
    <row r="45661" customFormat="1" x14ac:dyDescent="0.25"/>
    <row r="45662" customFormat="1" x14ac:dyDescent="0.25"/>
    <row r="45663" customFormat="1" x14ac:dyDescent="0.25"/>
    <row r="45664" customFormat="1" x14ac:dyDescent="0.25"/>
    <row r="45665" customFormat="1" x14ac:dyDescent="0.25"/>
    <row r="45666" customFormat="1" x14ac:dyDescent="0.25"/>
    <row r="45667" customFormat="1" x14ac:dyDescent="0.25"/>
    <row r="45668" customFormat="1" x14ac:dyDescent="0.25"/>
    <row r="45669" customFormat="1" x14ac:dyDescent="0.25"/>
    <row r="45670" customFormat="1" x14ac:dyDescent="0.25"/>
    <row r="45671" customFormat="1" x14ac:dyDescent="0.25"/>
    <row r="45672" customFormat="1" x14ac:dyDescent="0.25"/>
    <row r="45673" customFormat="1" x14ac:dyDescent="0.25"/>
    <row r="45674" customFormat="1" x14ac:dyDescent="0.25"/>
    <row r="45675" customFormat="1" x14ac:dyDescent="0.25"/>
    <row r="45676" customFormat="1" x14ac:dyDescent="0.25"/>
    <row r="45677" customFormat="1" x14ac:dyDescent="0.25"/>
    <row r="45678" customFormat="1" x14ac:dyDescent="0.25"/>
    <row r="45679" customFormat="1" x14ac:dyDescent="0.25"/>
    <row r="45680" customFormat="1" x14ac:dyDescent="0.25"/>
    <row r="45681" customFormat="1" x14ac:dyDescent="0.25"/>
    <row r="45682" customFormat="1" x14ac:dyDescent="0.25"/>
    <row r="45683" customFormat="1" x14ac:dyDescent="0.25"/>
    <row r="45684" customFormat="1" x14ac:dyDescent="0.25"/>
    <row r="45685" customFormat="1" x14ac:dyDescent="0.25"/>
    <row r="45686" customFormat="1" x14ac:dyDescent="0.25"/>
    <row r="45687" customFormat="1" x14ac:dyDescent="0.25"/>
    <row r="45688" customFormat="1" x14ac:dyDescent="0.25"/>
    <row r="45689" customFormat="1" x14ac:dyDescent="0.25"/>
    <row r="45690" customFormat="1" x14ac:dyDescent="0.25"/>
    <row r="45691" customFormat="1" x14ac:dyDescent="0.25"/>
    <row r="45692" customFormat="1" x14ac:dyDescent="0.25"/>
    <row r="45693" customFormat="1" x14ac:dyDescent="0.25"/>
    <row r="45694" customFormat="1" x14ac:dyDescent="0.25"/>
    <row r="45695" customFormat="1" x14ac:dyDescent="0.25"/>
    <row r="45696" customFormat="1" x14ac:dyDescent="0.25"/>
    <row r="45697" customFormat="1" x14ac:dyDescent="0.25"/>
    <row r="45698" customFormat="1" x14ac:dyDescent="0.25"/>
    <row r="45699" customFormat="1" x14ac:dyDescent="0.25"/>
    <row r="45700" customFormat="1" x14ac:dyDescent="0.25"/>
    <row r="45701" customFormat="1" x14ac:dyDescent="0.25"/>
    <row r="45702" customFormat="1" x14ac:dyDescent="0.25"/>
    <row r="45703" customFormat="1" x14ac:dyDescent="0.25"/>
    <row r="45704" customFormat="1" x14ac:dyDescent="0.25"/>
    <row r="45705" customFormat="1" x14ac:dyDescent="0.25"/>
    <row r="45706" customFormat="1" x14ac:dyDescent="0.25"/>
    <row r="45707" customFormat="1" x14ac:dyDescent="0.25"/>
    <row r="45708" customFormat="1" x14ac:dyDescent="0.25"/>
    <row r="45709" customFormat="1" x14ac:dyDescent="0.25"/>
    <row r="45710" customFormat="1" x14ac:dyDescent="0.25"/>
    <row r="45711" customFormat="1" x14ac:dyDescent="0.25"/>
    <row r="45712" customFormat="1" x14ac:dyDescent="0.25"/>
    <row r="45713" customFormat="1" x14ac:dyDescent="0.25"/>
    <row r="45714" customFormat="1" x14ac:dyDescent="0.25"/>
    <row r="45715" customFormat="1" x14ac:dyDescent="0.25"/>
    <row r="45716" customFormat="1" x14ac:dyDescent="0.25"/>
    <row r="45717" customFormat="1" x14ac:dyDescent="0.25"/>
    <row r="45718" customFormat="1" x14ac:dyDescent="0.25"/>
    <row r="45719" customFormat="1" x14ac:dyDescent="0.25"/>
    <row r="45720" customFormat="1" x14ac:dyDescent="0.25"/>
    <row r="45721" customFormat="1" x14ac:dyDescent="0.25"/>
    <row r="45722" customFormat="1" x14ac:dyDescent="0.25"/>
    <row r="45723" customFormat="1" x14ac:dyDescent="0.25"/>
    <row r="45724" customFormat="1" x14ac:dyDescent="0.25"/>
    <row r="45725" customFormat="1" x14ac:dyDescent="0.25"/>
    <row r="45726" customFormat="1" x14ac:dyDescent="0.25"/>
    <row r="45727" customFormat="1" x14ac:dyDescent="0.25"/>
    <row r="45728" customFormat="1" x14ac:dyDescent="0.25"/>
    <row r="45729" customFormat="1" x14ac:dyDescent="0.25"/>
    <row r="45730" customFormat="1" x14ac:dyDescent="0.25"/>
    <row r="45731" customFormat="1" x14ac:dyDescent="0.25"/>
    <row r="45732" customFormat="1" x14ac:dyDescent="0.25"/>
    <row r="45733" customFormat="1" x14ac:dyDescent="0.25"/>
    <row r="45734" customFormat="1" x14ac:dyDescent="0.25"/>
    <row r="45735" customFormat="1" x14ac:dyDescent="0.25"/>
    <row r="45736" customFormat="1" x14ac:dyDescent="0.25"/>
    <row r="45737" customFormat="1" x14ac:dyDescent="0.25"/>
    <row r="45738" customFormat="1" x14ac:dyDescent="0.25"/>
    <row r="45739" customFormat="1" x14ac:dyDescent="0.25"/>
    <row r="45740" customFormat="1" x14ac:dyDescent="0.25"/>
    <row r="45741" customFormat="1" x14ac:dyDescent="0.25"/>
    <row r="45742" customFormat="1" x14ac:dyDescent="0.25"/>
    <row r="45743" customFormat="1" x14ac:dyDescent="0.25"/>
    <row r="45744" customFormat="1" x14ac:dyDescent="0.25"/>
    <row r="45745" customFormat="1" x14ac:dyDescent="0.25"/>
    <row r="45746" customFormat="1" x14ac:dyDescent="0.25"/>
    <row r="45747" customFormat="1" x14ac:dyDescent="0.25"/>
    <row r="45748" customFormat="1" x14ac:dyDescent="0.25"/>
    <row r="45749" customFormat="1" x14ac:dyDescent="0.25"/>
    <row r="45750" customFormat="1" x14ac:dyDescent="0.25"/>
    <row r="45751" customFormat="1" x14ac:dyDescent="0.25"/>
    <row r="45752" customFormat="1" x14ac:dyDescent="0.25"/>
    <row r="45753" customFormat="1" x14ac:dyDescent="0.25"/>
    <row r="45754" customFormat="1" x14ac:dyDescent="0.25"/>
    <row r="45755" customFormat="1" x14ac:dyDescent="0.25"/>
    <row r="45756" customFormat="1" x14ac:dyDescent="0.25"/>
    <row r="45757" customFormat="1" x14ac:dyDescent="0.25"/>
    <row r="45758" customFormat="1" x14ac:dyDescent="0.25"/>
    <row r="45759" customFormat="1" x14ac:dyDescent="0.25"/>
    <row r="45760" customFormat="1" x14ac:dyDescent="0.25"/>
    <row r="45761" customFormat="1" x14ac:dyDescent="0.25"/>
    <row r="45762" customFormat="1" x14ac:dyDescent="0.25"/>
    <row r="45763" customFormat="1" x14ac:dyDescent="0.25"/>
    <row r="45764" customFormat="1" x14ac:dyDescent="0.25"/>
    <row r="45765" customFormat="1" x14ac:dyDescent="0.25"/>
    <row r="45766" customFormat="1" x14ac:dyDescent="0.25"/>
    <row r="45767" customFormat="1" x14ac:dyDescent="0.25"/>
    <row r="45768" customFormat="1" x14ac:dyDescent="0.25"/>
    <row r="45769" customFormat="1" x14ac:dyDescent="0.25"/>
    <row r="45770" customFormat="1" x14ac:dyDescent="0.25"/>
    <row r="45771" customFormat="1" x14ac:dyDescent="0.25"/>
    <row r="45772" customFormat="1" x14ac:dyDescent="0.25"/>
    <row r="45773" customFormat="1" x14ac:dyDescent="0.25"/>
    <row r="45774" customFormat="1" x14ac:dyDescent="0.25"/>
    <row r="45775" customFormat="1" x14ac:dyDescent="0.25"/>
    <row r="45776" customFormat="1" x14ac:dyDescent="0.25"/>
    <row r="45777" customFormat="1" x14ac:dyDescent="0.25"/>
    <row r="45778" customFormat="1" x14ac:dyDescent="0.25"/>
    <row r="45779" customFormat="1" x14ac:dyDescent="0.25"/>
    <row r="45780" customFormat="1" x14ac:dyDescent="0.25"/>
    <row r="45781" customFormat="1" x14ac:dyDescent="0.25"/>
    <row r="45782" customFormat="1" x14ac:dyDescent="0.25"/>
    <row r="45783" customFormat="1" x14ac:dyDescent="0.25"/>
    <row r="45784" customFormat="1" x14ac:dyDescent="0.25"/>
    <row r="45785" customFormat="1" x14ac:dyDescent="0.25"/>
    <row r="45786" customFormat="1" x14ac:dyDescent="0.25"/>
    <row r="45787" customFormat="1" x14ac:dyDescent="0.25"/>
    <row r="45788" customFormat="1" x14ac:dyDescent="0.25"/>
    <row r="45789" customFormat="1" x14ac:dyDescent="0.25"/>
    <row r="45790" customFormat="1" x14ac:dyDescent="0.25"/>
    <row r="45791" customFormat="1" x14ac:dyDescent="0.25"/>
    <row r="45792" customFormat="1" x14ac:dyDescent="0.25"/>
    <row r="45793" customFormat="1" x14ac:dyDescent="0.25"/>
    <row r="45794" customFormat="1" x14ac:dyDescent="0.25"/>
    <row r="45795" customFormat="1" x14ac:dyDescent="0.25"/>
    <row r="45796" customFormat="1" x14ac:dyDescent="0.25"/>
    <row r="45797" customFormat="1" x14ac:dyDescent="0.25"/>
    <row r="45798" customFormat="1" x14ac:dyDescent="0.25"/>
    <row r="45799" customFormat="1" x14ac:dyDescent="0.25"/>
    <row r="45800" customFormat="1" x14ac:dyDescent="0.25"/>
    <row r="45801" customFormat="1" x14ac:dyDescent="0.25"/>
    <row r="45802" customFormat="1" x14ac:dyDescent="0.25"/>
    <row r="45803" customFormat="1" x14ac:dyDescent="0.25"/>
    <row r="45804" customFormat="1" x14ac:dyDescent="0.25"/>
    <row r="45805" customFormat="1" x14ac:dyDescent="0.25"/>
    <row r="45806" customFormat="1" x14ac:dyDescent="0.25"/>
    <row r="45807" customFormat="1" x14ac:dyDescent="0.25"/>
    <row r="45808" customFormat="1" x14ac:dyDescent="0.25"/>
    <row r="45809" customFormat="1" x14ac:dyDescent="0.25"/>
    <row r="45810" customFormat="1" x14ac:dyDescent="0.25"/>
    <row r="45811" customFormat="1" x14ac:dyDescent="0.25"/>
    <row r="45812" customFormat="1" x14ac:dyDescent="0.25"/>
    <row r="45813" customFormat="1" x14ac:dyDescent="0.25"/>
    <row r="45814" customFormat="1" x14ac:dyDescent="0.25"/>
    <row r="45815" customFormat="1" x14ac:dyDescent="0.25"/>
    <row r="45816" customFormat="1" x14ac:dyDescent="0.25"/>
    <row r="45817" customFormat="1" x14ac:dyDescent="0.25"/>
    <row r="45818" customFormat="1" x14ac:dyDescent="0.25"/>
    <row r="45819" customFormat="1" x14ac:dyDescent="0.25"/>
    <row r="45820" customFormat="1" x14ac:dyDescent="0.25"/>
    <row r="45821" customFormat="1" x14ac:dyDescent="0.25"/>
    <row r="45822" customFormat="1" x14ac:dyDescent="0.25"/>
    <row r="45823" customFormat="1" x14ac:dyDescent="0.25"/>
    <row r="45824" customFormat="1" x14ac:dyDescent="0.25"/>
    <row r="45825" customFormat="1" x14ac:dyDescent="0.25"/>
    <row r="45826" customFormat="1" x14ac:dyDescent="0.25"/>
    <row r="45827" customFormat="1" x14ac:dyDescent="0.25"/>
    <row r="45828" customFormat="1" x14ac:dyDescent="0.25"/>
    <row r="45829" customFormat="1" x14ac:dyDescent="0.25"/>
    <row r="45830" customFormat="1" x14ac:dyDescent="0.25"/>
    <row r="45831" customFormat="1" x14ac:dyDescent="0.25"/>
    <row r="45832" customFormat="1" x14ac:dyDescent="0.25"/>
    <row r="45833" customFormat="1" x14ac:dyDescent="0.25"/>
    <row r="45834" customFormat="1" x14ac:dyDescent="0.25"/>
    <row r="45835" customFormat="1" x14ac:dyDescent="0.25"/>
    <row r="45836" customFormat="1" x14ac:dyDescent="0.25"/>
    <row r="45837" customFormat="1" x14ac:dyDescent="0.25"/>
    <row r="45838" customFormat="1" x14ac:dyDescent="0.25"/>
    <row r="45839" customFormat="1" x14ac:dyDescent="0.25"/>
    <row r="45840" customFormat="1" x14ac:dyDescent="0.25"/>
    <row r="45841" customFormat="1" x14ac:dyDescent="0.25"/>
    <row r="45842" customFormat="1" x14ac:dyDescent="0.25"/>
    <row r="45843" customFormat="1" x14ac:dyDescent="0.25"/>
    <row r="45844" customFormat="1" x14ac:dyDescent="0.25"/>
    <row r="45845" customFormat="1" x14ac:dyDescent="0.25"/>
    <row r="45846" customFormat="1" x14ac:dyDescent="0.25"/>
    <row r="45847" customFormat="1" x14ac:dyDescent="0.25"/>
    <row r="45848" customFormat="1" x14ac:dyDescent="0.25"/>
    <row r="45849" customFormat="1" x14ac:dyDescent="0.25"/>
    <row r="45850" customFormat="1" x14ac:dyDescent="0.25"/>
    <row r="45851" customFormat="1" x14ac:dyDescent="0.25"/>
    <row r="45852" customFormat="1" x14ac:dyDescent="0.25"/>
    <row r="45853" customFormat="1" x14ac:dyDescent="0.25"/>
    <row r="45854" customFormat="1" x14ac:dyDescent="0.25"/>
    <row r="45855" customFormat="1" x14ac:dyDescent="0.25"/>
    <row r="45856" customFormat="1" x14ac:dyDescent="0.25"/>
    <row r="45857" customFormat="1" x14ac:dyDescent="0.25"/>
    <row r="45858" customFormat="1" x14ac:dyDescent="0.25"/>
    <row r="45859" customFormat="1" x14ac:dyDescent="0.25"/>
    <row r="45860" customFormat="1" x14ac:dyDescent="0.25"/>
    <row r="45861" customFormat="1" x14ac:dyDescent="0.25"/>
    <row r="45862" customFormat="1" x14ac:dyDescent="0.25"/>
    <row r="45863" customFormat="1" x14ac:dyDescent="0.25"/>
    <row r="45864" customFormat="1" x14ac:dyDescent="0.25"/>
    <row r="45865" customFormat="1" x14ac:dyDescent="0.25"/>
    <row r="45866" customFormat="1" x14ac:dyDescent="0.25"/>
    <row r="45867" customFormat="1" x14ac:dyDescent="0.25"/>
    <row r="45868" customFormat="1" x14ac:dyDescent="0.25"/>
    <row r="45869" customFormat="1" x14ac:dyDescent="0.25"/>
    <row r="45870" customFormat="1" x14ac:dyDescent="0.25"/>
    <row r="45871" customFormat="1" x14ac:dyDescent="0.25"/>
    <row r="45872" customFormat="1" x14ac:dyDescent="0.25"/>
    <row r="45873" customFormat="1" x14ac:dyDescent="0.25"/>
    <row r="45874" customFormat="1" x14ac:dyDescent="0.25"/>
    <row r="45875" customFormat="1" x14ac:dyDescent="0.25"/>
    <row r="45876" customFormat="1" x14ac:dyDescent="0.25"/>
    <row r="45877" customFormat="1" x14ac:dyDescent="0.25"/>
    <row r="45878" customFormat="1" x14ac:dyDescent="0.25"/>
    <row r="45879" customFormat="1" x14ac:dyDescent="0.25"/>
    <row r="45880" customFormat="1" x14ac:dyDescent="0.25"/>
    <row r="45881" customFormat="1" x14ac:dyDescent="0.25"/>
    <row r="45882" customFormat="1" x14ac:dyDescent="0.25"/>
    <row r="45883" customFormat="1" x14ac:dyDescent="0.25"/>
    <row r="45884" customFormat="1" x14ac:dyDescent="0.25"/>
    <row r="45885" customFormat="1" x14ac:dyDescent="0.25"/>
    <row r="45886" customFormat="1" x14ac:dyDescent="0.25"/>
    <row r="45887" customFormat="1" x14ac:dyDescent="0.25"/>
    <row r="45888" customFormat="1" x14ac:dyDescent="0.25"/>
    <row r="45889" customFormat="1" x14ac:dyDescent="0.25"/>
    <row r="45890" customFormat="1" x14ac:dyDescent="0.25"/>
    <row r="45891" customFormat="1" x14ac:dyDescent="0.25"/>
    <row r="45892" customFormat="1" x14ac:dyDescent="0.25"/>
    <row r="45893" customFormat="1" x14ac:dyDescent="0.25"/>
    <row r="45894" customFormat="1" x14ac:dyDescent="0.25"/>
    <row r="45895" customFormat="1" x14ac:dyDescent="0.25"/>
    <row r="45896" customFormat="1" x14ac:dyDescent="0.25"/>
    <row r="45897" customFormat="1" x14ac:dyDescent="0.25"/>
    <row r="45898" customFormat="1" x14ac:dyDescent="0.25"/>
    <row r="45899" customFormat="1" x14ac:dyDescent="0.25"/>
    <row r="45900" customFormat="1" x14ac:dyDescent="0.25"/>
    <row r="45901" customFormat="1" x14ac:dyDescent="0.25"/>
    <row r="45902" customFormat="1" x14ac:dyDescent="0.25"/>
    <row r="45903" customFormat="1" x14ac:dyDescent="0.25"/>
    <row r="45904" customFormat="1" x14ac:dyDescent="0.25"/>
    <row r="45905" customFormat="1" x14ac:dyDescent="0.25"/>
    <row r="45906" customFormat="1" x14ac:dyDescent="0.25"/>
    <row r="45907" customFormat="1" x14ac:dyDescent="0.25"/>
    <row r="45908" customFormat="1" x14ac:dyDescent="0.25"/>
    <row r="45909" customFormat="1" x14ac:dyDescent="0.25"/>
    <row r="45910" customFormat="1" x14ac:dyDescent="0.25"/>
    <row r="45911" customFormat="1" x14ac:dyDescent="0.25"/>
    <row r="45912" customFormat="1" x14ac:dyDescent="0.25"/>
    <row r="45913" customFormat="1" x14ac:dyDescent="0.25"/>
    <row r="45914" customFormat="1" x14ac:dyDescent="0.25"/>
    <row r="45915" customFormat="1" x14ac:dyDescent="0.25"/>
    <row r="45916" customFormat="1" x14ac:dyDescent="0.25"/>
    <row r="45917" customFormat="1" x14ac:dyDescent="0.25"/>
    <row r="45918" customFormat="1" x14ac:dyDescent="0.25"/>
    <row r="45919" customFormat="1" x14ac:dyDescent="0.25"/>
    <row r="45920" customFormat="1" x14ac:dyDescent="0.25"/>
    <row r="45921" customFormat="1" x14ac:dyDescent="0.25"/>
    <row r="45922" customFormat="1" x14ac:dyDescent="0.25"/>
    <row r="45923" customFormat="1" x14ac:dyDescent="0.25"/>
    <row r="45924" customFormat="1" x14ac:dyDescent="0.25"/>
    <row r="45925" customFormat="1" x14ac:dyDescent="0.25"/>
    <row r="45926" customFormat="1" x14ac:dyDescent="0.25"/>
    <row r="45927" customFormat="1" x14ac:dyDescent="0.25"/>
    <row r="45928" customFormat="1" x14ac:dyDescent="0.25"/>
    <row r="45929" customFormat="1" x14ac:dyDescent="0.25"/>
    <row r="45930" customFormat="1" x14ac:dyDescent="0.25"/>
    <row r="45931" customFormat="1" x14ac:dyDescent="0.25"/>
    <row r="45932" customFormat="1" x14ac:dyDescent="0.25"/>
    <row r="45933" customFormat="1" x14ac:dyDescent="0.25"/>
    <row r="45934" customFormat="1" x14ac:dyDescent="0.25"/>
    <row r="45935" customFormat="1" x14ac:dyDescent="0.25"/>
    <row r="45936" customFormat="1" x14ac:dyDescent="0.25"/>
    <row r="45937" customFormat="1" x14ac:dyDescent="0.25"/>
    <row r="45938" customFormat="1" x14ac:dyDescent="0.25"/>
    <row r="45939" customFormat="1" x14ac:dyDescent="0.25"/>
    <row r="45940" customFormat="1" x14ac:dyDescent="0.25"/>
    <row r="45941" customFormat="1" x14ac:dyDescent="0.25"/>
    <row r="45942" customFormat="1" x14ac:dyDescent="0.25"/>
    <row r="45943" customFormat="1" x14ac:dyDescent="0.25"/>
    <row r="45944" customFormat="1" x14ac:dyDescent="0.25"/>
    <row r="45945" customFormat="1" x14ac:dyDescent="0.25"/>
    <row r="45946" customFormat="1" x14ac:dyDescent="0.25"/>
    <row r="45947" customFormat="1" x14ac:dyDescent="0.25"/>
    <row r="45948" customFormat="1" x14ac:dyDescent="0.25"/>
    <row r="45949" customFormat="1" x14ac:dyDescent="0.25"/>
    <row r="45950" customFormat="1" x14ac:dyDescent="0.25"/>
    <row r="45951" customFormat="1" x14ac:dyDescent="0.25"/>
    <row r="45952" customFormat="1" x14ac:dyDescent="0.25"/>
    <row r="45953" customFormat="1" x14ac:dyDescent="0.25"/>
    <row r="45954" customFormat="1" x14ac:dyDescent="0.25"/>
    <row r="45955" customFormat="1" x14ac:dyDescent="0.25"/>
    <row r="45956" customFormat="1" x14ac:dyDescent="0.25"/>
    <row r="45957" customFormat="1" x14ac:dyDescent="0.25"/>
    <row r="45958" customFormat="1" x14ac:dyDescent="0.25"/>
    <row r="45959" customFormat="1" x14ac:dyDescent="0.25"/>
    <row r="45960" customFormat="1" x14ac:dyDescent="0.25"/>
    <row r="45961" customFormat="1" x14ac:dyDescent="0.25"/>
    <row r="45962" customFormat="1" x14ac:dyDescent="0.25"/>
    <row r="45963" customFormat="1" x14ac:dyDescent="0.25"/>
    <row r="45964" customFormat="1" x14ac:dyDescent="0.25"/>
    <row r="45965" customFormat="1" x14ac:dyDescent="0.25"/>
    <row r="45966" customFormat="1" x14ac:dyDescent="0.25"/>
    <row r="45967" customFormat="1" x14ac:dyDescent="0.25"/>
    <row r="45968" customFormat="1" x14ac:dyDescent="0.25"/>
    <row r="45969" customFormat="1" x14ac:dyDescent="0.25"/>
    <row r="45970" customFormat="1" x14ac:dyDescent="0.25"/>
    <row r="45971" customFormat="1" x14ac:dyDescent="0.25"/>
    <row r="45972" customFormat="1" x14ac:dyDescent="0.25"/>
    <row r="45973" customFormat="1" x14ac:dyDescent="0.25"/>
    <row r="45974" customFormat="1" x14ac:dyDescent="0.25"/>
    <row r="45975" customFormat="1" x14ac:dyDescent="0.25"/>
    <row r="45976" customFormat="1" x14ac:dyDescent="0.25"/>
    <row r="45977" customFormat="1" x14ac:dyDescent="0.25"/>
    <row r="45978" customFormat="1" x14ac:dyDescent="0.25"/>
    <row r="45979" customFormat="1" x14ac:dyDescent="0.25"/>
    <row r="45980" customFormat="1" x14ac:dyDescent="0.25"/>
    <row r="45981" customFormat="1" x14ac:dyDescent="0.25"/>
    <row r="45982" customFormat="1" x14ac:dyDescent="0.25"/>
    <row r="45983" customFormat="1" x14ac:dyDescent="0.25"/>
    <row r="45984" customFormat="1" x14ac:dyDescent="0.25"/>
    <row r="45985" customFormat="1" x14ac:dyDescent="0.25"/>
    <row r="45986" customFormat="1" x14ac:dyDescent="0.25"/>
    <row r="45987" customFormat="1" x14ac:dyDescent="0.25"/>
    <row r="45988" customFormat="1" x14ac:dyDescent="0.25"/>
    <row r="45989" customFormat="1" x14ac:dyDescent="0.25"/>
    <row r="45990" customFormat="1" x14ac:dyDescent="0.25"/>
    <row r="45991" customFormat="1" x14ac:dyDescent="0.25"/>
    <row r="45992" customFormat="1" x14ac:dyDescent="0.25"/>
    <row r="45993" customFormat="1" x14ac:dyDescent="0.25"/>
    <row r="45994" customFormat="1" x14ac:dyDescent="0.25"/>
    <row r="45995" customFormat="1" x14ac:dyDescent="0.25"/>
    <row r="45996" customFormat="1" x14ac:dyDescent="0.25"/>
    <row r="45997" customFormat="1" x14ac:dyDescent="0.25"/>
    <row r="45998" customFormat="1" x14ac:dyDescent="0.25"/>
    <row r="45999" customFormat="1" x14ac:dyDescent="0.25"/>
    <row r="46000" customFormat="1" x14ac:dyDescent="0.25"/>
    <row r="46001" customFormat="1" x14ac:dyDescent="0.25"/>
    <row r="46002" customFormat="1" x14ac:dyDescent="0.25"/>
    <row r="46003" customFormat="1" x14ac:dyDescent="0.25"/>
    <row r="46004" customFormat="1" x14ac:dyDescent="0.25"/>
    <row r="46005" customFormat="1" x14ac:dyDescent="0.25"/>
    <row r="46006" customFormat="1" x14ac:dyDescent="0.25"/>
    <row r="46007" customFormat="1" x14ac:dyDescent="0.25"/>
    <row r="46008" customFormat="1" x14ac:dyDescent="0.25"/>
    <row r="46009" customFormat="1" x14ac:dyDescent="0.25"/>
    <row r="46010" customFormat="1" x14ac:dyDescent="0.25"/>
    <row r="46011" customFormat="1" x14ac:dyDescent="0.25"/>
    <row r="46012" customFormat="1" x14ac:dyDescent="0.25"/>
    <row r="46013" customFormat="1" x14ac:dyDescent="0.25"/>
    <row r="46014" customFormat="1" x14ac:dyDescent="0.25"/>
    <row r="46015" customFormat="1" x14ac:dyDescent="0.25"/>
    <row r="46016" customFormat="1" x14ac:dyDescent="0.25"/>
    <row r="46017" customFormat="1" x14ac:dyDescent="0.25"/>
    <row r="46018" customFormat="1" x14ac:dyDescent="0.25"/>
    <row r="46019" customFormat="1" x14ac:dyDescent="0.25"/>
    <row r="46020" customFormat="1" x14ac:dyDescent="0.25"/>
    <row r="46021" customFormat="1" x14ac:dyDescent="0.25"/>
    <row r="46022" customFormat="1" x14ac:dyDescent="0.25"/>
    <row r="46023" customFormat="1" x14ac:dyDescent="0.25"/>
    <row r="46024" customFormat="1" x14ac:dyDescent="0.25"/>
    <row r="46025" customFormat="1" x14ac:dyDescent="0.25"/>
    <row r="46026" customFormat="1" x14ac:dyDescent="0.25"/>
    <row r="46027" customFormat="1" x14ac:dyDescent="0.25"/>
    <row r="46028" customFormat="1" x14ac:dyDescent="0.25"/>
    <row r="46029" customFormat="1" x14ac:dyDescent="0.25"/>
    <row r="46030" customFormat="1" x14ac:dyDescent="0.25"/>
    <row r="46031" customFormat="1" x14ac:dyDescent="0.25"/>
    <row r="46032" customFormat="1" x14ac:dyDescent="0.25"/>
    <row r="46033" customFormat="1" x14ac:dyDescent="0.25"/>
    <row r="46034" customFormat="1" x14ac:dyDescent="0.25"/>
    <row r="46035" customFormat="1" x14ac:dyDescent="0.25"/>
    <row r="46036" customFormat="1" x14ac:dyDescent="0.25"/>
    <row r="46037" customFormat="1" x14ac:dyDescent="0.25"/>
    <row r="46038" customFormat="1" x14ac:dyDescent="0.25"/>
    <row r="46039" customFormat="1" x14ac:dyDescent="0.25"/>
    <row r="46040" customFormat="1" x14ac:dyDescent="0.25"/>
    <row r="46041" customFormat="1" x14ac:dyDescent="0.25"/>
    <row r="46042" customFormat="1" x14ac:dyDescent="0.25"/>
    <row r="46043" customFormat="1" x14ac:dyDescent="0.25"/>
    <row r="46044" customFormat="1" x14ac:dyDescent="0.25"/>
    <row r="46045" customFormat="1" x14ac:dyDescent="0.25"/>
    <row r="46046" customFormat="1" x14ac:dyDescent="0.25"/>
    <row r="46047" customFormat="1" x14ac:dyDescent="0.25"/>
    <row r="46048" customFormat="1" x14ac:dyDescent="0.25"/>
    <row r="46049" customFormat="1" x14ac:dyDescent="0.25"/>
    <row r="46050" customFormat="1" x14ac:dyDescent="0.25"/>
    <row r="46051" customFormat="1" x14ac:dyDescent="0.25"/>
    <row r="46052" customFormat="1" x14ac:dyDescent="0.25"/>
    <row r="46053" customFormat="1" x14ac:dyDescent="0.25"/>
    <row r="46054" customFormat="1" x14ac:dyDescent="0.25"/>
    <row r="46055" customFormat="1" x14ac:dyDescent="0.25"/>
    <row r="46056" customFormat="1" x14ac:dyDescent="0.25"/>
    <row r="46057" customFormat="1" x14ac:dyDescent="0.25"/>
    <row r="46058" customFormat="1" x14ac:dyDescent="0.25"/>
    <row r="46059" customFormat="1" x14ac:dyDescent="0.25"/>
    <row r="46060" customFormat="1" x14ac:dyDescent="0.25"/>
    <row r="46061" customFormat="1" x14ac:dyDescent="0.25"/>
    <row r="46062" customFormat="1" x14ac:dyDescent="0.25"/>
    <row r="46063" customFormat="1" x14ac:dyDescent="0.25"/>
    <row r="46064" customFormat="1" x14ac:dyDescent="0.25"/>
    <row r="46065" customFormat="1" x14ac:dyDescent="0.25"/>
    <row r="46066" customFormat="1" x14ac:dyDescent="0.25"/>
    <row r="46067" customFormat="1" x14ac:dyDescent="0.25"/>
    <row r="46068" customFormat="1" x14ac:dyDescent="0.25"/>
    <row r="46069" customFormat="1" x14ac:dyDescent="0.25"/>
    <row r="46070" customFormat="1" x14ac:dyDescent="0.25"/>
    <row r="46071" customFormat="1" x14ac:dyDescent="0.25"/>
    <row r="46072" customFormat="1" x14ac:dyDescent="0.25"/>
    <row r="46073" customFormat="1" x14ac:dyDescent="0.25"/>
    <row r="46074" customFormat="1" x14ac:dyDescent="0.25"/>
    <row r="46075" customFormat="1" x14ac:dyDescent="0.25"/>
    <row r="46076" customFormat="1" x14ac:dyDescent="0.25"/>
    <row r="46077" customFormat="1" x14ac:dyDescent="0.25"/>
    <row r="46078" customFormat="1" x14ac:dyDescent="0.25"/>
    <row r="46079" customFormat="1" x14ac:dyDescent="0.25"/>
    <row r="46080" customFormat="1" x14ac:dyDescent="0.25"/>
    <row r="46081" customFormat="1" x14ac:dyDescent="0.25"/>
    <row r="46082" customFormat="1" x14ac:dyDescent="0.25"/>
    <row r="46083" customFormat="1" x14ac:dyDescent="0.25"/>
    <row r="46084" customFormat="1" x14ac:dyDescent="0.25"/>
    <row r="46085" customFormat="1" x14ac:dyDescent="0.25"/>
    <row r="46086" customFormat="1" x14ac:dyDescent="0.25"/>
    <row r="46087" customFormat="1" x14ac:dyDescent="0.25"/>
    <row r="46088" customFormat="1" x14ac:dyDescent="0.25"/>
    <row r="46089" customFormat="1" x14ac:dyDescent="0.25"/>
    <row r="46090" customFormat="1" x14ac:dyDescent="0.25"/>
    <row r="46091" customFormat="1" x14ac:dyDescent="0.25"/>
    <row r="46092" customFormat="1" x14ac:dyDescent="0.25"/>
    <row r="46093" customFormat="1" x14ac:dyDescent="0.25"/>
    <row r="46094" customFormat="1" x14ac:dyDescent="0.25"/>
    <row r="46095" customFormat="1" x14ac:dyDescent="0.25"/>
    <row r="46096" customFormat="1" x14ac:dyDescent="0.25"/>
    <row r="46097" customFormat="1" x14ac:dyDescent="0.25"/>
    <row r="46098" customFormat="1" x14ac:dyDescent="0.25"/>
    <row r="46099" customFormat="1" x14ac:dyDescent="0.25"/>
    <row r="46100" customFormat="1" x14ac:dyDescent="0.25"/>
    <row r="46101" customFormat="1" x14ac:dyDescent="0.25"/>
    <row r="46102" customFormat="1" x14ac:dyDescent="0.25"/>
    <row r="46103" customFormat="1" x14ac:dyDescent="0.25"/>
    <row r="46104" customFormat="1" x14ac:dyDescent="0.25"/>
    <row r="46105" customFormat="1" x14ac:dyDescent="0.25"/>
    <row r="46106" customFormat="1" x14ac:dyDescent="0.25"/>
    <row r="46107" customFormat="1" x14ac:dyDescent="0.25"/>
    <row r="46108" customFormat="1" x14ac:dyDescent="0.25"/>
    <row r="46109" customFormat="1" x14ac:dyDescent="0.25"/>
    <row r="46110" customFormat="1" x14ac:dyDescent="0.25"/>
    <row r="46111" customFormat="1" x14ac:dyDescent="0.25"/>
    <row r="46112" customFormat="1" x14ac:dyDescent="0.25"/>
    <row r="46113" customFormat="1" x14ac:dyDescent="0.25"/>
    <row r="46114" customFormat="1" x14ac:dyDescent="0.25"/>
    <row r="46115" customFormat="1" x14ac:dyDescent="0.25"/>
    <row r="46116" customFormat="1" x14ac:dyDescent="0.25"/>
    <row r="46117" customFormat="1" x14ac:dyDescent="0.25"/>
    <row r="46118" customFormat="1" x14ac:dyDescent="0.25"/>
    <row r="46119" customFormat="1" x14ac:dyDescent="0.25"/>
    <row r="46120" customFormat="1" x14ac:dyDescent="0.25"/>
    <row r="46121" customFormat="1" x14ac:dyDescent="0.25"/>
    <row r="46122" customFormat="1" x14ac:dyDescent="0.25"/>
    <row r="46123" customFormat="1" x14ac:dyDescent="0.25"/>
    <row r="46124" customFormat="1" x14ac:dyDescent="0.25"/>
    <row r="46125" customFormat="1" x14ac:dyDescent="0.25"/>
    <row r="46126" customFormat="1" x14ac:dyDescent="0.25"/>
    <row r="46127" customFormat="1" x14ac:dyDescent="0.25"/>
    <row r="46128" customFormat="1" x14ac:dyDescent="0.25"/>
    <row r="46129" customFormat="1" x14ac:dyDescent="0.25"/>
    <row r="46130" customFormat="1" x14ac:dyDescent="0.25"/>
    <row r="46131" customFormat="1" x14ac:dyDescent="0.25"/>
    <row r="46132" customFormat="1" x14ac:dyDescent="0.25"/>
    <row r="46133" customFormat="1" x14ac:dyDescent="0.25"/>
    <row r="46134" customFormat="1" x14ac:dyDescent="0.25"/>
    <row r="46135" customFormat="1" x14ac:dyDescent="0.25"/>
    <row r="46136" customFormat="1" x14ac:dyDescent="0.25"/>
    <row r="46137" customFormat="1" x14ac:dyDescent="0.25"/>
    <row r="46138" customFormat="1" x14ac:dyDescent="0.25"/>
    <row r="46139" customFormat="1" x14ac:dyDescent="0.25"/>
    <row r="46140" customFormat="1" x14ac:dyDescent="0.25"/>
    <row r="46141" customFormat="1" x14ac:dyDescent="0.25"/>
    <row r="46142" customFormat="1" x14ac:dyDescent="0.25"/>
    <row r="46143" customFormat="1" x14ac:dyDescent="0.25"/>
    <row r="46144" customFormat="1" x14ac:dyDescent="0.25"/>
    <row r="46145" customFormat="1" x14ac:dyDescent="0.25"/>
    <row r="46146" customFormat="1" x14ac:dyDescent="0.25"/>
    <row r="46147" customFormat="1" x14ac:dyDescent="0.25"/>
    <row r="46148" customFormat="1" x14ac:dyDescent="0.25"/>
    <row r="46149" customFormat="1" x14ac:dyDescent="0.25"/>
    <row r="46150" customFormat="1" x14ac:dyDescent="0.25"/>
    <row r="46151" customFormat="1" x14ac:dyDescent="0.25"/>
    <row r="46152" customFormat="1" x14ac:dyDescent="0.25"/>
    <row r="46153" customFormat="1" x14ac:dyDescent="0.25"/>
    <row r="46154" customFormat="1" x14ac:dyDescent="0.25"/>
    <row r="46155" customFormat="1" x14ac:dyDescent="0.25"/>
    <row r="46156" customFormat="1" x14ac:dyDescent="0.25"/>
    <row r="46157" customFormat="1" x14ac:dyDescent="0.25"/>
    <row r="46158" customFormat="1" x14ac:dyDescent="0.25"/>
    <row r="46159" customFormat="1" x14ac:dyDescent="0.25"/>
    <row r="46160" customFormat="1" x14ac:dyDescent="0.25"/>
    <row r="46161" customFormat="1" x14ac:dyDescent="0.25"/>
    <row r="46162" customFormat="1" x14ac:dyDescent="0.25"/>
    <row r="46163" customFormat="1" x14ac:dyDescent="0.25"/>
    <row r="46164" customFormat="1" x14ac:dyDescent="0.25"/>
    <row r="46165" customFormat="1" x14ac:dyDescent="0.25"/>
    <row r="46166" customFormat="1" x14ac:dyDescent="0.25"/>
    <row r="46167" customFormat="1" x14ac:dyDescent="0.25"/>
    <row r="46168" customFormat="1" x14ac:dyDescent="0.25"/>
    <row r="46169" customFormat="1" x14ac:dyDescent="0.25"/>
    <row r="46170" customFormat="1" x14ac:dyDescent="0.25"/>
    <row r="46171" customFormat="1" x14ac:dyDescent="0.25"/>
    <row r="46172" customFormat="1" x14ac:dyDescent="0.25"/>
    <row r="46173" customFormat="1" x14ac:dyDescent="0.25"/>
    <row r="46174" customFormat="1" x14ac:dyDescent="0.25"/>
    <row r="46175" customFormat="1" x14ac:dyDescent="0.25"/>
    <row r="46176" customFormat="1" x14ac:dyDescent="0.25"/>
    <row r="46177" customFormat="1" x14ac:dyDescent="0.25"/>
    <row r="46178" customFormat="1" x14ac:dyDescent="0.25"/>
    <row r="46179" customFormat="1" x14ac:dyDescent="0.25"/>
    <row r="46180" customFormat="1" x14ac:dyDescent="0.25"/>
    <row r="46181" customFormat="1" x14ac:dyDescent="0.25"/>
    <row r="46182" customFormat="1" x14ac:dyDescent="0.25"/>
    <row r="46183" customFormat="1" x14ac:dyDescent="0.25"/>
    <row r="46184" customFormat="1" x14ac:dyDescent="0.25"/>
    <row r="46185" customFormat="1" x14ac:dyDescent="0.25"/>
    <row r="46186" customFormat="1" x14ac:dyDescent="0.25"/>
    <row r="46187" customFormat="1" x14ac:dyDescent="0.25"/>
    <row r="46188" customFormat="1" x14ac:dyDescent="0.25"/>
    <row r="46189" customFormat="1" x14ac:dyDescent="0.25"/>
    <row r="46190" customFormat="1" x14ac:dyDescent="0.25"/>
    <row r="46191" customFormat="1" x14ac:dyDescent="0.25"/>
    <row r="46192" customFormat="1" x14ac:dyDescent="0.25"/>
    <row r="46193" customFormat="1" x14ac:dyDescent="0.25"/>
    <row r="46194" customFormat="1" x14ac:dyDescent="0.25"/>
    <row r="46195" customFormat="1" x14ac:dyDescent="0.25"/>
    <row r="46196" customFormat="1" x14ac:dyDescent="0.25"/>
    <row r="46197" customFormat="1" x14ac:dyDescent="0.25"/>
    <row r="46198" customFormat="1" x14ac:dyDescent="0.25"/>
    <row r="46199" customFormat="1" x14ac:dyDescent="0.25"/>
    <row r="46200" customFormat="1" x14ac:dyDescent="0.25"/>
    <row r="46201" customFormat="1" x14ac:dyDescent="0.25"/>
    <row r="46202" customFormat="1" x14ac:dyDescent="0.25"/>
    <row r="46203" customFormat="1" x14ac:dyDescent="0.25"/>
    <row r="46204" customFormat="1" x14ac:dyDescent="0.25"/>
    <row r="46205" customFormat="1" x14ac:dyDescent="0.25"/>
    <row r="46206" customFormat="1" x14ac:dyDescent="0.25"/>
    <row r="46207" customFormat="1" x14ac:dyDescent="0.25"/>
    <row r="46208" customFormat="1" x14ac:dyDescent="0.25"/>
    <row r="46209" customFormat="1" x14ac:dyDescent="0.25"/>
    <row r="46210" customFormat="1" x14ac:dyDescent="0.25"/>
    <row r="46211" customFormat="1" x14ac:dyDescent="0.25"/>
    <row r="46212" customFormat="1" x14ac:dyDescent="0.25"/>
    <row r="46213" customFormat="1" x14ac:dyDescent="0.25"/>
    <row r="46214" customFormat="1" x14ac:dyDescent="0.25"/>
    <row r="46215" customFormat="1" x14ac:dyDescent="0.25"/>
    <row r="46216" customFormat="1" x14ac:dyDescent="0.25"/>
    <row r="46217" customFormat="1" x14ac:dyDescent="0.25"/>
    <row r="46218" customFormat="1" x14ac:dyDescent="0.25"/>
    <row r="46219" customFormat="1" x14ac:dyDescent="0.25"/>
    <row r="46220" customFormat="1" x14ac:dyDescent="0.25"/>
    <row r="46221" customFormat="1" x14ac:dyDescent="0.25"/>
    <row r="46222" customFormat="1" x14ac:dyDescent="0.25"/>
    <row r="46223" customFormat="1" x14ac:dyDescent="0.25"/>
    <row r="46224" customFormat="1" x14ac:dyDescent="0.25"/>
    <row r="46225" customFormat="1" x14ac:dyDescent="0.25"/>
    <row r="46226" customFormat="1" x14ac:dyDescent="0.25"/>
    <row r="46227" customFormat="1" x14ac:dyDescent="0.25"/>
    <row r="46228" customFormat="1" x14ac:dyDescent="0.25"/>
    <row r="46229" customFormat="1" x14ac:dyDescent="0.25"/>
    <row r="46230" customFormat="1" x14ac:dyDescent="0.25"/>
    <row r="46231" customFormat="1" x14ac:dyDescent="0.25"/>
    <row r="46232" customFormat="1" x14ac:dyDescent="0.25"/>
    <row r="46233" customFormat="1" x14ac:dyDescent="0.25"/>
    <row r="46234" customFormat="1" x14ac:dyDescent="0.25"/>
    <row r="46235" customFormat="1" x14ac:dyDescent="0.25"/>
    <row r="46236" customFormat="1" x14ac:dyDescent="0.25"/>
    <row r="46237" customFormat="1" x14ac:dyDescent="0.25"/>
    <row r="46238" customFormat="1" x14ac:dyDescent="0.25"/>
    <row r="46239" customFormat="1" x14ac:dyDescent="0.25"/>
    <row r="46240" customFormat="1" x14ac:dyDescent="0.25"/>
    <row r="46241" customFormat="1" x14ac:dyDescent="0.25"/>
    <row r="46242" customFormat="1" x14ac:dyDescent="0.25"/>
    <row r="46243" customFormat="1" x14ac:dyDescent="0.25"/>
    <row r="46244" customFormat="1" x14ac:dyDescent="0.25"/>
    <row r="46245" customFormat="1" x14ac:dyDescent="0.25"/>
    <row r="46246" customFormat="1" x14ac:dyDescent="0.25"/>
    <row r="46247" customFormat="1" x14ac:dyDescent="0.25"/>
    <row r="46248" customFormat="1" x14ac:dyDescent="0.25"/>
    <row r="46249" customFormat="1" x14ac:dyDescent="0.25"/>
    <row r="46250" customFormat="1" x14ac:dyDescent="0.25"/>
    <row r="46251" customFormat="1" x14ac:dyDescent="0.25"/>
    <row r="46252" customFormat="1" x14ac:dyDescent="0.25"/>
    <row r="46253" customFormat="1" x14ac:dyDescent="0.25"/>
    <row r="46254" customFormat="1" x14ac:dyDescent="0.25"/>
    <row r="46255" customFormat="1" x14ac:dyDescent="0.25"/>
    <row r="46256" customFormat="1" x14ac:dyDescent="0.25"/>
    <row r="46257" customFormat="1" x14ac:dyDescent="0.25"/>
    <row r="46258" customFormat="1" x14ac:dyDescent="0.25"/>
    <row r="46259" customFormat="1" x14ac:dyDescent="0.25"/>
    <row r="46260" customFormat="1" x14ac:dyDescent="0.25"/>
    <row r="46261" customFormat="1" x14ac:dyDescent="0.25"/>
    <row r="46262" customFormat="1" x14ac:dyDescent="0.25"/>
    <row r="46263" customFormat="1" x14ac:dyDescent="0.25"/>
    <row r="46264" customFormat="1" x14ac:dyDescent="0.25"/>
    <row r="46265" customFormat="1" x14ac:dyDescent="0.25"/>
    <row r="46266" customFormat="1" x14ac:dyDescent="0.25"/>
    <row r="46267" customFormat="1" x14ac:dyDescent="0.25"/>
    <row r="46268" customFormat="1" x14ac:dyDescent="0.25"/>
    <row r="46269" customFormat="1" x14ac:dyDescent="0.25"/>
    <row r="46270" customFormat="1" x14ac:dyDescent="0.25"/>
    <row r="46271" customFormat="1" x14ac:dyDescent="0.25"/>
    <row r="46272" customFormat="1" x14ac:dyDescent="0.25"/>
    <row r="46273" customFormat="1" x14ac:dyDescent="0.25"/>
    <row r="46274" customFormat="1" x14ac:dyDescent="0.25"/>
    <row r="46275" customFormat="1" x14ac:dyDescent="0.25"/>
    <row r="46276" customFormat="1" x14ac:dyDescent="0.25"/>
    <row r="46277" customFormat="1" x14ac:dyDescent="0.25"/>
    <row r="46278" customFormat="1" x14ac:dyDescent="0.25"/>
    <row r="46279" customFormat="1" x14ac:dyDescent="0.25"/>
    <row r="46280" customFormat="1" x14ac:dyDescent="0.25"/>
    <row r="46281" customFormat="1" x14ac:dyDescent="0.25"/>
    <row r="46282" customFormat="1" x14ac:dyDescent="0.25"/>
    <row r="46283" customFormat="1" x14ac:dyDescent="0.25"/>
    <row r="46284" customFormat="1" x14ac:dyDescent="0.25"/>
    <row r="46285" customFormat="1" x14ac:dyDescent="0.25"/>
    <row r="46286" customFormat="1" x14ac:dyDescent="0.25"/>
    <row r="46287" customFormat="1" x14ac:dyDescent="0.25"/>
    <row r="46288" customFormat="1" x14ac:dyDescent="0.25"/>
    <row r="46289" customFormat="1" x14ac:dyDescent="0.25"/>
    <row r="46290" customFormat="1" x14ac:dyDescent="0.25"/>
    <row r="46291" customFormat="1" x14ac:dyDescent="0.25"/>
    <row r="46292" customFormat="1" x14ac:dyDescent="0.25"/>
    <row r="46293" customFormat="1" x14ac:dyDescent="0.25"/>
    <row r="46294" customFormat="1" x14ac:dyDescent="0.25"/>
    <row r="46295" customFormat="1" x14ac:dyDescent="0.25"/>
    <row r="46296" customFormat="1" x14ac:dyDescent="0.25"/>
    <row r="46297" customFormat="1" x14ac:dyDescent="0.25"/>
    <row r="46298" customFormat="1" x14ac:dyDescent="0.25"/>
    <row r="46299" customFormat="1" x14ac:dyDescent="0.25"/>
    <row r="46300" customFormat="1" x14ac:dyDescent="0.25"/>
    <row r="46301" customFormat="1" x14ac:dyDescent="0.25"/>
    <row r="46302" customFormat="1" x14ac:dyDescent="0.25"/>
    <row r="46303" customFormat="1" x14ac:dyDescent="0.25"/>
    <row r="46304" customFormat="1" x14ac:dyDescent="0.25"/>
    <row r="46305" customFormat="1" x14ac:dyDescent="0.25"/>
    <row r="46306" customFormat="1" x14ac:dyDescent="0.25"/>
    <row r="46307" customFormat="1" x14ac:dyDescent="0.25"/>
    <row r="46308" customFormat="1" x14ac:dyDescent="0.25"/>
    <row r="46309" customFormat="1" x14ac:dyDescent="0.25"/>
    <row r="46310" customFormat="1" x14ac:dyDescent="0.25"/>
    <row r="46311" customFormat="1" x14ac:dyDescent="0.25"/>
    <row r="46312" customFormat="1" x14ac:dyDescent="0.25"/>
    <row r="46313" customFormat="1" x14ac:dyDescent="0.25"/>
    <row r="46314" customFormat="1" x14ac:dyDescent="0.25"/>
    <row r="46315" customFormat="1" x14ac:dyDescent="0.25"/>
    <row r="46316" customFormat="1" x14ac:dyDescent="0.25"/>
    <row r="46317" customFormat="1" x14ac:dyDescent="0.25"/>
    <row r="46318" customFormat="1" x14ac:dyDescent="0.25"/>
    <row r="46319" customFormat="1" x14ac:dyDescent="0.25"/>
    <row r="46320" customFormat="1" x14ac:dyDescent="0.25"/>
    <row r="46321" customFormat="1" x14ac:dyDescent="0.25"/>
    <row r="46322" customFormat="1" x14ac:dyDescent="0.25"/>
    <row r="46323" customFormat="1" x14ac:dyDescent="0.25"/>
    <row r="46324" customFormat="1" x14ac:dyDescent="0.25"/>
    <row r="46325" customFormat="1" x14ac:dyDescent="0.25"/>
    <row r="46326" customFormat="1" x14ac:dyDescent="0.25"/>
    <row r="46327" customFormat="1" x14ac:dyDescent="0.25"/>
    <row r="46328" customFormat="1" x14ac:dyDescent="0.25"/>
    <row r="46329" customFormat="1" x14ac:dyDescent="0.25"/>
    <row r="46330" customFormat="1" x14ac:dyDescent="0.25"/>
    <row r="46331" customFormat="1" x14ac:dyDescent="0.25"/>
    <row r="46332" customFormat="1" x14ac:dyDescent="0.25"/>
    <row r="46333" customFormat="1" x14ac:dyDescent="0.25"/>
    <row r="46334" customFormat="1" x14ac:dyDescent="0.25"/>
    <row r="46335" customFormat="1" x14ac:dyDescent="0.25"/>
    <row r="46336" customFormat="1" x14ac:dyDescent="0.25"/>
    <row r="46337" customFormat="1" x14ac:dyDescent="0.25"/>
    <row r="46338" customFormat="1" x14ac:dyDescent="0.25"/>
    <row r="46339" customFormat="1" x14ac:dyDescent="0.25"/>
    <row r="46340" customFormat="1" x14ac:dyDescent="0.25"/>
    <row r="46341" customFormat="1" x14ac:dyDescent="0.25"/>
    <row r="46342" customFormat="1" x14ac:dyDescent="0.25"/>
    <row r="46343" customFormat="1" x14ac:dyDescent="0.25"/>
    <row r="46344" customFormat="1" x14ac:dyDescent="0.25"/>
    <row r="46345" customFormat="1" x14ac:dyDescent="0.25"/>
    <row r="46346" customFormat="1" x14ac:dyDescent="0.25"/>
    <row r="46347" customFormat="1" x14ac:dyDescent="0.25"/>
    <row r="46348" customFormat="1" x14ac:dyDescent="0.25"/>
    <row r="46349" customFormat="1" x14ac:dyDescent="0.25"/>
    <row r="46350" customFormat="1" x14ac:dyDescent="0.25"/>
    <row r="46351" customFormat="1" x14ac:dyDescent="0.25"/>
    <row r="46352" customFormat="1" x14ac:dyDescent="0.25"/>
    <row r="46353" customFormat="1" x14ac:dyDescent="0.25"/>
    <row r="46354" customFormat="1" x14ac:dyDescent="0.25"/>
    <row r="46355" customFormat="1" x14ac:dyDescent="0.25"/>
    <row r="46356" customFormat="1" x14ac:dyDescent="0.25"/>
    <row r="46357" customFormat="1" x14ac:dyDescent="0.25"/>
    <row r="46358" customFormat="1" x14ac:dyDescent="0.25"/>
    <row r="46359" customFormat="1" x14ac:dyDescent="0.25"/>
    <row r="46360" customFormat="1" x14ac:dyDescent="0.25"/>
    <row r="46361" customFormat="1" x14ac:dyDescent="0.25"/>
    <row r="46362" customFormat="1" x14ac:dyDescent="0.25"/>
    <row r="46363" customFormat="1" x14ac:dyDescent="0.25"/>
    <row r="46364" customFormat="1" x14ac:dyDescent="0.25"/>
    <row r="46365" customFormat="1" x14ac:dyDescent="0.25"/>
    <row r="46366" customFormat="1" x14ac:dyDescent="0.25"/>
    <row r="46367" customFormat="1" x14ac:dyDescent="0.25"/>
    <row r="46368" customFormat="1" x14ac:dyDescent="0.25"/>
    <row r="46369" customFormat="1" x14ac:dyDescent="0.25"/>
    <row r="46370" customFormat="1" x14ac:dyDescent="0.25"/>
    <row r="46371" customFormat="1" x14ac:dyDescent="0.25"/>
    <row r="46372" customFormat="1" x14ac:dyDescent="0.25"/>
    <row r="46373" customFormat="1" x14ac:dyDescent="0.25"/>
    <row r="46374" customFormat="1" x14ac:dyDescent="0.25"/>
    <row r="46375" customFormat="1" x14ac:dyDescent="0.25"/>
    <row r="46376" customFormat="1" x14ac:dyDescent="0.25"/>
    <row r="46377" customFormat="1" x14ac:dyDescent="0.25"/>
    <row r="46378" customFormat="1" x14ac:dyDescent="0.25"/>
    <row r="46379" customFormat="1" x14ac:dyDescent="0.25"/>
    <row r="46380" customFormat="1" x14ac:dyDescent="0.25"/>
    <row r="46381" customFormat="1" x14ac:dyDescent="0.25"/>
    <row r="46382" customFormat="1" x14ac:dyDescent="0.25"/>
    <row r="46383" customFormat="1" x14ac:dyDescent="0.25"/>
    <row r="46384" customFormat="1" x14ac:dyDescent="0.25"/>
    <row r="46385" customFormat="1" x14ac:dyDescent="0.25"/>
    <row r="46386" customFormat="1" x14ac:dyDescent="0.25"/>
    <row r="46387" customFormat="1" x14ac:dyDescent="0.25"/>
    <row r="46388" customFormat="1" x14ac:dyDescent="0.25"/>
    <row r="46389" customFormat="1" x14ac:dyDescent="0.25"/>
    <row r="46390" customFormat="1" x14ac:dyDescent="0.25"/>
    <row r="46391" customFormat="1" x14ac:dyDescent="0.25"/>
    <row r="46392" customFormat="1" x14ac:dyDescent="0.25"/>
    <row r="46393" customFormat="1" x14ac:dyDescent="0.25"/>
    <row r="46394" customFormat="1" x14ac:dyDescent="0.25"/>
    <row r="46395" customFormat="1" x14ac:dyDescent="0.25"/>
    <row r="46396" customFormat="1" x14ac:dyDescent="0.25"/>
    <row r="46397" customFormat="1" x14ac:dyDescent="0.25"/>
    <row r="46398" customFormat="1" x14ac:dyDescent="0.25"/>
    <row r="46399" customFormat="1" x14ac:dyDescent="0.25"/>
    <row r="46400" customFormat="1" x14ac:dyDescent="0.25"/>
    <row r="46401" customFormat="1" x14ac:dyDescent="0.25"/>
    <row r="46402" customFormat="1" x14ac:dyDescent="0.25"/>
    <row r="46403" customFormat="1" x14ac:dyDescent="0.25"/>
    <row r="46404" customFormat="1" x14ac:dyDescent="0.25"/>
    <row r="46405" customFormat="1" x14ac:dyDescent="0.25"/>
    <row r="46406" customFormat="1" x14ac:dyDescent="0.25"/>
    <row r="46407" customFormat="1" x14ac:dyDescent="0.25"/>
    <row r="46408" customFormat="1" x14ac:dyDescent="0.25"/>
    <row r="46409" customFormat="1" x14ac:dyDescent="0.25"/>
    <row r="46410" customFormat="1" x14ac:dyDescent="0.25"/>
    <row r="46411" customFormat="1" x14ac:dyDescent="0.25"/>
    <row r="46412" customFormat="1" x14ac:dyDescent="0.25"/>
    <row r="46413" customFormat="1" x14ac:dyDescent="0.25"/>
    <row r="46414" customFormat="1" x14ac:dyDescent="0.25"/>
    <row r="46415" customFormat="1" x14ac:dyDescent="0.25"/>
    <row r="46416" customFormat="1" x14ac:dyDescent="0.25"/>
    <row r="46417" customFormat="1" x14ac:dyDescent="0.25"/>
    <row r="46418" customFormat="1" x14ac:dyDescent="0.25"/>
    <row r="46419" customFormat="1" x14ac:dyDescent="0.25"/>
    <row r="46420" customFormat="1" x14ac:dyDescent="0.25"/>
    <row r="46421" customFormat="1" x14ac:dyDescent="0.25"/>
    <row r="46422" customFormat="1" x14ac:dyDescent="0.25"/>
    <row r="46423" customFormat="1" x14ac:dyDescent="0.25"/>
    <row r="46424" customFormat="1" x14ac:dyDescent="0.25"/>
    <row r="46425" customFormat="1" x14ac:dyDescent="0.25"/>
    <row r="46426" customFormat="1" x14ac:dyDescent="0.25"/>
    <row r="46427" customFormat="1" x14ac:dyDescent="0.25"/>
    <row r="46428" customFormat="1" x14ac:dyDescent="0.25"/>
    <row r="46429" customFormat="1" x14ac:dyDescent="0.25"/>
    <row r="46430" customFormat="1" x14ac:dyDescent="0.25"/>
    <row r="46431" customFormat="1" x14ac:dyDescent="0.25"/>
    <row r="46432" customFormat="1" x14ac:dyDescent="0.25"/>
    <row r="46433" customFormat="1" x14ac:dyDescent="0.25"/>
    <row r="46434" customFormat="1" x14ac:dyDescent="0.25"/>
    <row r="46435" customFormat="1" x14ac:dyDescent="0.25"/>
    <row r="46436" customFormat="1" x14ac:dyDescent="0.25"/>
    <row r="46437" customFormat="1" x14ac:dyDescent="0.25"/>
    <row r="46438" customFormat="1" x14ac:dyDescent="0.25"/>
    <row r="46439" customFormat="1" x14ac:dyDescent="0.25"/>
    <row r="46440" customFormat="1" x14ac:dyDescent="0.25"/>
    <row r="46441" customFormat="1" x14ac:dyDescent="0.25"/>
    <row r="46442" customFormat="1" x14ac:dyDescent="0.25"/>
    <row r="46443" customFormat="1" x14ac:dyDescent="0.25"/>
    <row r="46444" customFormat="1" x14ac:dyDescent="0.25"/>
    <row r="46445" customFormat="1" x14ac:dyDescent="0.25"/>
    <row r="46446" customFormat="1" x14ac:dyDescent="0.25"/>
    <row r="46447" customFormat="1" x14ac:dyDescent="0.25"/>
    <row r="46448" customFormat="1" x14ac:dyDescent="0.25"/>
    <row r="46449" customFormat="1" x14ac:dyDescent="0.25"/>
    <row r="46450" customFormat="1" x14ac:dyDescent="0.25"/>
    <row r="46451" customFormat="1" x14ac:dyDescent="0.25"/>
    <row r="46452" customFormat="1" x14ac:dyDescent="0.25"/>
    <row r="46453" customFormat="1" x14ac:dyDescent="0.25"/>
    <row r="46454" customFormat="1" x14ac:dyDescent="0.25"/>
    <row r="46455" customFormat="1" x14ac:dyDescent="0.25"/>
    <row r="46456" customFormat="1" x14ac:dyDescent="0.25"/>
    <row r="46457" customFormat="1" x14ac:dyDescent="0.25"/>
    <row r="46458" customFormat="1" x14ac:dyDescent="0.25"/>
    <row r="46459" customFormat="1" x14ac:dyDescent="0.25"/>
    <row r="46460" customFormat="1" x14ac:dyDescent="0.25"/>
    <row r="46461" customFormat="1" x14ac:dyDescent="0.25"/>
    <row r="46462" customFormat="1" x14ac:dyDescent="0.25"/>
    <row r="46463" customFormat="1" x14ac:dyDescent="0.25"/>
    <row r="46464" customFormat="1" x14ac:dyDescent="0.25"/>
    <row r="46465" customFormat="1" x14ac:dyDescent="0.25"/>
    <row r="46466" customFormat="1" x14ac:dyDescent="0.25"/>
    <row r="46467" customFormat="1" x14ac:dyDescent="0.25"/>
    <row r="46468" customFormat="1" x14ac:dyDescent="0.25"/>
    <row r="46469" customFormat="1" x14ac:dyDescent="0.25"/>
    <row r="46470" customFormat="1" x14ac:dyDescent="0.25"/>
    <row r="46471" customFormat="1" x14ac:dyDescent="0.25"/>
    <row r="46472" customFormat="1" x14ac:dyDescent="0.25"/>
    <row r="46473" customFormat="1" x14ac:dyDescent="0.25"/>
    <row r="46474" customFormat="1" x14ac:dyDescent="0.25"/>
    <row r="46475" customFormat="1" x14ac:dyDescent="0.25"/>
    <row r="46476" customFormat="1" x14ac:dyDescent="0.25"/>
    <row r="46477" customFormat="1" x14ac:dyDescent="0.25"/>
    <row r="46478" customFormat="1" x14ac:dyDescent="0.25"/>
    <row r="46479" customFormat="1" x14ac:dyDescent="0.25"/>
    <row r="46480" customFormat="1" x14ac:dyDescent="0.25"/>
    <row r="46481" customFormat="1" x14ac:dyDescent="0.25"/>
    <row r="46482" customFormat="1" x14ac:dyDescent="0.25"/>
    <row r="46483" customFormat="1" x14ac:dyDescent="0.25"/>
    <row r="46484" customFormat="1" x14ac:dyDescent="0.25"/>
    <row r="46485" customFormat="1" x14ac:dyDescent="0.25"/>
    <row r="46486" customFormat="1" x14ac:dyDescent="0.25"/>
    <row r="46487" customFormat="1" x14ac:dyDescent="0.25"/>
    <row r="46488" customFormat="1" x14ac:dyDescent="0.25"/>
    <row r="46489" customFormat="1" x14ac:dyDescent="0.25"/>
    <row r="46490" customFormat="1" x14ac:dyDescent="0.25"/>
    <row r="46491" customFormat="1" x14ac:dyDescent="0.25"/>
    <row r="46492" customFormat="1" x14ac:dyDescent="0.25"/>
    <row r="46493" customFormat="1" x14ac:dyDescent="0.25"/>
    <row r="46494" customFormat="1" x14ac:dyDescent="0.25"/>
    <row r="46495" customFormat="1" x14ac:dyDescent="0.25"/>
    <row r="46496" customFormat="1" x14ac:dyDescent="0.25"/>
    <row r="46497" customFormat="1" x14ac:dyDescent="0.25"/>
    <row r="46498" customFormat="1" x14ac:dyDescent="0.25"/>
    <row r="46499" customFormat="1" x14ac:dyDescent="0.25"/>
    <row r="46500" customFormat="1" x14ac:dyDescent="0.25"/>
    <row r="46501" customFormat="1" x14ac:dyDescent="0.25"/>
    <row r="46502" customFormat="1" x14ac:dyDescent="0.25"/>
    <row r="46503" customFormat="1" x14ac:dyDescent="0.25"/>
    <row r="46504" customFormat="1" x14ac:dyDescent="0.25"/>
    <row r="46505" customFormat="1" x14ac:dyDescent="0.25"/>
    <row r="46506" customFormat="1" x14ac:dyDescent="0.25"/>
    <row r="46507" customFormat="1" x14ac:dyDescent="0.25"/>
    <row r="46508" customFormat="1" x14ac:dyDescent="0.25"/>
    <row r="46509" customFormat="1" x14ac:dyDescent="0.25"/>
    <row r="46510" customFormat="1" x14ac:dyDescent="0.25"/>
    <row r="46511" customFormat="1" x14ac:dyDescent="0.25"/>
    <row r="46512" customFormat="1" x14ac:dyDescent="0.25"/>
    <row r="46513" customFormat="1" x14ac:dyDescent="0.25"/>
    <row r="46514" customFormat="1" x14ac:dyDescent="0.25"/>
    <row r="46515" customFormat="1" x14ac:dyDescent="0.25"/>
    <row r="46516" customFormat="1" x14ac:dyDescent="0.25"/>
    <row r="46517" customFormat="1" x14ac:dyDescent="0.25"/>
    <row r="46518" customFormat="1" x14ac:dyDescent="0.25"/>
    <row r="46519" customFormat="1" x14ac:dyDescent="0.25"/>
    <row r="46520" customFormat="1" x14ac:dyDescent="0.25"/>
    <row r="46521" customFormat="1" x14ac:dyDescent="0.25"/>
    <row r="46522" customFormat="1" x14ac:dyDescent="0.25"/>
    <row r="46523" customFormat="1" x14ac:dyDescent="0.25"/>
    <row r="46524" customFormat="1" x14ac:dyDescent="0.25"/>
    <row r="46525" customFormat="1" x14ac:dyDescent="0.25"/>
    <row r="46526" customFormat="1" x14ac:dyDescent="0.25"/>
    <row r="46527" customFormat="1" x14ac:dyDescent="0.25"/>
    <row r="46528" customFormat="1" x14ac:dyDescent="0.25"/>
    <row r="46529" customFormat="1" x14ac:dyDescent="0.25"/>
    <row r="46530" customFormat="1" x14ac:dyDescent="0.25"/>
    <row r="46531" customFormat="1" x14ac:dyDescent="0.25"/>
    <row r="46532" customFormat="1" x14ac:dyDescent="0.25"/>
    <row r="46533" customFormat="1" x14ac:dyDescent="0.25"/>
    <row r="46534" customFormat="1" x14ac:dyDescent="0.25"/>
    <row r="46535" customFormat="1" x14ac:dyDescent="0.25"/>
    <row r="46536" customFormat="1" x14ac:dyDescent="0.25"/>
    <row r="46537" customFormat="1" x14ac:dyDescent="0.25"/>
    <row r="46538" customFormat="1" x14ac:dyDescent="0.25"/>
    <row r="46539" customFormat="1" x14ac:dyDescent="0.25"/>
    <row r="46540" customFormat="1" x14ac:dyDescent="0.25"/>
    <row r="46541" customFormat="1" x14ac:dyDescent="0.25"/>
    <row r="46542" customFormat="1" x14ac:dyDescent="0.25"/>
    <row r="46543" customFormat="1" x14ac:dyDescent="0.25"/>
    <row r="46544" customFormat="1" x14ac:dyDescent="0.25"/>
    <row r="46545" customFormat="1" x14ac:dyDescent="0.25"/>
    <row r="46546" customFormat="1" x14ac:dyDescent="0.25"/>
    <row r="46547" customFormat="1" x14ac:dyDescent="0.25"/>
    <row r="46548" customFormat="1" x14ac:dyDescent="0.25"/>
    <row r="46549" customFormat="1" x14ac:dyDescent="0.25"/>
    <row r="46550" customFormat="1" x14ac:dyDescent="0.25"/>
    <row r="46551" customFormat="1" x14ac:dyDescent="0.25"/>
    <row r="46552" customFormat="1" x14ac:dyDescent="0.25"/>
    <row r="46553" customFormat="1" x14ac:dyDescent="0.25"/>
    <row r="46554" customFormat="1" x14ac:dyDescent="0.25"/>
    <row r="46555" customFormat="1" x14ac:dyDescent="0.25"/>
    <row r="46556" customFormat="1" x14ac:dyDescent="0.25"/>
    <row r="46557" customFormat="1" x14ac:dyDescent="0.25"/>
    <row r="46558" customFormat="1" x14ac:dyDescent="0.25"/>
    <row r="46559" customFormat="1" x14ac:dyDescent="0.25"/>
    <row r="46560" customFormat="1" x14ac:dyDescent="0.25"/>
    <row r="46561" customFormat="1" x14ac:dyDescent="0.25"/>
    <row r="46562" customFormat="1" x14ac:dyDescent="0.25"/>
    <row r="46563" customFormat="1" x14ac:dyDescent="0.25"/>
    <row r="46564" customFormat="1" x14ac:dyDescent="0.25"/>
    <row r="46565" customFormat="1" x14ac:dyDescent="0.25"/>
    <row r="46566" customFormat="1" x14ac:dyDescent="0.25"/>
    <row r="46567" customFormat="1" x14ac:dyDescent="0.25"/>
    <row r="46568" customFormat="1" x14ac:dyDescent="0.25"/>
    <row r="46569" customFormat="1" x14ac:dyDescent="0.25"/>
    <row r="46570" customFormat="1" x14ac:dyDescent="0.25"/>
    <row r="46571" customFormat="1" x14ac:dyDescent="0.25"/>
    <row r="46572" customFormat="1" x14ac:dyDescent="0.25"/>
    <row r="46573" customFormat="1" x14ac:dyDescent="0.25"/>
    <row r="46574" customFormat="1" x14ac:dyDescent="0.25"/>
    <row r="46575" customFormat="1" x14ac:dyDescent="0.25"/>
    <row r="46576" customFormat="1" x14ac:dyDescent="0.25"/>
    <row r="46577" customFormat="1" x14ac:dyDescent="0.25"/>
    <row r="46578" customFormat="1" x14ac:dyDescent="0.25"/>
    <row r="46579" customFormat="1" x14ac:dyDescent="0.25"/>
    <row r="46580" customFormat="1" x14ac:dyDescent="0.25"/>
    <row r="46581" customFormat="1" x14ac:dyDescent="0.25"/>
    <row r="46582" customFormat="1" x14ac:dyDescent="0.25"/>
    <row r="46583" customFormat="1" x14ac:dyDescent="0.25"/>
    <row r="46584" customFormat="1" x14ac:dyDescent="0.25"/>
    <row r="46585" customFormat="1" x14ac:dyDescent="0.25"/>
    <row r="46586" customFormat="1" x14ac:dyDescent="0.25"/>
    <row r="46587" customFormat="1" x14ac:dyDescent="0.25"/>
    <row r="46588" customFormat="1" x14ac:dyDescent="0.25"/>
    <row r="46589" customFormat="1" x14ac:dyDescent="0.25"/>
    <row r="46590" customFormat="1" x14ac:dyDescent="0.25"/>
    <row r="46591" customFormat="1" x14ac:dyDescent="0.25"/>
    <row r="46592" customFormat="1" x14ac:dyDescent="0.25"/>
    <row r="46593" customFormat="1" x14ac:dyDescent="0.25"/>
    <row r="46594" customFormat="1" x14ac:dyDescent="0.25"/>
    <row r="46595" customFormat="1" x14ac:dyDescent="0.25"/>
    <row r="46596" customFormat="1" x14ac:dyDescent="0.25"/>
    <row r="46597" customFormat="1" x14ac:dyDescent="0.25"/>
    <row r="46598" customFormat="1" x14ac:dyDescent="0.25"/>
    <row r="46599" customFormat="1" x14ac:dyDescent="0.25"/>
    <row r="46600" customFormat="1" x14ac:dyDescent="0.25"/>
    <row r="46601" customFormat="1" x14ac:dyDescent="0.25"/>
    <row r="46602" customFormat="1" x14ac:dyDescent="0.25"/>
    <row r="46603" customFormat="1" x14ac:dyDescent="0.25"/>
    <row r="46604" customFormat="1" x14ac:dyDescent="0.25"/>
    <row r="46605" customFormat="1" x14ac:dyDescent="0.25"/>
    <row r="46606" customFormat="1" x14ac:dyDescent="0.25"/>
    <row r="46607" customFormat="1" x14ac:dyDescent="0.25"/>
    <row r="46608" customFormat="1" x14ac:dyDescent="0.25"/>
    <row r="46609" customFormat="1" x14ac:dyDescent="0.25"/>
    <row r="46610" customFormat="1" x14ac:dyDescent="0.25"/>
    <row r="46611" customFormat="1" x14ac:dyDescent="0.25"/>
    <row r="46612" customFormat="1" x14ac:dyDescent="0.25"/>
    <row r="46613" customFormat="1" x14ac:dyDescent="0.25"/>
    <row r="46614" customFormat="1" x14ac:dyDescent="0.25"/>
    <row r="46615" customFormat="1" x14ac:dyDescent="0.25"/>
    <row r="46616" customFormat="1" x14ac:dyDescent="0.25"/>
    <row r="46617" customFormat="1" x14ac:dyDescent="0.25"/>
    <row r="46618" customFormat="1" x14ac:dyDescent="0.25"/>
    <row r="46619" customFormat="1" x14ac:dyDescent="0.25"/>
    <row r="46620" customFormat="1" x14ac:dyDescent="0.25"/>
    <row r="46621" customFormat="1" x14ac:dyDescent="0.25"/>
    <row r="46622" customFormat="1" x14ac:dyDescent="0.25"/>
    <row r="46623" customFormat="1" x14ac:dyDescent="0.25"/>
    <row r="46624" customFormat="1" x14ac:dyDescent="0.25"/>
    <row r="46625" customFormat="1" x14ac:dyDescent="0.25"/>
    <row r="46626" customFormat="1" x14ac:dyDescent="0.25"/>
    <row r="46627" customFormat="1" x14ac:dyDescent="0.25"/>
    <row r="46628" customFormat="1" x14ac:dyDescent="0.25"/>
    <row r="46629" customFormat="1" x14ac:dyDescent="0.25"/>
    <row r="46630" customFormat="1" x14ac:dyDescent="0.25"/>
    <row r="46631" customFormat="1" x14ac:dyDescent="0.25"/>
    <row r="46632" customFormat="1" x14ac:dyDescent="0.25"/>
    <row r="46633" customFormat="1" x14ac:dyDescent="0.25"/>
    <row r="46634" customFormat="1" x14ac:dyDescent="0.25"/>
    <row r="46635" customFormat="1" x14ac:dyDescent="0.25"/>
    <row r="46636" customFormat="1" x14ac:dyDescent="0.25"/>
    <row r="46637" customFormat="1" x14ac:dyDescent="0.25"/>
    <row r="46638" customFormat="1" x14ac:dyDescent="0.25"/>
    <row r="46639" customFormat="1" x14ac:dyDescent="0.25"/>
    <row r="46640" customFormat="1" x14ac:dyDescent="0.25"/>
    <row r="46641" customFormat="1" x14ac:dyDescent="0.25"/>
    <row r="46642" customFormat="1" x14ac:dyDescent="0.25"/>
    <row r="46643" customFormat="1" x14ac:dyDescent="0.25"/>
    <row r="46644" customFormat="1" x14ac:dyDescent="0.25"/>
    <row r="46645" customFormat="1" x14ac:dyDescent="0.25"/>
    <row r="46646" customFormat="1" x14ac:dyDescent="0.25"/>
    <row r="46647" customFormat="1" x14ac:dyDescent="0.25"/>
    <row r="46648" customFormat="1" x14ac:dyDescent="0.25"/>
    <row r="46649" customFormat="1" x14ac:dyDescent="0.25"/>
    <row r="46650" customFormat="1" x14ac:dyDescent="0.25"/>
    <row r="46651" customFormat="1" x14ac:dyDescent="0.25"/>
    <row r="46652" customFormat="1" x14ac:dyDescent="0.25"/>
    <row r="46653" customFormat="1" x14ac:dyDescent="0.25"/>
    <row r="46654" customFormat="1" x14ac:dyDescent="0.25"/>
    <row r="46655" customFormat="1" x14ac:dyDescent="0.25"/>
    <row r="46656" customFormat="1" x14ac:dyDescent="0.25"/>
    <row r="46657" customFormat="1" x14ac:dyDescent="0.25"/>
    <row r="46658" customFormat="1" x14ac:dyDescent="0.25"/>
    <row r="46659" customFormat="1" x14ac:dyDescent="0.25"/>
    <row r="46660" customFormat="1" x14ac:dyDescent="0.25"/>
    <row r="46661" customFormat="1" x14ac:dyDescent="0.25"/>
    <row r="46662" customFormat="1" x14ac:dyDescent="0.25"/>
    <row r="46663" customFormat="1" x14ac:dyDescent="0.25"/>
    <row r="46664" customFormat="1" x14ac:dyDescent="0.25"/>
    <row r="46665" customFormat="1" x14ac:dyDescent="0.25"/>
    <row r="46666" customFormat="1" x14ac:dyDescent="0.25"/>
    <row r="46667" customFormat="1" x14ac:dyDescent="0.25"/>
    <row r="46668" customFormat="1" x14ac:dyDescent="0.25"/>
    <row r="46669" customFormat="1" x14ac:dyDescent="0.25"/>
    <row r="46670" customFormat="1" x14ac:dyDescent="0.25"/>
    <row r="46671" customFormat="1" x14ac:dyDescent="0.25"/>
    <row r="46672" customFormat="1" x14ac:dyDescent="0.25"/>
    <row r="46673" customFormat="1" x14ac:dyDescent="0.25"/>
    <row r="46674" customFormat="1" x14ac:dyDescent="0.25"/>
    <row r="46675" customFormat="1" x14ac:dyDescent="0.25"/>
    <row r="46676" customFormat="1" x14ac:dyDescent="0.25"/>
    <row r="46677" customFormat="1" x14ac:dyDescent="0.25"/>
    <row r="46678" customFormat="1" x14ac:dyDescent="0.25"/>
    <row r="46679" customFormat="1" x14ac:dyDescent="0.25"/>
    <row r="46680" customFormat="1" x14ac:dyDescent="0.25"/>
    <row r="46681" customFormat="1" x14ac:dyDescent="0.25"/>
    <row r="46682" customFormat="1" x14ac:dyDescent="0.25"/>
    <row r="46683" customFormat="1" x14ac:dyDescent="0.25"/>
    <row r="46684" customFormat="1" x14ac:dyDescent="0.25"/>
    <row r="46685" customFormat="1" x14ac:dyDescent="0.25"/>
    <row r="46686" customFormat="1" x14ac:dyDescent="0.25"/>
    <row r="46687" customFormat="1" x14ac:dyDescent="0.25"/>
    <row r="46688" customFormat="1" x14ac:dyDescent="0.25"/>
    <row r="46689" customFormat="1" x14ac:dyDescent="0.25"/>
    <row r="46690" customFormat="1" x14ac:dyDescent="0.25"/>
    <row r="46691" customFormat="1" x14ac:dyDescent="0.25"/>
    <row r="46692" customFormat="1" x14ac:dyDescent="0.25"/>
    <row r="46693" customFormat="1" x14ac:dyDescent="0.25"/>
    <row r="46694" customFormat="1" x14ac:dyDescent="0.25"/>
    <row r="46695" customFormat="1" x14ac:dyDescent="0.25"/>
    <row r="46696" customFormat="1" x14ac:dyDescent="0.25"/>
    <row r="46697" customFormat="1" x14ac:dyDescent="0.25"/>
    <row r="46698" customFormat="1" x14ac:dyDescent="0.25"/>
    <row r="46699" customFormat="1" x14ac:dyDescent="0.25"/>
    <row r="46700" customFormat="1" x14ac:dyDescent="0.25"/>
    <row r="46701" customFormat="1" x14ac:dyDescent="0.25"/>
    <row r="46702" customFormat="1" x14ac:dyDescent="0.25"/>
    <row r="46703" customFormat="1" x14ac:dyDescent="0.25"/>
    <row r="46704" customFormat="1" x14ac:dyDescent="0.25"/>
    <row r="46705" customFormat="1" x14ac:dyDescent="0.25"/>
    <row r="46706" customFormat="1" x14ac:dyDescent="0.25"/>
    <row r="46707" customFormat="1" x14ac:dyDescent="0.25"/>
    <row r="46708" customFormat="1" x14ac:dyDescent="0.25"/>
    <row r="46709" customFormat="1" x14ac:dyDescent="0.25"/>
    <row r="46710" customFormat="1" x14ac:dyDescent="0.25"/>
    <row r="46711" customFormat="1" x14ac:dyDescent="0.25"/>
    <row r="46712" customFormat="1" x14ac:dyDescent="0.25"/>
    <row r="46713" customFormat="1" x14ac:dyDescent="0.25"/>
    <row r="46714" customFormat="1" x14ac:dyDescent="0.25"/>
    <row r="46715" customFormat="1" x14ac:dyDescent="0.25"/>
    <row r="46716" customFormat="1" x14ac:dyDescent="0.25"/>
    <row r="46717" customFormat="1" x14ac:dyDescent="0.25"/>
    <row r="46718" customFormat="1" x14ac:dyDescent="0.25"/>
    <row r="46719" customFormat="1" x14ac:dyDescent="0.25"/>
    <row r="46720" customFormat="1" x14ac:dyDescent="0.25"/>
    <row r="46721" customFormat="1" x14ac:dyDescent="0.25"/>
    <row r="46722" customFormat="1" x14ac:dyDescent="0.25"/>
    <row r="46723" customFormat="1" x14ac:dyDescent="0.25"/>
    <row r="46724" customFormat="1" x14ac:dyDescent="0.25"/>
    <row r="46725" customFormat="1" x14ac:dyDescent="0.25"/>
    <row r="46726" customFormat="1" x14ac:dyDescent="0.25"/>
    <row r="46727" customFormat="1" x14ac:dyDescent="0.25"/>
    <row r="46728" customFormat="1" x14ac:dyDescent="0.25"/>
    <row r="46729" customFormat="1" x14ac:dyDescent="0.25"/>
    <row r="46730" customFormat="1" x14ac:dyDescent="0.25"/>
    <row r="46731" customFormat="1" x14ac:dyDescent="0.25"/>
    <row r="46732" customFormat="1" x14ac:dyDescent="0.25"/>
    <row r="46733" customFormat="1" x14ac:dyDescent="0.25"/>
    <row r="46734" customFormat="1" x14ac:dyDescent="0.25"/>
    <row r="46735" customFormat="1" x14ac:dyDescent="0.25"/>
    <row r="46736" customFormat="1" x14ac:dyDescent="0.25"/>
    <row r="46737" customFormat="1" x14ac:dyDescent="0.25"/>
    <row r="46738" customFormat="1" x14ac:dyDescent="0.25"/>
    <row r="46739" customFormat="1" x14ac:dyDescent="0.25"/>
    <row r="46740" customFormat="1" x14ac:dyDescent="0.25"/>
    <row r="46741" customFormat="1" x14ac:dyDescent="0.25"/>
    <row r="46742" customFormat="1" x14ac:dyDescent="0.25"/>
    <row r="46743" customFormat="1" x14ac:dyDescent="0.25"/>
    <row r="46744" customFormat="1" x14ac:dyDescent="0.25"/>
    <row r="46745" customFormat="1" x14ac:dyDescent="0.25"/>
    <row r="46746" customFormat="1" x14ac:dyDescent="0.25"/>
    <row r="46747" customFormat="1" x14ac:dyDescent="0.25"/>
    <row r="46748" customFormat="1" x14ac:dyDescent="0.25"/>
    <row r="46749" customFormat="1" x14ac:dyDescent="0.25"/>
    <row r="46750" customFormat="1" x14ac:dyDescent="0.25"/>
    <row r="46751" customFormat="1" x14ac:dyDescent="0.25"/>
    <row r="46752" customFormat="1" x14ac:dyDescent="0.25"/>
    <row r="46753" customFormat="1" x14ac:dyDescent="0.25"/>
    <row r="46754" customFormat="1" x14ac:dyDescent="0.25"/>
    <row r="46755" customFormat="1" x14ac:dyDescent="0.25"/>
    <row r="46756" customFormat="1" x14ac:dyDescent="0.25"/>
    <row r="46757" customFormat="1" x14ac:dyDescent="0.25"/>
    <row r="46758" customFormat="1" x14ac:dyDescent="0.25"/>
    <row r="46759" customFormat="1" x14ac:dyDescent="0.25"/>
    <row r="46760" customFormat="1" x14ac:dyDescent="0.25"/>
    <row r="46761" customFormat="1" x14ac:dyDescent="0.25"/>
    <row r="46762" customFormat="1" x14ac:dyDescent="0.25"/>
    <row r="46763" customFormat="1" x14ac:dyDescent="0.25"/>
    <row r="46764" customFormat="1" x14ac:dyDescent="0.25"/>
    <row r="46765" customFormat="1" x14ac:dyDescent="0.25"/>
    <row r="46766" customFormat="1" x14ac:dyDescent="0.25"/>
    <row r="46767" customFormat="1" x14ac:dyDescent="0.25"/>
    <row r="46768" customFormat="1" x14ac:dyDescent="0.25"/>
    <row r="46769" customFormat="1" x14ac:dyDescent="0.25"/>
    <row r="46770" customFormat="1" x14ac:dyDescent="0.25"/>
    <row r="46771" customFormat="1" x14ac:dyDescent="0.25"/>
    <row r="46772" customFormat="1" x14ac:dyDescent="0.25"/>
    <row r="46773" customFormat="1" x14ac:dyDescent="0.25"/>
    <row r="46774" customFormat="1" x14ac:dyDescent="0.25"/>
    <row r="46775" customFormat="1" x14ac:dyDescent="0.25"/>
    <row r="46776" customFormat="1" x14ac:dyDescent="0.25"/>
    <row r="46777" customFormat="1" x14ac:dyDescent="0.25"/>
    <row r="46778" customFormat="1" x14ac:dyDescent="0.25"/>
    <row r="46779" customFormat="1" x14ac:dyDescent="0.25"/>
    <row r="46780" customFormat="1" x14ac:dyDescent="0.25"/>
    <row r="46781" customFormat="1" x14ac:dyDescent="0.25"/>
    <row r="46782" customFormat="1" x14ac:dyDescent="0.25"/>
    <row r="46783" customFormat="1" x14ac:dyDescent="0.25"/>
    <row r="46784" customFormat="1" x14ac:dyDescent="0.25"/>
    <row r="46785" customFormat="1" x14ac:dyDescent="0.25"/>
    <row r="46786" customFormat="1" x14ac:dyDescent="0.25"/>
    <row r="46787" customFormat="1" x14ac:dyDescent="0.25"/>
    <row r="46788" customFormat="1" x14ac:dyDescent="0.25"/>
    <row r="46789" customFormat="1" x14ac:dyDescent="0.25"/>
    <row r="46790" customFormat="1" x14ac:dyDescent="0.25"/>
    <row r="46791" customFormat="1" x14ac:dyDescent="0.25"/>
    <row r="46792" customFormat="1" x14ac:dyDescent="0.25"/>
    <row r="46793" customFormat="1" x14ac:dyDescent="0.25"/>
    <row r="46794" customFormat="1" x14ac:dyDescent="0.25"/>
    <row r="46795" customFormat="1" x14ac:dyDescent="0.25"/>
    <row r="46796" customFormat="1" x14ac:dyDescent="0.25"/>
    <row r="46797" customFormat="1" x14ac:dyDescent="0.25"/>
    <row r="46798" customFormat="1" x14ac:dyDescent="0.25"/>
    <row r="46799" customFormat="1" x14ac:dyDescent="0.25"/>
    <row r="46800" customFormat="1" x14ac:dyDescent="0.25"/>
    <row r="46801" customFormat="1" x14ac:dyDescent="0.25"/>
    <row r="46802" customFormat="1" x14ac:dyDescent="0.25"/>
    <row r="46803" customFormat="1" x14ac:dyDescent="0.25"/>
    <row r="46804" customFormat="1" x14ac:dyDescent="0.25"/>
    <row r="46805" customFormat="1" x14ac:dyDescent="0.25"/>
    <row r="46806" customFormat="1" x14ac:dyDescent="0.25"/>
    <row r="46807" customFormat="1" x14ac:dyDescent="0.25"/>
    <row r="46808" customFormat="1" x14ac:dyDescent="0.25"/>
    <row r="46809" customFormat="1" x14ac:dyDescent="0.25"/>
    <row r="46810" customFormat="1" x14ac:dyDescent="0.25"/>
    <row r="46811" customFormat="1" x14ac:dyDescent="0.25"/>
    <row r="46812" customFormat="1" x14ac:dyDescent="0.25"/>
    <row r="46813" customFormat="1" x14ac:dyDescent="0.25"/>
    <row r="46814" customFormat="1" x14ac:dyDescent="0.25"/>
    <row r="46815" customFormat="1" x14ac:dyDescent="0.25"/>
    <row r="46816" customFormat="1" x14ac:dyDescent="0.25"/>
    <row r="46817" customFormat="1" x14ac:dyDescent="0.25"/>
    <row r="46818" customFormat="1" x14ac:dyDescent="0.25"/>
    <row r="46819" customFormat="1" x14ac:dyDescent="0.25"/>
    <row r="46820" customFormat="1" x14ac:dyDescent="0.25"/>
    <row r="46821" customFormat="1" x14ac:dyDescent="0.25"/>
    <row r="46822" customFormat="1" x14ac:dyDescent="0.25"/>
    <row r="46823" customFormat="1" x14ac:dyDescent="0.25"/>
    <row r="46824" customFormat="1" x14ac:dyDescent="0.25"/>
    <row r="46825" customFormat="1" x14ac:dyDescent="0.25"/>
    <row r="46826" customFormat="1" x14ac:dyDescent="0.25"/>
    <row r="46827" customFormat="1" x14ac:dyDescent="0.25"/>
    <row r="46828" customFormat="1" x14ac:dyDescent="0.25"/>
    <row r="46829" customFormat="1" x14ac:dyDescent="0.25"/>
    <row r="46830" customFormat="1" x14ac:dyDescent="0.25"/>
    <row r="46831" customFormat="1" x14ac:dyDescent="0.25"/>
    <row r="46832" customFormat="1" x14ac:dyDescent="0.25"/>
    <row r="46833" customFormat="1" x14ac:dyDescent="0.25"/>
    <row r="46834" customFormat="1" x14ac:dyDescent="0.25"/>
    <row r="46835" customFormat="1" x14ac:dyDescent="0.25"/>
    <row r="46836" customFormat="1" x14ac:dyDescent="0.25"/>
    <row r="46837" customFormat="1" x14ac:dyDescent="0.25"/>
    <row r="46838" customFormat="1" x14ac:dyDescent="0.25"/>
    <row r="46839" customFormat="1" x14ac:dyDescent="0.25"/>
    <row r="46840" customFormat="1" x14ac:dyDescent="0.25"/>
    <row r="46841" customFormat="1" x14ac:dyDescent="0.25"/>
    <row r="46842" customFormat="1" x14ac:dyDescent="0.25"/>
    <row r="46843" customFormat="1" x14ac:dyDescent="0.25"/>
    <row r="46844" customFormat="1" x14ac:dyDescent="0.25"/>
    <row r="46845" customFormat="1" x14ac:dyDescent="0.25"/>
    <row r="46846" customFormat="1" x14ac:dyDescent="0.25"/>
    <row r="46847" customFormat="1" x14ac:dyDescent="0.25"/>
    <row r="46848" customFormat="1" x14ac:dyDescent="0.25"/>
    <row r="46849" customFormat="1" x14ac:dyDescent="0.25"/>
    <row r="46850" customFormat="1" x14ac:dyDescent="0.25"/>
    <row r="46851" customFormat="1" x14ac:dyDescent="0.25"/>
    <row r="46852" customFormat="1" x14ac:dyDescent="0.25"/>
    <row r="46853" customFormat="1" x14ac:dyDescent="0.25"/>
    <row r="46854" customFormat="1" x14ac:dyDescent="0.25"/>
    <row r="46855" customFormat="1" x14ac:dyDescent="0.25"/>
    <row r="46856" customFormat="1" x14ac:dyDescent="0.25"/>
    <row r="46857" customFormat="1" x14ac:dyDescent="0.25"/>
    <row r="46858" customFormat="1" x14ac:dyDescent="0.25"/>
    <row r="46859" customFormat="1" x14ac:dyDescent="0.25"/>
    <row r="46860" customFormat="1" x14ac:dyDescent="0.25"/>
    <row r="46861" customFormat="1" x14ac:dyDescent="0.25"/>
    <row r="46862" customFormat="1" x14ac:dyDescent="0.25"/>
    <row r="46863" customFormat="1" x14ac:dyDescent="0.25"/>
    <row r="46864" customFormat="1" x14ac:dyDescent="0.25"/>
    <row r="46865" customFormat="1" x14ac:dyDescent="0.25"/>
    <row r="46866" customFormat="1" x14ac:dyDescent="0.25"/>
    <row r="46867" customFormat="1" x14ac:dyDescent="0.25"/>
    <row r="46868" customFormat="1" x14ac:dyDescent="0.25"/>
    <row r="46869" customFormat="1" x14ac:dyDescent="0.25"/>
    <row r="46870" customFormat="1" x14ac:dyDescent="0.25"/>
    <row r="46871" customFormat="1" x14ac:dyDescent="0.25"/>
    <row r="46872" customFormat="1" x14ac:dyDescent="0.25"/>
    <row r="46873" customFormat="1" x14ac:dyDescent="0.25"/>
    <row r="46874" customFormat="1" x14ac:dyDescent="0.25"/>
    <row r="46875" customFormat="1" x14ac:dyDescent="0.25"/>
    <row r="46876" customFormat="1" x14ac:dyDescent="0.25"/>
    <row r="46877" customFormat="1" x14ac:dyDescent="0.25"/>
    <row r="46878" customFormat="1" x14ac:dyDescent="0.25"/>
    <row r="46879" customFormat="1" x14ac:dyDescent="0.25"/>
    <row r="46880" customFormat="1" x14ac:dyDescent="0.25"/>
    <row r="46881" customFormat="1" x14ac:dyDescent="0.25"/>
    <row r="46882" customFormat="1" x14ac:dyDescent="0.25"/>
    <row r="46883" customFormat="1" x14ac:dyDescent="0.25"/>
    <row r="46884" customFormat="1" x14ac:dyDescent="0.25"/>
    <row r="46885" customFormat="1" x14ac:dyDescent="0.25"/>
    <row r="46886" customFormat="1" x14ac:dyDescent="0.25"/>
    <row r="46887" customFormat="1" x14ac:dyDescent="0.25"/>
    <row r="46888" customFormat="1" x14ac:dyDescent="0.25"/>
    <row r="46889" customFormat="1" x14ac:dyDescent="0.25"/>
    <row r="46890" customFormat="1" x14ac:dyDescent="0.25"/>
    <row r="46891" customFormat="1" x14ac:dyDescent="0.25"/>
    <row r="46892" customFormat="1" x14ac:dyDescent="0.25"/>
    <row r="46893" customFormat="1" x14ac:dyDescent="0.25"/>
    <row r="46894" customFormat="1" x14ac:dyDescent="0.25"/>
    <row r="46895" customFormat="1" x14ac:dyDescent="0.25"/>
    <row r="46896" customFormat="1" x14ac:dyDescent="0.25"/>
    <row r="46897" customFormat="1" x14ac:dyDescent="0.25"/>
    <row r="46898" customFormat="1" x14ac:dyDescent="0.25"/>
    <row r="46899" customFormat="1" x14ac:dyDescent="0.25"/>
    <row r="46900" customFormat="1" x14ac:dyDescent="0.25"/>
    <row r="46901" customFormat="1" x14ac:dyDescent="0.25"/>
    <row r="46902" customFormat="1" x14ac:dyDescent="0.25"/>
    <row r="46903" customFormat="1" x14ac:dyDescent="0.25"/>
    <row r="46904" customFormat="1" x14ac:dyDescent="0.25"/>
    <row r="46905" customFormat="1" x14ac:dyDescent="0.25"/>
    <row r="46906" customFormat="1" x14ac:dyDescent="0.25"/>
    <row r="46907" customFormat="1" x14ac:dyDescent="0.25"/>
    <row r="46908" customFormat="1" x14ac:dyDescent="0.25"/>
    <row r="46909" customFormat="1" x14ac:dyDescent="0.25"/>
    <row r="46910" customFormat="1" x14ac:dyDescent="0.25"/>
    <row r="46911" customFormat="1" x14ac:dyDescent="0.25"/>
    <row r="46912" customFormat="1" x14ac:dyDescent="0.25"/>
    <row r="46913" customFormat="1" x14ac:dyDescent="0.25"/>
    <row r="46914" customFormat="1" x14ac:dyDescent="0.25"/>
    <row r="46915" customFormat="1" x14ac:dyDescent="0.25"/>
    <row r="46916" customFormat="1" x14ac:dyDescent="0.25"/>
    <row r="46917" customFormat="1" x14ac:dyDescent="0.25"/>
    <row r="46918" customFormat="1" x14ac:dyDescent="0.25"/>
    <row r="46919" customFormat="1" x14ac:dyDescent="0.25"/>
    <row r="46920" customFormat="1" x14ac:dyDescent="0.25"/>
    <row r="46921" customFormat="1" x14ac:dyDescent="0.25"/>
    <row r="46922" customFormat="1" x14ac:dyDescent="0.25"/>
    <row r="46923" customFormat="1" x14ac:dyDescent="0.25"/>
    <row r="46924" customFormat="1" x14ac:dyDescent="0.25"/>
    <row r="46925" customFormat="1" x14ac:dyDescent="0.25"/>
    <row r="46926" customFormat="1" x14ac:dyDescent="0.25"/>
    <row r="46927" customFormat="1" x14ac:dyDescent="0.25"/>
    <row r="46928" customFormat="1" x14ac:dyDescent="0.25"/>
    <row r="46929" customFormat="1" x14ac:dyDescent="0.25"/>
    <row r="46930" customFormat="1" x14ac:dyDescent="0.25"/>
    <row r="46931" customFormat="1" x14ac:dyDescent="0.25"/>
    <row r="46932" customFormat="1" x14ac:dyDescent="0.25"/>
    <row r="46933" customFormat="1" x14ac:dyDescent="0.25"/>
    <row r="46934" customFormat="1" x14ac:dyDescent="0.25"/>
    <row r="46935" customFormat="1" x14ac:dyDescent="0.25"/>
    <row r="46936" customFormat="1" x14ac:dyDescent="0.25"/>
    <row r="46937" customFormat="1" x14ac:dyDescent="0.25"/>
    <row r="46938" customFormat="1" x14ac:dyDescent="0.25"/>
    <row r="46939" customFormat="1" x14ac:dyDescent="0.25"/>
    <row r="46940" customFormat="1" x14ac:dyDescent="0.25"/>
    <row r="46941" customFormat="1" x14ac:dyDescent="0.25"/>
    <row r="46942" customFormat="1" x14ac:dyDescent="0.25"/>
    <row r="46943" customFormat="1" x14ac:dyDescent="0.25"/>
    <row r="46944" customFormat="1" x14ac:dyDescent="0.25"/>
    <row r="46945" customFormat="1" x14ac:dyDescent="0.25"/>
    <row r="46946" customFormat="1" x14ac:dyDescent="0.25"/>
    <row r="46947" customFormat="1" x14ac:dyDescent="0.25"/>
    <row r="46948" customFormat="1" x14ac:dyDescent="0.25"/>
    <row r="46949" customFormat="1" x14ac:dyDescent="0.25"/>
    <row r="46950" customFormat="1" x14ac:dyDescent="0.25"/>
    <row r="46951" customFormat="1" x14ac:dyDescent="0.25"/>
    <row r="46952" customFormat="1" x14ac:dyDescent="0.25"/>
    <row r="46953" customFormat="1" x14ac:dyDescent="0.25"/>
    <row r="46954" customFormat="1" x14ac:dyDescent="0.25"/>
    <row r="46955" customFormat="1" x14ac:dyDescent="0.25"/>
    <row r="46956" customFormat="1" x14ac:dyDescent="0.25"/>
    <row r="46957" customFormat="1" x14ac:dyDescent="0.25"/>
    <row r="46958" customFormat="1" x14ac:dyDescent="0.25"/>
    <row r="46959" customFormat="1" x14ac:dyDescent="0.25"/>
    <row r="46960" customFormat="1" x14ac:dyDescent="0.25"/>
    <row r="46961" customFormat="1" x14ac:dyDescent="0.25"/>
    <row r="46962" customFormat="1" x14ac:dyDescent="0.25"/>
    <row r="46963" customFormat="1" x14ac:dyDescent="0.25"/>
    <row r="46964" customFormat="1" x14ac:dyDescent="0.25"/>
    <row r="46965" customFormat="1" x14ac:dyDescent="0.25"/>
    <row r="46966" customFormat="1" x14ac:dyDescent="0.25"/>
    <row r="46967" customFormat="1" x14ac:dyDescent="0.25"/>
    <row r="46968" customFormat="1" x14ac:dyDescent="0.25"/>
    <row r="46969" customFormat="1" x14ac:dyDescent="0.25"/>
    <row r="46970" customFormat="1" x14ac:dyDescent="0.25"/>
    <row r="46971" customFormat="1" x14ac:dyDescent="0.25"/>
    <row r="46972" customFormat="1" x14ac:dyDescent="0.25"/>
    <row r="46973" customFormat="1" x14ac:dyDescent="0.25"/>
    <row r="46974" customFormat="1" x14ac:dyDescent="0.25"/>
    <row r="46975" customFormat="1" x14ac:dyDescent="0.25"/>
    <row r="46976" customFormat="1" x14ac:dyDescent="0.25"/>
    <row r="46977" customFormat="1" x14ac:dyDescent="0.25"/>
    <row r="46978" customFormat="1" x14ac:dyDescent="0.25"/>
    <row r="46979" customFormat="1" x14ac:dyDescent="0.25"/>
    <row r="46980" customFormat="1" x14ac:dyDescent="0.25"/>
    <row r="46981" customFormat="1" x14ac:dyDescent="0.25"/>
    <row r="46982" customFormat="1" x14ac:dyDescent="0.25"/>
    <row r="46983" customFormat="1" x14ac:dyDescent="0.25"/>
    <row r="46984" customFormat="1" x14ac:dyDescent="0.25"/>
    <row r="46985" customFormat="1" x14ac:dyDescent="0.25"/>
    <row r="46986" customFormat="1" x14ac:dyDescent="0.25"/>
    <row r="46987" customFormat="1" x14ac:dyDescent="0.25"/>
    <row r="46988" customFormat="1" x14ac:dyDescent="0.25"/>
    <row r="46989" customFormat="1" x14ac:dyDescent="0.25"/>
    <row r="46990" customFormat="1" x14ac:dyDescent="0.25"/>
    <row r="46991" customFormat="1" x14ac:dyDescent="0.25"/>
    <row r="46992" customFormat="1" x14ac:dyDescent="0.25"/>
    <row r="46993" customFormat="1" x14ac:dyDescent="0.25"/>
    <row r="46994" customFormat="1" x14ac:dyDescent="0.25"/>
    <row r="46995" customFormat="1" x14ac:dyDescent="0.25"/>
    <row r="46996" customFormat="1" x14ac:dyDescent="0.25"/>
    <row r="46997" customFormat="1" x14ac:dyDescent="0.25"/>
    <row r="46998" customFormat="1" x14ac:dyDescent="0.25"/>
    <row r="46999" customFormat="1" x14ac:dyDescent="0.25"/>
    <row r="47000" customFormat="1" x14ac:dyDescent="0.25"/>
    <row r="47001" customFormat="1" x14ac:dyDescent="0.25"/>
    <row r="47002" customFormat="1" x14ac:dyDescent="0.25"/>
    <row r="47003" customFormat="1" x14ac:dyDescent="0.25"/>
    <row r="47004" customFormat="1" x14ac:dyDescent="0.25"/>
    <row r="47005" customFormat="1" x14ac:dyDescent="0.25"/>
    <row r="47006" customFormat="1" x14ac:dyDescent="0.25"/>
    <row r="47007" customFormat="1" x14ac:dyDescent="0.25"/>
    <row r="47008" customFormat="1" x14ac:dyDescent="0.25"/>
    <row r="47009" customFormat="1" x14ac:dyDescent="0.25"/>
    <row r="47010" customFormat="1" x14ac:dyDescent="0.25"/>
    <row r="47011" customFormat="1" x14ac:dyDescent="0.25"/>
    <row r="47012" customFormat="1" x14ac:dyDescent="0.25"/>
    <row r="47013" customFormat="1" x14ac:dyDescent="0.25"/>
    <row r="47014" customFormat="1" x14ac:dyDescent="0.25"/>
    <row r="47015" customFormat="1" x14ac:dyDescent="0.25"/>
    <row r="47016" customFormat="1" x14ac:dyDescent="0.25"/>
    <row r="47017" customFormat="1" x14ac:dyDescent="0.25"/>
    <row r="47018" customFormat="1" x14ac:dyDescent="0.25"/>
    <row r="47019" customFormat="1" x14ac:dyDescent="0.25"/>
    <row r="47020" customFormat="1" x14ac:dyDescent="0.25"/>
    <row r="47021" customFormat="1" x14ac:dyDescent="0.25"/>
    <row r="47022" customFormat="1" x14ac:dyDescent="0.25"/>
    <row r="47023" customFormat="1" x14ac:dyDescent="0.25"/>
    <row r="47024" customFormat="1" x14ac:dyDescent="0.25"/>
    <row r="47025" customFormat="1" x14ac:dyDescent="0.25"/>
    <row r="47026" customFormat="1" x14ac:dyDescent="0.25"/>
    <row r="47027" customFormat="1" x14ac:dyDescent="0.25"/>
    <row r="47028" customFormat="1" x14ac:dyDescent="0.25"/>
    <row r="47029" customFormat="1" x14ac:dyDescent="0.25"/>
    <row r="47030" customFormat="1" x14ac:dyDescent="0.25"/>
    <row r="47031" customFormat="1" x14ac:dyDescent="0.25"/>
    <row r="47032" customFormat="1" x14ac:dyDescent="0.25"/>
    <row r="47033" customFormat="1" x14ac:dyDescent="0.25"/>
    <row r="47034" customFormat="1" x14ac:dyDescent="0.25"/>
    <row r="47035" customFormat="1" x14ac:dyDescent="0.25"/>
    <row r="47036" customFormat="1" x14ac:dyDescent="0.25"/>
    <row r="47037" customFormat="1" x14ac:dyDescent="0.25"/>
    <row r="47038" customFormat="1" x14ac:dyDescent="0.25"/>
    <row r="47039" customFormat="1" x14ac:dyDescent="0.25"/>
    <row r="47040" customFormat="1" x14ac:dyDescent="0.25"/>
    <row r="47041" customFormat="1" x14ac:dyDescent="0.25"/>
    <row r="47042" customFormat="1" x14ac:dyDescent="0.25"/>
    <row r="47043" customFormat="1" x14ac:dyDescent="0.25"/>
    <row r="47044" customFormat="1" x14ac:dyDescent="0.25"/>
    <row r="47045" customFormat="1" x14ac:dyDescent="0.25"/>
    <row r="47046" customFormat="1" x14ac:dyDescent="0.25"/>
    <row r="47047" customFormat="1" x14ac:dyDescent="0.25"/>
    <row r="47048" customFormat="1" x14ac:dyDescent="0.25"/>
    <row r="47049" customFormat="1" x14ac:dyDescent="0.25"/>
    <row r="47050" customFormat="1" x14ac:dyDescent="0.25"/>
    <row r="47051" customFormat="1" x14ac:dyDescent="0.25"/>
    <row r="47052" customFormat="1" x14ac:dyDescent="0.25"/>
    <row r="47053" customFormat="1" x14ac:dyDescent="0.25"/>
    <row r="47054" customFormat="1" x14ac:dyDescent="0.25"/>
    <row r="47055" customFormat="1" x14ac:dyDescent="0.25"/>
    <row r="47056" customFormat="1" x14ac:dyDescent="0.25"/>
    <row r="47057" customFormat="1" x14ac:dyDescent="0.25"/>
    <row r="47058" customFormat="1" x14ac:dyDescent="0.25"/>
    <row r="47059" customFormat="1" x14ac:dyDescent="0.25"/>
    <row r="47060" customFormat="1" x14ac:dyDescent="0.25"/>
    <row r="47061" customFormat="1" x14ac:dyDescent="0.25"/>
    <row r="47062" customFormat="1" x14ac:dyDescent="0.25"/>
    <row r="47063" customFormat="1" x14ac:dyDescent="0.25"/>
    <row r="47064" customFormat="1" x14ac:dyDescent="0.25"/>
    <row r="47065" customFormat="1" x14ac:dyDescent="0.25"/>
    <row r="47066" customFormat="1" x14ac:dyDescent="0.25"/>
    <row r="47067" customFormat="1" x14ac:dyDescent="0.25"/>
    <row r="47068" customFormat="1" x14ac:dyDescent="0.25"/>
    <row r="47069" customFormat="1" x14ac:dyDescent="0.25"/>
    <row r="47070" customFormat="1" x14ac:dyDescent="0.25"/>
    <row r="47071" customFormat="1" x14ac:dyDescent="0.25"/>
    <row r="47072" customFormat="1" x14ac:dyDescent="0.25"/>
    <row r="47073" customFormat="1" x14ac:dyDescent="0.25"/>
    <row r="47074" customFormat="1" x14ac:dyDescent="0.25"/>
    <row r="47075" customFormat="1" x14ac:dyDescent="0.25"/>
    <row r="47076" customFormat="1" x14ac:dyDescent="0.25"/>
    <row r="47077" customFormat="1" x14ac:dyDescent="0.25"/>
    <row r="47078" customFormat="1" x14ac:dyDescent="0.25"/>
    <row r="47079" customFormat="1" x14ac:dyDescent="0.25"/>
    <row r="47080" customFormat="1" x14ac:dyDescent="0.25"/>
    <row r="47081" customFormat="1" x14ac:dyDescent="0.25"/>
    <row r="47082" customFormat="1" x14ac:dyDescent="0.25"/>
    <row r="47083" customFormat="1" x14ac:dyDescent="0.25"/>
    <row r="47084" customFormat="1" x14ac:dyDescent="0.25"/>
    <row r="47085" customFormat="1" x14ac:dyDescent="0.25"/>
    <row r="47086" customFormat="1" x14ac:dyDescent="0.25"/>
    <row r="47087" customFormat="1" x14ac:dyDescent="0.25"/>
    <row r="47088" customFormat="1" x14ac:dyDescent="0.25"/>
    <row r="47089" customFormat="1" x14ac:dyDescent="0.25"/>
    <row r="47090" customFormat="1" x14ac:dyDescent="0.25"/>
    <row r="47091" customFormat="1" x14ac:dyDescent="0.25"/>
    <row r="47092" customFormat="1" x14ac:dyDescent="0.25"/>
    <row r="47093" customFormat="1" x14ac:dyDescent="0.25"/>
    <row r="47094" customFormat="1" x14ac:dyDescent="0.25"/>
    <row r="47095" customFormat="1" x14ac:dyDescent="0.25"/>
    <row r="47096" customFormat="1" x14ac:dyDescent="0.25"/>
    <row r="47097" customFormat="1" x14ac:dyDescent="0.25"/>
    <row r="47098" customFormat="1" x14ac:dyDescent="0.25"/>
    <row r="47099" customFormat="1" x14ac:dyDescent="0.25"/>
    <row r="47100" customFormat="1" x14ac:dyDescent="0.25"/>
    <row r="47101" customFormat="1" x14ac:dyDescent="0.25"/>
    <row r="47102" customFormat="1" x14ac:dyDescent="0.25"/>
    <row r="47103" customFormat="1" x14ac:dyDescent="0.25"/>
    <row r="47104" customFormat="1" x14ac:dyDescent="0.25"/>
    <row r="47105" customFormat="1" x14ac:dyDescent="0.25"/>
    <row r="47106" customFormat="1" x14ac:dyDescent="0.25"/>
    <row r="47107" customFormat="1" x14ac:dyDescent="0.25"/>
    <row r="47108" customFormat="1" x14ac:dyDescent="0.25"/>
    <row r="47109" customFormat="1" x14ac:dyDescent="0.25"/>
    <row r="47110" customFormat="1" x14ac:dyDescent="0.25"/>
    <row r="47111" customFormat="1" x14ac:dyDescent="0.25"/>
    <row r="47112" customFormat="1" x14ac:dyDescent="0.25"/>
    <row r="47113" customFormat="1" x14ac:dyDescent="0.25"/>
    <row r="47114" customFormat="1" x14ac:dyDescent="0.25"/>
    <row r="47115" customFormat="1" x14ac:dyDescent="0.25"/>
    <row r="47116" customFormat="1" x14ac:dyDescent="0.25"/>
    <row r="47117" customFormat="1" x14ac:dyDescent="0.25"/>
    <row r="47118" customFormat="1" x14ac:dyDescent="0.25"/>
    <row r="47119" customFormat="1" x14ac:dyDescent="0.25"/>
    <row r="47120" customFormat="1" x14ac:dyDescent="0.25"/>
    <row r="47121" customFormat="1" x14ac:dyDescent="0.25"/>
    <row r="47122" customFormat="1" x14ac:dyDescent="0.25"/>
    <row r="47123" customFormat="1" x14ac:dyDescent="0.25"/>
    <row r="47124" customFormat="1" x14ac:dyDescent="0.25"/>
    <row r="47125" customFormat="1" x14ac:dyDescent="0.25"/>
    <row r="47126" customFormat="1" x14ac:dyDescent="0.25"/>
    <row r="47127" customFormat="1" x14ac:dyDescent="0.25"/>
    <row r="47128" customFormat="1" x14ac:dyDescent="0.25"/>
    <row r="47129" customFormat="1" x14ac:dyDescent="0.25"/>
    <row r="47130" customFormat="1" x14ac:dyDescent="0.25"/>
    <row r="47131" customFormat="1" x14ac:dyDescent="0.25"/>
    <row r="47132" customFormat="1" x14ac:dyDescent="0.25"/>
    <row r="47133" customFormat="1" x14ac:dyDescent="0.25"/>
    <row r="47134" customFormat="1" x14ac:dyDescent="0.25"/>
    <row r="47135" customFormat="1" x14ac:dyDescent="0.25"/>
    <row r="47136" customFormat="1" x14ac:dyDescent="0.25"/>
    <row r="47137" customFormat="1" x14ac:dyDescent="0.25"/>
    <row r="47138" customFormat="1" x14ac:dyDescent="0.25"/>
    <row r="47139" customFormat="1" x14ac:dyDescent="0.25"/>
    <row r="47140" customFormat="1" x14ac:dyDescent="0.25"/>
    <row r="47141" customFormat="1" x14ac:dyDescent="0.25"/>
    <row r="47142" customFormat="1" x14ac:dyDescent="0.25"/>
    <row r="47143" customFormat="1" x14ac:dyDescent="0.25"/>
    <row r="47144" customFormat="1" x14ac:dyDescent="0.25"/>
    <row r="47145" customFormat="1" x14ac:dyDescent="0.25"/>
    <row r="47146" customFormat="1" x14ac:dyDescent="0.25"/>
    <row r="47147" customFormat="1" x14ac:dyDescent="0.25"/>
    <row r="47148" customFormat="1" x14ac:dyDescent="0.25"/>
    <row r="47149" customFormat="1" x14ac:dyDescent="0.25"/>
    <row r="47150" customFormat="1" x14ac:dyDescent="0.25"/>
    <row r="47151" customFormat="1" x14ac:dyDescent="0.25"/>
    <row r="47152" customFormat="1" x14ac:dyDescent="0.25"/>
    <row r="47153" customFormat="1" x14ac:dyDescent="0.25"/>
    <row r="47154" customFormat="1" x14ac:dyDescent="0.25"/>
    <row r="47155" customFormat="1" x14ac:dyDescent="0.25"/>
    <row r="47156" customFormat="1" x14ac:dyDescent="0.25"/>
    <row r="47157" customFormat="1" x14ac:dyDescent="0.25"/>
    <row r="47158" customFormat="1" x14ac:dyDescent="0.25"/>
    <row r="47159" customFormat="1" x14ac:dyDescent="0.25"/>
    <row r="47160" customFormat="1" x14ac:dyDescent="0.25"/>
    <row r="47161" customFormat="1" x14ac:dyDescent="0.25"/>
    <row r="47162" customFormat="1" x14ac:dyDescent="0.25"/>
    <row r="47163" customFormat="1" x14ac:dyDescent="0.25"/>
    <row r="47164" customFormat="1" x14ac:dyDescent="0.25"/>
    <row r="47165" customFormat="1" x14ac:dyDescent="0.25"/>
    <row r="47166" customFormat="1" x14ac:dyDescent="0.25"/>
    <row r="47167" customFormat="1" x14ac:dyDescent="0.25"/>
    <row r="47168" customFormat="1" x14ac:dyDescent="0.25"/>
    <row r="47169" customFormat="1" x14ac:dyDescent="0.25"/>
    <row r="47170" customFormat="1" x14ac:dyDescent="0.25"/>
    <row r="47171" customFormat="1" x14ac:dyDescent="0.25"/>
    <row r="47172" customFormat="1" x14ac:dyDescent="0.25"/>
    <row r="47173" customFormat="1" x14ac:dyDescent="0.25"/>
    <row r="47174" customFormat="1" x14ac:dyDescent="0.25"/>
    <row r="47175" customFormat="1" x14ac:dyDescent="0.25"/>
    <row r="47176" customFormat="1" x14ac:dyDescent="0.25"/>
    <row r="47177" customFormat="1" x14ac:dyDescent="0.25"/>
    <row r="47178" customFormat="1" x14ac:dyDescent="0.25"/>
    <row r="47179" customFormat="1" x14ac:dyDescent="0.25"/>
    <row r="47180" customFormat="1" x14ac:dyDescent="0.25"/>
    <row r="47181" customFormat="1" x14ac:dyDescent="0.25"/>
    <row r="47182" customFormat="1" x14ac:dyDescent="0.25"/>
    <row r="47183" customFormat="1" x14ac:dyDescent="0.25"/>
    <row r="47184" customFormat="1" x14ac:dyDescent="0.25"/>
    <row r="47185" customFormat="1" x14ac:dyDescent="0.25"/>
    <row r="47186" customFormat="1" x14ac:dyDescent="0.25"/>
    <row r="47187" customFormat="1" x14ac:dyDescent="0.25"/>
    <row r="47188" customFormat="1" x14ac:dyDescent="0.25"/>
    <row r="47189" customFormat="1" x14ac:dyDescent="0.25"/>
    <row r="47190" customFormat="1" x14ac:dyDescent="0.25"/>
    <row r="47191" customFormat="1" x14ac:dyDescent="0.25"/>
    <row r="47192" customFormat="1" x14ac:dyDescent="0.25"/>
    <row r="47193" customFormat="1" x14ac:dyDescent="0.25"/>
    <row r="47194" customFormat="1" x14ac:dyDescent="0.25"/>
    <row r="47195" customFormat="1" x14ac:dyDescent="0.25"/>
    <row r="47196" customFormat="1" x14ac:dyDescent="0.25"/>
    <row r="47197" customFormat="1" x14ac:dyDescent="0.25"/>
    <row r="47198" customFormat="1" x14ac:dyDescent="0.25"/>
    <row r="47199" customFormat="1" x14ac:dyDescent="0.25"/>
    <row r="47200" customFormat="1" x14ac:dyDescent="0.25"/>
    <row r="47201" customFormat="1" x14ac:dyDescent="0.25"/>
    <row r="47202" customFormat="1" x14ac:dyDescent="0.25"/>
    <row r="47203" customFormat="1" x14ac:dyDescent="0.25"/>
    <row r="47204" customFormat="1" x14ac:dyDescent="0.25"/>
    <row r="47205" customFormat="1" x14ac:dyDescent="0.25"/>
    <row r="47206" customFormat="1" x14ac:dyDescent="0.25"/>
    <row r="47207" customFormat="1" x14ac:dyDescent="0.25"/>
    <row r="47208" customFormat="1" x14ac:dyDescent="0.25"/>
    <row r="47209" customFormat="1" x14ac:dyDescent="0.25"/>
    <row r="47210" customFormat="1" x14ac:dyDescent="0.25"/>
    <row r="47211" customFormat="1" x14ac:dyDescent="0.25"/>
    <row r="47212" customFormat="1" x14ac:dyDescent="0.25"/>
    <row r="47213" customFormat="1" x14ac:dyDescent="0.25"/>
    <row r="47214" customFormat="1" x14ac:dyDescent="0.25"/>
    <row r="47215" customFormat="1" x14ac:dyDescent="0.25"/>
    <row r="47216" customFormat="1" x14ac:dyDescent="0.25"/>
    <row r="47217" customFormat="1" x14ac:dyDescent="0.25"/>
    <row r="47218" customFormat="1" x14ac:dyDescent="0.25"/>
    <row r="47219" customFormat="1" x14ac:dyDescent="0.25"/>
    <row r="47220" customFormat="1" x14ac:dyDescent="0.25"/>
    <row r="47221" customFormat="1" x14ac:dyDescent="0.25"/>
    <row r="47222" customFormat="1" x14ac:dyDescent="0.25"/>
    <row r="47223" customFormat="1" x14ac:dyDescent="0.25"/>
    <row r="47224" customFormat="1" x14ac:dyDescent="0.25"/>
    <row r="47225" customFormat="1" x14ac:dyDescent="0.25"/>
    <row r="47226" customFormat="1" x14ac:dyDescent="0.25"/>
    <row r="47227" customFormat="1" x14ac:dyDescent="0.25"/>
    <row r="47228" customFormat="1" x14ac:dyDescent="0.25"/>
    <row r="47229" customFormat="1" x14ac:dyDescent="0.25"/>
    <row r="47230" customFormat="1" x14ac:dyDescent="0.25"/>
    <row r="47231" customFormat="1" x14ac:dyDescent="0.25"/>
    <row r="47232" customFormat="1" x14ac:dyDescent="0.25"/>
    <row r="47233" customFormat="1" x14ac:dyDescent="0.25"/>
    <row r="47234" customFormat="1" x14ac:dyDescent="0.25"/>
    <row r="47235" customFormat="1" x14ac:dyDescent="0.25"/>
    <row r="47236" customFormat="1" x14ac:dyDescent="0.25"/>
    <row r="47237" customFormat="1" x14ac:dyDescent="0.25"/>
    <row r="47238" customFormat="1" x14ac:dyDescent="0.25"/>
    <row r="47239" customFormat="1" x14ac:dyDescent="0.25"/>
    <row r="47240" customFormat="1" x14ac:dyDescent="0.25"/>
    <row r="47241" customFormat="1" x14ac:dyDescent="0.25"/>
    <row r="47242" customFormat="1" x14ac:dyDescent="0.25"/>
    <row r="47243" customFormat="1" x14ac:dyDescent="0.25"/>
    <row r="47244" customFormat="1" x14ac:dyDescent="0.25"/>
    <row r="47245" customFormat="1" x14ac:dyDescent="0.25"/>
    <row r="47246" customFormat="1" x14ac:dyDescent="0.25"/>
    <row r="47247" customFormat="1" x14ac:dyDescent="0.25"/>
    <row r="47248" customFormat="1" x14ac:dyDescent="0.25"/>
    <row r="47249" customFormat="1" x14ac:dyDescent="0.25"/>
    <row r="47250" customFormat="1" x14ac:dyDescent="0.25"/>
    <row r="47251" customFormat="1" x14ac:dyDescent="0.25"/>
    <row r="47252" customFormat="1" x14ac:dyDescent="0.25"/>
    <row r="47253" customFormat="1" x14ac:dyDescent="0.25"/>
    <row r="47254" customFormat="1" x14ac:dyDescent="0.25"/>
    <row r="47255" customFormat="1" x14ac:dyDescent="0.25"/>
    <row r="47256" customFormat="1" x14ac:dyDescent="0.25"/>
    <row r="47257" customFormat="1" x14ac:dyDescent="0.25"/>
    <row r="47258" customFormat="1" x14ac:dyDescent="0.25"/>
    <row r="47259" customFormat="1" x14ac:dyDescent="0.25"/>
    <row r="47260" customFormat="1" x14ac:dyDescent="0.25"/>
    <row r="47261" customFormat="1" x14ac:dyDescent="0.25"/>
    <row r="47262" customFormat="1" x14ac:dyDescent="0.25"/>
    <row r="47263" customFormat="1" x14ac:dyDescent="0.25"/>
    <row r="47264" customFormat="1" x14ac:dyDescent="0.25"/>
    <row r="47265" customFormat="1" x14ac:dyDescent="0.25"/>
    <row r="47266" customFormat="1" x14ac:dyDescent="0.25"/>
    <row r="47267" customFormat="1" x14ac:dyDescent="0.25"/>
    <row r="47268" customFormat="1" x14ac:dyDescent="0.25"/>
    <row r="47269" customFormat="1" x14ac:dyDescent="0.25"/>
    <row r="47270" customFormat="1" x14ac:dyDescent="0.25"/>
    <row r="47271" customFormat="1" x14ac:dyDescent="0.25"/>
    <row r="47272" customFormat="1" x14ac:dyDescent="0.25"/>
    <row r="47273" customFormat="1" x14ac:dyDescent="0.25"/>
    <row r="47274" customFormat="1" x14ac:dyDescent="0.25"/>
    <row r="47275" customFormat="1" x14ac:dyDescent="0.25"/>
    <row r="47276" customFormat="1" x14ac:dyDescent="0.25"/>
    <row r="47277" customFormat="1" x14ac:dyDescent="0.25"/>
    <row r="47278" customFormat="1" x14ac:dyDescent="0.25"/>
    <row r="47279" customFormat="1" x14ac:dyDescent="0.25"/>
    <row r="47280" customFormat="1" x14ac:dyDescent="0.25"/>
    <row r="47281" customFormat="1" x14ac:dyDescent="0.25"/>
    <row r="47282" customFormat="1" x14ac:dyDescent="0.25"/>
    <row r="47283" customFormat="1" x14ac:dyDescent="0.25"/>
    <row r="47284" customFormat="1" x14ac:dyDescent="0.25"/>
    <row r="47285" customFormat="1" x14ac:dyDescent="0.25"/>
    <row r="47286" customFormat="1" x14ac:dyDescent="0.25"/>
    <row r="47287" customFormat="1" x14ac:dyDescent="0.25"/>
    <row r="47288" customFormat="1" x14ac:dyDescent="0.25"/>
    <row r="47289" customFormat="1" x14ac:dyDescent="0.25"/>
    <row r="47290" customFormat="1" x14ac:dyDescent="0.25"/>
    <row r="47291" customFormat="1" x14ac:dyDescent="0.25"/>
    <row r="47292" customFormat="1" x14ac:dyDescent="0.25"/>
    <row r="47293" customFormat="1" x14ac:dyDescent="0.25"/>
    <row r="47294" customFormat="1" x14ac:dyDescent="0.25"/>
    <row r="47295" customFormat="1" x14ac:dyDescent="0.25"/>
    <row r="47296" customFormat="1" x14ac:dyDescent="0.25"/>
    <row r="47297" customFormat="1" x14ac:dyDescent="0.25"/>
    <row r="47298" customFormat="1" x14ac:dyDescent="0.25"/>
    <row r="47299" customFormat="1" x14ac:dyDescent="0.25"/>
    <row r="47300" customFormat="1" x14ac:dyDescent="0.25"/>
    <row r="47301" customFormat="1" x14ac:dyDescent="0.25"/>
    <row r="47302" customFormat="1" x14ac:dyDescent="0.25"/>
    <row r="47303" customFormat="1" x14ac:dyDescent="0.25"/>
    <row r="47304" customFormat="1" x14ac:dyDescent="0.25"/>
    <row r="47305" customFormat="1" x14ac:dyDescent="0.25"/>
    <row r="47306" customFormat="1" x14ac:dyDescent="0.25"/>
    <row r="47307" customFormat="1" x14ac:dyDescent="0.25"/>
    <row r="47308" customFormat="1" x14ac:dyDescent="0.25"/>
    <row r="47309" customFormat="1" x14ac:dyDescent="0.25"/>
    <row r="47310" customFormat="1" x14ac:dyDescent="0.25"/>
    <row r="47311" customFormat="1" x14ac:dyDescent="0.25"/>
    <row r="47312" customFormat="1" x14ac:dyDescent="0.25"/>
    <row r="47313" customFormat="1" x14ac:dyDescent="0.25"/>
    <row r="47314" customFormat="1" x14ac:dyDescent="0.25"/>
    <row r="47315" customFormat="1" x14ac:dyDescent="0.25"/>
    <row r="47316" customFormat="1" x14ac:dyDescent="0.25"/>
    <row r="47317" customFormat="1" x14ac:dyDescent="0.25"/>
    <row r="47318" customFormat="1" x14ac:dyDescent="0.25"/>
    <row r="47319" customFormat="1" x14ac:dyDescent="0.25"/>
    <row r="47320" customFormat="1" x14ac:dyDescent="0.25"/>
    <row r="47321" customFormat="1" x14ac:dyDescent="0.25"/>
    <row r="47322" customFormat="1" x14ac:dyDescent="0.25"/>
    <row r="47323" customFormat="1" x14ac:dyDescent="0.25"/>
    <row r="47324" customFormat="1" x14ac:dyDescent="0.25"/>
    <row r="47325" customFormat="1" x14ac:dyDescent="0.25"/>
    <row r="47326" customFormat="1" x14ac:dyDescent="0.25"/>
    <row r="47327" customFormat="1" x14ac:dyDescent="0.25"/>
    <row r="47328" customFormat="1" x14ac:dyDescent="0.25"/>
    <row r="47329" customFormat="1" x14ac:dyDescent="0.25"/>
    <row r="47330" customFormat="1" x14ac:dyDescent="0.25"/>
    <row r="47331" customFormat="1" x14ac:dyDescent="0.25"/>
    <row r="47332" customFormat="1" x14ac:dyDescent="0.25"/>
    <row r="47333" customFormat="1" x14ac:dyDescent="0.25"/>
    <row r="47334" customFormat="1" x14ac:dyDescent="0.25"/>
    <row r="47335" customFormat="1" x14ac:dyDescent="0.25"/>
    <row r="47336" customFormat="1" x14ac:dyDescent="0.25"/>
    <row r="47337" customFormat="1" x14ac:dyDescent="0.25"/>
    <row r="47338" customFormat="1" x14ac:dyDescent="0.25"/>
    <row r="47339" customFormat="1" x14ac:dyDescent="0.25"/>
    <row r="47340" customFormat="1" x14ac:dyDescent="0.25"/>
    <row r="47341" customFormat="1" x14ac:dyDescent="0.25"/>
    <row r="47342" customFormat="1" x14ac:dyDescent="0.25"/>
    <row r="47343" customFormat="1" x14ac:dyDescent="0.25"/>
    <row r="47344" customFormat="1" x14ac:dyDescent="0.25"/>
    <row r="47345" customFormat="1" x14ac:dyDescent="0.25"/>
    <row r="47346" customFormat="1" x14ac:dyDescent="0.25"/>
    <row r="47347" customFormat="1" x14ac:dyDescent="0.25"/>
    <row r="47348" customFormat="1" x14ac:dyDescent="0.25"/>
    <row r="47349" customFormat="1" x14ac:dyDescent="0.25"/>
    <row r="47350" customFormat="1" x14ac:dyDescent="0.25"/>
    <row r="47351" customFormat="1" x14ac:dyDescent="0.25"/>
    <row r="47352" customFormat="1" x14ac:dyDescent="0.25"/>
    <row r="47353" customFormat="1" x14ac:dyDescent="0.25"/>
    <row r="47354" customFormat="1" x14ac:dyDescent="0.25"/>
    <row r="47355" customFormat="1" x14ac:dyDescent="0.25"/>
    <row r="47356" customFormat="1" x14ac:dyDescent="0.25"/>
    <row r="47357" customFormat="1" x14ac:dyDescent="0.25"/>
    <row r="47358" customFormat="1" x14ac:dyDescent="0.25"/>
    <row r="47359" customFormat="1" x14ac:dyDescent="0.25"/>
    <row r="47360" customFormat="1" x14ac:dyDescent="0.25"/>
    <row r="47361" customFormat="1" x14ac:dyDescent="0.25"/>
    <row r="47362" customFormat="1" x14ac:dyDescent="0.25"/>
    <row r="47363" customFormat="1" x14ac:dyDescent="0.25"/>
    <row r="47364" customFormat="1" x14ac:dyDescent="0.25"/>
    <row r="47365" customFormat="1" x14ac:dyDescent="0.25"/>
    <row r="47366" customFormat="1" x14ac:dyDescent="0.25"/>
    <row r="47367" customFormat="1" x14ac:dyDescent="0.25"/>
    <row r="47368" customFormat="1" x14ac:dyDescent="0.25"/>
    <row r="47369" customFormat="1" x14ac:dyDescent="0.25"/>
    <row r="47370" customFormat="1" x14ac:dyDescent="0.25"/>
    <row r="47371" customFormat="1" x14ac:dyDescent="0.25"/>
    <row r="47372" customFormat="1" x14ac:dyDescent="0.25"/>
    <row r="47373" customFormat="1" x14ac:dyDescent="0.25"/>
    <row r="47374" customFormat="1" x14ac:dyDescent="0.25"/>
    <row r="47375" customFormat="1" x14ac:dyDescent="0.25"/>
    <row r="47376" customFormat="1" x14ac:dyDescent="0.25"/>
    <row r="47377" customFormat="1" x14ac:dyDescent="0.25"/>
    <row r="47378" customFormat="1" x14ac:dyDescent="0.25"/>
    <row r="47379" customFormat="1" x14ac:dyDescent="0.25"/>
    <row r="47380" customFormat="1" x14ac:dyDescent="0.25"/>
    <row r="47381" customFormat="1" x14ac:dyDescent="0.25"/>
    <row r="47382" customFormat="1" x14ac:dyDescent="0.25"/>
    <row r="47383" customFormat="1" x14ac:dyDescent="0.25"/>
    <row r="47384" customFormat="1" x14ac:dyDescent="0.25"/>
    <row r="47385" customFormat="1" x14ac:dyDescent="0.25"/>
    <row r="47386" customFormat="1" x14ac:dyDescent="0.25"/>
    <row r="47387" customFormat="1" x14ac:dyDescent="0.25"/>
    <row r="47388" customFormat="1" x14ac:dyDescent="0.25"/>
    <row r="47389" customFormat="1" x14ac:dyDescent="0.25"/>
    <row r="47390" customFormat="1" x14ac:dyDescent="0.25"/>
    <row r="47391" customFormat="1" x14ac:dyDescent="0.25"/>
    <row r="47392" customFormat="1" x14ac:dyDescent="0.25"/>
    <row r="47393" customFormat="1" x14ac:dyDescent="0.25"/>
    <row r="47394" customFormat="1" x14ac:dyDescent="0.25"/>
    <row r="47395" customFormat="1" x14ac:dyDescent="0.25"/>
    <row r="47396" customFormat="1" x14ac:dyDescent="0.25"/>
    <row r="47397" customFormat="1" x14ac:dyDescent="0.25"/>
    <row r="47398" customFormat="1" x14ac:dyDescent="0.25"/>
    <row r="47399" customFormat="1" x14ac:dyDescent="0.25"/>
    <row r="47400" customFormat="1" x14ac:dyDescent="0.25"/>
    <row r="47401" customFormat="1" x14ac:dyDescent="0.25"/>
    <row r="47402" customFormat="1" x14ac:dyDescent="0.25"/>
    <row r="47403" customFormat="1" x14ac:dyDescent="0.25"/>
    <row r="47404" customFormat="1" x14ac:dyDescent="0.25"/>
    <row r="47405" customFormat="1" x14ac:dyDescent="0.25"/>
    <row r="47406" customFormat="1" x14ac:dyDescent="0.25"/>
    <row r="47407" customFormat="1" x14ac:dyDescent="0.25"/>
    <row r="47408" customFormat="1" x14ac:dyDescent="0.25"/>
    <row r="47409" customFormat="1" x14ac:dyDescent="0.25"/>
    <row r="47410" customFormat="1" x14ac:dyDescent="0.25"/>
    <row r="47411" customFormat="1" x14ac:dyDescent="0.25"/>
    <row r="47412" customFormat="1" x14ac:dyDescent="0.25"/>
    <row r="47413" customFormat="1" x14ac:dyDescent="0.25"/>
    <row r="47414" customFormat="1" x14ac:dyDescent="0.25"/>
    <row r="47415" customFormat="1" x14ac:dyDescent="0.25"/>
    <row r="47416" customFormat="1" x14ac:dyDescent="0.25"/>
    <row r="47417" customFormat="1" x14ac:dyDescent="0.25"/>
    <row r="47418" customFormat="1" x14ac:dyDescent="0.25"/>
    <row r="47419" customFormat="1" x14ac:dyDescent="0.25"/>
    <row r="47420" customFormat="1" x14ac:dyDescent="0.25"/>
    <row r="47421" customFormat="1" x14ac:dyDescent="0.25"/>
    <row r="47422" customFormat="1" x14ac:dyDescent="0.25"/>
    <row r="47423" customFormat="1" x14ac:dyDescent="0.25"/>
    <row r="47424" customFormat="1" x14ac:dyDescent="0.25"/>
    <row r="47425" customFormat="1" x14ac:dyDescent="0.25"/>
    <row r="47426" customFormat="1" x14ac:dyDescent="0.25"/>
    <row r="47427" customFormat="1" x14ac:dyDescent="0.25"/>
    <row r="47428" customFormat="1" x14ac:dyDescent="0.25"/>
    <row r="47429" customFormat="1" x14ac:dyDescent="0.25"/>
    <row r="47430" customFormat="1" x14ac:dyDescent="0.25"/>
    <row r="47431" customFormat="1" x14ac:dyDescent="0.25"/>
    <row r="47432" customFormat="1" x14ac:dyDescent="0.25"/>
    <row r="47433" customFormat="1" x14ac:dyDescent="0.25"/>
    <row r="47434" customFormat="1" x14ac:dyDescent="0.25"/>
    <row r="47435" customFormat="1" x14ac:dyDescent="0.25"/>
    <row r="47436" customFormat="1" x14ac:dyDescent="0.25"/>
    <row r="47437" customFormat="1" x14ac:dyDescent="0.25"/>
    <row r="47438" customFormat="1" x14ac:dyDescent="0.25"/>
    <row r="47439" customFormat="1" x14ac:dyDescent="0.25"/>
    <row r="47440" customFormat="1" x14ac:dyDescent="0.25"/>
    <row r="47441" customFormat="1" x14ac:dyDescent="0.25"/>
    <row r="47442" customFormat="1" x14ac:dyDescent="0.25"/>
    <row r="47443" customFormat="1" x14ac:dyDescent="0.25"/>
    <row r="47444" customFormat="1" x14ac:dyDescent="0.25"/>
    <row r="47445" customFormat="1" x14ac:dyDescent="0.25"/>
    <row r="47446" customFormat="1" x14ac:dyDescent="0.25"/>
    <row r="47447" customFormat="1" x14ac:dyDescent="0.25"/>
    <row r="47448" customFormat="1" x14ac:dyDescent="0.25"/>
    <row r="47449" customFormat="1" x14ac:dyDescent="0.25"/>
    <row r="47450" customFormat="1" x14ac:dyDescent="0.25"/>
    <row r="47451" customFormat="1" x14ac:dyDescent="0.25"/>
    <row r="47452" customFormat="1" x14ac:dyDescent="0.25"/>
    <row r="47453" customFormat="1" x14ac:dyDescent="0.25"/>
    <row r="47454" customFormat="1" x14ac:dyDescent="0.25"/>
    <row r="47455" customFormat="1" x14ac:dyDescent="0.25"/>
    <row r="47456" customFormat="1" x14ac:dyDescent="0.25"/>
    <row r="47457" customFormat="1" x14ac:dyDescent="0.25"/>
    <row r="47458" customFormat="1" x14ac:dyDescent="0.25"/>
    <row r="47459" customFormat="1" x14ac:dyDescent="0.25"/>
    <row r="47460" customFormat="1" x14ac:dyDescent="0.25"/>
    <row r="47461" customFormat="1" x14ac:dyDescent="0.25"/>
    <row r="47462" customFormat="1" x14ac:dyDescent="0.25"/>
    <row r="47463" customFormat="1" x14ac:dyDescent="0.25"/>
    <row r="47464" customFormat="1" x14ac:dyDescent="0.25"/>
    <row r="47465" customFormat="1" x14ac:dyDescent="0.25"/>
    <row r="47466" customFormat="1" x14ac:dyDescent="0.25"/>
    <row r="47467" customFormat="1" x14ac:dyDescent="0.25"/>
    <row r="47468" customFormat="1" x14ac:dyDescent="0.25"/>
    <row r="47469" customFormat="1" x14ac:dyDescent="0.25"/>
    <row r="47470" customFormat="1" x14ac:dyDescent="0.25"/>
    <row r="47471" customFormat="1" x14ac:dyDescent="0.25"/>
    <row r="47472" customFormat="1" x14ac:dyDescent="0.25"/>
    <row r="47473" customFormat="1" x14ac:dyDescent="0.25"/>
    <row r="47474" customFormat="1" x14ac:dyDescent="0.25"/>
    <row r="47475" customFormat="1" x14ac:dyDescent="0.25"/>
    <row r="47476" customFormat="1" x14ac:dyDescent="0.25"/>
    <row r="47477" customFormat="1" x14ac:dyDescent="0.25"/>
    <row r="47478" customFormat="1" x14ac:dyDescent="0.25"/>
    <row r="47479" customFormat="1" x14ac:dyDescent="0.25"/>
    <row r="47480" customFormat="1" x14ac:dyDescent="0.25"/>
    <row r="47481" customFormat="1" x14ac:dyDescent="0.25"/>
    <row r="47482" customFormat="1" x14ac:dyDescent="0.25"/>
    <row r="47483" customFormat="1" x14ac:dyDescent="0.25"/>
    <row r="47484" customFormat="1" x14ac:dyDescent="0.25"/>
    <row r="47485" customFormat="1" x14ac:dyDescent="0.25"/>
    <row r="47486" customFormat="1" x14ac:dyDescent="0.25"/>
    <row r="47487" customFormat="1" x14ac:dyDescent="0.25"/>
    <row r="47488" customFormat="1" x14ac:dyDescent="0.25"/>
    <row r="47489" customFormat="1" x14ac:dyDescent="0.25"/>
    <row r="47490" customFormat="1" x14ac:dyDescent="0.25"/>
    <row r="47491" customFormat="1" x14ac:dyDescent="0.25"/>
    <row r="47492" customFormat="1" x14ac:dyDescent="0.25"/>
    <row r="47493" customFormat="1" x14ac:dyDescent="0.25"/>
    <row r="47494" customFormat="1" x14ac:dyDescent="0.25"/>
    <row r="47495" customFormat="1" x14ac:dyDescent="0.25"/>
    <row r="47496" customFormat="1" x14ac:dyDescent="0.25"/>
    <row r="47497" customFormat="1" x14ac:dyDescent="0.25"/>
    <row r="47498" customFormat="1" x14ac:dyDescent="0.25"/>
    <row r="47499" customFormat="1" x14ac:dyDescent="0.25"/>
    <row r="47500" customFormat="1" x14ac:dyDescent="0.25"/>
    <row r="47501" customFormat="1" x14ac:dyDescent="0.25"/>
    <row r="47502" customFormat="1" x14ac:dyDescent="0.25"/>
    <row r="47503" customFormat="1" x14ac:dyDescent="0.25"/>
    <row r="47504" customFormat="1" x14ac:dyDescent="0.25"/>
    <row r="47505" customFormat="1" x14ac:dyDescent="0.25"/>
    <row r="47506" customFormat="1" x14ac:dyDescent="0.25"/>
    <row r="47507" customFormat="1" x14ac:dyDescent="0.25"/>
    <row r="47508" customFormat="1" x14ac:dyDescent="0.25"/>
    <row r="47509" customFormat="1" x14ac:dyDescent="0.25"/>
    <row r="47510" customFormat="1" x14ac:dyDescent="0.25"/>
    <row r="47511" customFormat="1" x14ac:dyDescent="0.25"/>
    <row r="47512" customFormat="1" x14ac:dyDescent="0.25"/>
    <row r="47513" customFormat="1" x14ac:dyDescent="0.25"/>
    <row r="47514" customFormat="1" x14ac:dyDescent="0.25"/>
    <row r="47515" customFormat="1" x14ac:dyDescent="0.25"/>
    <row r="47516" customFormat="1" x14ac:dyDescent="0.25"/>
    <row r="47517" customFormat="1" x14ac:dyDescent="0.25"/>
    <row r="47518" customFormat="1" x14ac:dyDescent="0.25"/>
    <row r="47519" customFormat="1" x14ac:dyDescent="0.25"/>
    <row r="47520" customFormat="1" x14ac:dyDescent="0.25"/>
    <row r="47521" customFormat="1" x14ac:dyDescent="0.25"/>
    <row r="47522" customFormat="1" x14ac:dyDescent="0.25"/>
    <row r="47523" customFormat="1" x14ac:dyDescent="0.25"/>
    <row r="47524" customFormat="1" x14ac:dyDescent="0.25"/>
    <row r="47525" customFormat="1" x14ac:dyDescent="0.25"/>
    <row r="47526" customFormat="1" x14ac:dyDescent="0.25"/>
    <row r="47527" customFormat="1" x14ac:dyDescent="0.25"/>
    <row r="47528" customFormat="1" x14ac:dyDescent="0.25"/>
    <row r="47529" customFormat="1" x14ac:dyDescent="0.25"/>
    <row r="47530" customFormat="1" x14ac:dyDescent="0.25"/>
    <row r="47531" customFormat="1" x14ac:dyDescent="0.25"/>
    <row r="47532" customFormat="1" x14ac:dyDescent="0.25"/>
    <row r="47533" customFormat="1" x14ac:dyDescent="0.25"/>
    <row r="47534" customFormat="1" x14ac:dyDescent="0.25"/>
    <row r="47535" customFormat="1" x14ac:dyDescent="0.25"/>
    <row r="47536" customFormat="1" x14ac:dyDescent="0.25"/>
    <row r="47537" customFormat="1" x14ac:dyDescent="0.25"/>
    <row r="47538" customFormat="1" x14ac:dyDescent="0.25"/>
    <row r="47539" customFormat="1" x14ac:dyDescent="0.25"/>
    <row r="47540" customFormat="1" x14ac:dyDescent="0.25"/>
    <row r="47541" customFormat="1" x14ac:dyDescent="0.25"/>
    <row r="47542" customFormat="1" x14ac:dyDescent="0.25"/>
    <row r="47543" customFormat="1" x14ac:dyDescent="0.25"/>
    <row r="47544" customFormat="1" x14ac:dyDescent="0.25"/>
    <row r="47545" customFormat="1" x14ac:dyDescent="0.25"/>
    <row r="47546" customFormat="1" x14ac:dyDescent="0.25"/>
    <row r="47547" customFormat="1" x14ac:dyDescent="0.25"/>
    <row r="47548" customFormat="1" x14ac:dyDescent="0.25"/>
    <row r="47549" customFormat="1" x14ac:dyDescent="0.25"/>
    <row r="47550" customFormat="1" x14ac:dyDescent="0.25"/>
    <row r="47551" customFormat="1" x14ac:dyDescent="0.25"/>
    <row r="47552" customFormat="1" x14ac:dyDescent="0.25"/>
    <row r="47553" customFormat="1" x14ac:dyDescent="0.25"/>
    <row r="47554" customFormat="1" x14ac:dyDescent="0.25"/>
    <row r="47555" customFormat="1" x14ac:dyDescent="0.25"/>
    <row r="47556" customFormat="1" x14ac:dyDescent="0.25"/>
    <row r="47557" customFormat="1" x14ac:dyDescent="0.25"/>
    <row r="47558" customFormat="1" x14ac:dyDescent="0.25"/>
    <row r="47559" customFormat="1" x14ac:dyDescent="0.25"/>
    <row r="47560" customFormat="1" x14ac:dyDescent="0.25"/>
    <row r="47561" customFormat="1" x14ac:dyDescent="0.25"/>
    <row r="47562" customFormat="1" x14ac:dyDescent="0.25"/>
    <row r="47563" customFormat="1" x14ac:dyDescent="0.25"/>
    <row r="47564" customFormat="1" x14ac:dyDescent="0.25"/>
    <row r="47565" customFormat="1" x14ac:dyDescent="0.25"/>
    <row r="47566" customFormat="1" x14ac:dyDescent="0.25"/>
    <row r="47567" customFormat="1" x14ac:dyDescent="0.25"/>
    <row r="47568" customFormat="1" x14ac:dyDescent="0.25"/>
    <row r="47569" customFormat="1" x14ac:dyDescent="0.25"/>
    <row r="47570" customFormat="1" x14ac:dyDescent="0.25"/>
    <row r="47571" customFormat="1" x14ac:dyDescent="0.25"/>
    <row r="47572" customFormat="1" x14ac:dyDescent="0.25"/>
    <row r="47573" customFormat="1" x14ac:dyDescent="0.25"/>
    <row r="47574" customFormat="1" x14ac:dyDescent="0.25"/>
    <row r="47575" customFormat="1" x14ac:dyDescent="0.25"/>
    <row r="47576" customFormat="1" x14ac:dyDescent="0.25"/>
    <row r="47577" customFormat="1" x14ac:dyDescent="0.25"/>
    <row r="47578" customFormat="1" x14ac:dyDescent="0.25"/>
    <row r="47579" customFormat="1" x14ac:dyDescent="0.25"/>
    <row r="47580" customFormat="1" x14ac:dyDescent="0.25"/>
    <row r="47581" customFormat="1" x14ac:dyDescent="0.25"/>
    <row r="47582" customFormat="1" x14ac:dyDescent="0.25"/>
    <row r="47583" customFormat="1" x14ac:dyDescent="0.25"/>
    <row r="47584" customFormat="1" x14ac:dyDescent="0.25"/>
    <row r="47585" customFormat="1" x14ac:dyDescent="0.25"/>
    <row r="47586" customFormat="1" x14ac:dyDescent="0.25"/>
    <row r="47587" customFormat="1" x14ac:dyDescent="0.25"/>
    <row r="47588" customFormat="1" x14ac:dyDescent="0.25"/>
    <row r="47589" customFormat="1" x14ac:dyDescent="0.25"/>
    <row r="47590" customFormat="1" x14ac:dyDescent="0.25"/>
    <row r="47591" customFormat="1" x14ac:dyDescent="0.25"/>
    <row r="47592" customFormat="1" x14ac:dyDescent="0.25"/>
    <row r="47593" customFormat="1" x14ac:dyDescent="0.25"/>
    <row r="47594" customFormat="1" x14ac:dyDescent="0.25"/>
    <row r="47595" customFormat="1" x14ac:dyDescent="0.25"/>
    <row r="47596" customFormat="1" x14ac:dyDescent="0.25"/>
    <row r="47597" customFormat="1" x14ac:dyDescent="0.25"/>
    <row r="47598" customFormat="1" x14ac:dyDescent="0.25"/>
    <row r="47599" customFormat="1" x14ac:dyDescent="0.25"/>
    <row r="47600" customFormat="1" x14ac:dyDescent="0.25"/>
    <row r="47601" customFormat="1" x14ac:dyDescent="0.25"/>
    <row r="47602" customFormat="1" x14ac:dyDescent="0.25"/>
    <row r="47603" customFormat="1" x14ac:dyDescent="0.25"/>
    <row r="47604" customFormat="1" x14ac:dyDescent="0.25"/>
    <row r="47605" customFormat="1" x14ac:dyDescent="0.25"/>
    <row r="47606" customFormat="1" x14ac:dyDescent="0.25"/>
    <row r="47607" customFormat="1" x14ac:dyDescent="0.25"/>
    <row r="47608" customFormat="1" x14ac:dyDescent="0.25"/>
    <row r="47609" customFormat="1" x14ac:dyDescent="0.25"/>
    <row r="47610" customFormat="1" x14ac:dyDescent="0.25"/>
    <row r="47611" customFormat="1" x14ac:dyDescent="0.25"/>
    <row r="47612" customFormat="1" x14ac:dyDescent="0.25"/>
    <row r="47613" customFormat="1" x14ac:dyDescent="0.25"/>
    <row r="47614" customFormat="1" x14ac:dyDescent="0.25"/>
    <row r="47615" customFormat="1" x14ac:dyDescent="0.25"/>
    <row r="47616" customFormat="1" x14ac:dyDescent="0.25"/>
    <row r="47617" customFormat="1" x14ac:dyDescent="0.25"/>
    <row r="47618" customFormat="1" x14ac:dyDescent="0.25"/>
    <row r="47619" customFormat="1" x14ac:dyDescent="0.25"/>
    <row r="47620" customFormat="1" x14ac:dyDescent="0.25"/>
    <row r="47621" customFormat="1" x14ac:dyDescent="0.25"/>
    <row r="47622" customFormat="1" x14ac:dyDescent="0.25"/>
    <row r="47623" customFormat="1" x14ac:dyDescent="0.25"/>
    <row r="47624" customFormat="1" x14ac:dyDescent="0.25"/>
    <row r="47625" customFormat="1" x14ac:dyDescent="0.25"/>
    <row r="47626" customFormat="1" x14ac:dyDescent="0.25"/>
    <row r="47627" customFormat="1" x14ac:dyDescent="0.25"/>
    <row r="47628" customFormat="1" x14ac:dyDescent="0.25"/>
    <row r="47629" customFormat="1" x14ac:dyDescent="0.25"/>
    <row r="47630" customFormat="1" x14ac:dyDescent="0.25"/>
    <row r="47631" customFormat="1" x14ac:dyDescent="0.25"/>
    <row r="47632" customFormat="1" x14ac:dyDescent="0.25"/>
    <row r="47633" customFormat="1" x14ac:dyDescent="0.25"/>
    <row r="47634" customFormat="1" x14ac:dyDescent="0.25"/>
    <row r="47635" customFormat="1" x14ac:dyDescent="0.25"/>
    <row r="47636" customFormat="1" x14ac:dyDescent="0.25"/>
    <row r="47637" customFormat="1" x14ac:dyDescent="0.25"/>
    <row r="47638" customFormat="1" x14ac:dyDescent="0.25"/>
    <row r="47639" customFormat="1" x14ac:dyDescent="0.25"/>
    <row r="47640" customFormat="1" x14ac:dyDescent="0.25"/>
    <row r="47641" customFormat="1" x14ac:dyDescent="0.25"/>
    <row r="47642" customFormat="1" x14ac:dyDescent="0.25"/>
    <row r="47643" customFormat="1" x14ac:dyDescent="0.25"/>
    <row r="47644" customFormat="1" x14ac:dyDescent="0.25"/>
    <row r="47645" customFormat="1" x14ac:dyDescent="0.25"/>
    <row r="47646" customFormat="1" x14ac:dyDescent="0.25"/>
    <row r="47647" customFormat="1" x14ac:dyDescent="0.25"/>
    <row r="47648" customFormat="1" x14ac:dyDescent="0.25"/>
    <row r="47649" customFormat="1" x14ac:dyDescent="0.25"/>
    <row r="47650" customFormat="1" x14ac:dyDescent="0.25"/>
    <row r="47651" customFormat="1" x14ac:dyDescent="0.25"/>
    <row r="47652" customFormat="1" x14ac:dyDescent="0.25"/>
    <row r="47653" customFormat="1" x14ac:dyDescent="0.25"/>
    <row r="47654" customFormat="1" x14ac:dyDescent="0.25"/>
    <row r="47655" customFormat="1" x14ac:dyDescent="0.25"/>
    <row r="47656" customFormat="1" x14ac:dyDescent="0.25"/>
    <row r="47657" customFormat="1" x14ac:dyDescent="0.25"/>
    <row r="47658" customFormat="1" x14ac:dyDescent="0.25"/>
    <row r="47659" customFormat="1" x14ac:dyDescent="0.25"/>
    <row r="47660" customFormat="1" x14ac:dyDescent="0.25"/>
    <row r="47661" customFormat="1" x14ac:dyDescent="0.25"/>
    <row r="47662" customFormat="1" x14ac:dyDescent="0.25"/>
    <row r="47663" customFormat="1" x14ac:dyDescent="0.25"/>
    <row r="47664" customFormat="1" x14ac:dyDescent="0.25"/>
    <row r="47665" customFormat="1" x14ac:dyDescent="0.25"/>
    <row r="47666" customFormat="1" x14ac:dyDescent="0.25"/>
    <row r="47667" customFormat="1" x14ac:dyDescent="0.25"/>
    <row r="47668" customFormat="1" x14ac:dyDescent="0.25"/>
    <row r="47669" customFormat="1" x14ac:dyDescent="0.25"/>
    <row r="47670" customFormat="1" x14ac:dyDescent="0.25"/>
    <row r="47671" customFormat="1" x14ac:dyDescent="0.25"/>
    <row r="47672" customFormat="1" x14ac:dyDescent="0.25"/>
    <row r="47673" customFormat="1" x14ac:dyDescent="0.25"/>
    <row r="47674" customFormat="1" x14ac:dyDescent="0.25"/>
    <row r="47675" customFormat="1" x14ac:dyDescent="0.25"/>
    <row r="47676" customFormat="1" x14ac:dyDescent="0.25"/>
    <row r="47677" customFormat="1" x14ac:dyDescent="0.25"/>
    <row r="47678" customFormat="1" x14ac:dyDescent="0.25"/>
    <row r="47679" customFormat="1" x14ac:dyDescent="0.25"/>
    <row r="47680" customFormat="1" x14ac:dyDescent="0.25"/>
    <row r="47681" customFormat="1" x14ac:dyDescent="0.25"/>
    <row r="47682" customFormat="1" x14ac:dyDescent="0.25"/>
    <row r="47683" customFormat="1" x14ac:dyDescent="0.25"/>
    <row r="47684" customFormat="1" x14ac:dyDescent="0.25"/>
    <row r="47685" customFormat="1" x14ac:dyDescent="0.25"/>
    <row r="47686" customFormat="1" x14ac:dyDescent="0.25"/>
    <row r="47687" customFormat="1" x14ac:dyDescent="0.25"/>
    <row r="47688" customFormat="1" x14ac:dyDescent="0.25"/>
    <row r="47689" customFormat="1" x14ac:dyDescent="0.25"/>
    <row r="47690" customFormat="1" x14ac:dyDescent="0.25"/>
    <row r="47691" customFormat="1" x14ac:dyDescent="0.25"/>
    <row r="47692" customFormat="1" x14ac:dyDescent="0.25"/>
    <row r="47693" customFormat="1" x14ac:dyDescent="0.25"/>
    <row r="47694" customFormat="1" x14ac:dyDescent="0.25"/>
    <row r="47695" customFormat="1" x14ac:dyDescent="0.25"/>
    <row r="47696" customFormat="1" x14ac:dyDescent="0.25"/>
    <row r="47697" customFormat="1" x14ac:dyDescent="0.25"/>
    <row r="47698" customFormat="1" x14ac:dyDescent="0.25"/>
    <row r="47699" customFormat="1" x14ac:dyDescent="0.25"/>
    <row r="47700" customFormat="1" x14ac:dyDescent="0.25"/>
    <row r="47701" customFormat="1" x14ac:dyDescent="0.25"/>
    <row r="47702" customFormat="1" x14ac:dyDescent="0.25"/>
    <row r="47703" customFormat="1" x14ac:dyDescent="0.25"/>
    <row r="47704" customFormat="1" x14ac:dyDescent="0.25"/>
    <row r="47705" customFormat="1" x14ac:dyDescent="0.25"/>
    <row r="47706" customFormat="1" x14ac:dyDescent="0.25"/>
    <row r="47707" customFormat="1" x14ac:dyDescent="0.25"/>
    <row r="47708" customFormat="1" x14ac:dyDescent="0.25"/>
    <row r="47709" customFormat="1" x14ac:dyDescent="0.25"/>
    <row r="47710" customFormat="1" x14ac:dyDescent="0.25"/>
    <row r="47711" customFormat="1" x14ac:dyDescent="0.25"/>
    <row r="47712" customFormat="1" x14ac:dyDescent="0.25"/>
    <row r="47713" customFormat="1" x14ac:dyDescent="0.25"/>
    <row r="47714" customFormat="1" x14ac:dyDescent="0.25"/>
    <row r="47715" customFormat="1" x14ac:dyDescent="0.25"/>
    <row r="47716" customFormat="1" x14ac:dyDescent="0.25"/>
    <row r="47717" customFormat="1" x14ac:dyDescent="0.25"/>
    <row r="47718" customFormat="1" x14ac:dyDescent="0.25"/>
    <row r="47719" customFormat="1" x14ac:dyDescent="0.25"/>
    <row r="47720" customFormat="1" x14ac:dyDescent="0.25"/>
    <row r="47721" customFormat="1" x14ac:dyDescent="0.25"/>
    <row r="47722" customFormat="1" x14ac:dyDescent="0.25"/>
    <row r="47723" customFormat="1" x14ac:dyDescent="0.25"/>
    <row r="47724" customFormat="1" x14ac:dyDescent="0.25"/>
    <row r="47725" customFormat="1" x14ac:dyDescent="0.25"/>
    <row r="47726" customFormat="1" x14ac:dyDescent="0.25"/>
    <row r="47727" customFormat="1" x14ac:dyDescent="0.25"/>
    <row r="47728" customFormat="1" x14ac:dyDescent="0.25"/>
    <row r="47729" customFormat="1" x14ac:dyDescent="0.25"/>
    <row r="47730" customFormat="1" x14ac:dyDescent="0.25"/>
    <row r="47731" customFormat="1" x14ac:dyDescent="0.25"/>
    <row r="47732" customFormat="1" x14ac:dyDescent="0.25"/>
    <row r="47733" customFormat="1" x14ac:dyDescent="0.25"/>
    <row r="47734" customFormat="1" x14ac:dyDescent="0.25"/>
    <row r="47735" customFormat="1" x14ac:dyDescent="0.25"/>
    <row r="47736" customFormat="1" x14ac:dyDescent="0.25"/>
    <row r="47737" customFormat="1" x14ac:dyDescent="0.25"/>
    <row r="47738" customFormat="1" x14ac:dyDescent="0.25"/>
    <row r="47739" customFormat="1" x14ac:dyDescent="0.25"/>
    <row r="47740" customFormat="1" x14ac:dyDescent="0.25"/>
    <row r="47741" customFormat="1" x14ac:dyDescent="0.25"/>
    <row r="47742" customFormat="1" x14ac:dyDescent="0.25"/>
    <row r="47743" customFormat="1" x14ac:dyDescent="0.25"/>
    <row r="47744" customFormat="1" x14ac:dyDescent="0.25"/>
    <row r="47745" customFormat="1" x14ac:dyDescent="0.25"/>
    <row r="47746" customFormat="1" x14ac:dyDescent="0.25"/>
    <row r="47747" customFormat="1" x14ac:dyDescent="0.25"/>
    <row r="47748" customFormat="1" x14ac:dyDescent="0.25"/>
    <row r="47749" customFormat="1" x14ac:dyDescent="0.25"/>
    <row r="47750" customFormat="1" x14ac:dyDescent="0.25"/>
    <row r="47751" customFormat="1" x14ac:dyDescent="0.25"/>
    <row r="47752" customFormat="1" x14ac:dyDescent="0.25"/>
    <row r="47753" customFormat="1" x14ac:dyDescent="0.25"/>
    <row r="47754" customFormat="1" x14ac:dyDescent="0.25"/>
    <row r="47755" customFormat="1" x14ac:dyDescent="0.25"/>
    <row r="47756" customFormat="1" x14ac:dyDescent="0.25"/>
    <row r="47757" customFormat="1" x14ac:dyDescent="0.25"/>
    <row r="47758" customFormat="1" x14ac:dyDescent="0.25"/>
    <row r="47759" customFormat="1" x14ac:dyDescent="0.25"/>
    <row r="47760" customFormat="1" x14ac:dyDescent="0.25"/>
    <row r="47761" customFormat="1" x14ac:dyDescent="0.25"/>
    <row r="47762" customFormat="1" x14ac:dyDescent="0.25"/>
    <row r="47763" customFormat="1" x14ac:dyDescent="0.25"/>
    <row r="47764" customFormat="1" x14ac:dyDescent="0.25"/>
    <row r="47765" customFormat="1" x14ac:dyDescent="0.25"/>
    <row r="47766" customFormat="1" x14ac:dyDescent="0.25"/>
    <row r="47767" customFormat="1" x14ac:dyDescent="0.25"/>
    <row r="47768" customFormat="1" x14ac:dyDescent="0.25"/>
    <row r="47769" customFormat="1" x14ac:dyDescent="0.25"/>
    <row r="47770" customFormat="1" x14ac:dyDescent="0.25"/>
    <row r="47771" customFormat="1" x14ac:dyDescent="0.25"/>
    <row r="47772" customFormat="1" x14ac:dyDescent="0.25"/>
    <row r="47773" customFormat="1" x14ac:dyDescent="0.25"/>
    <row r="47774" customFormat="1" x14ac:dyDescent="0.25"/>
    <row r="47775" customFormat="1" x14ac:dyDescent="0.25"/>
    <row r="47776" customFormat="1" x14ac:dyDescent="0.25"/>
    <row r="47777" customFormat="1" x14ac:dyDescent="0.25"/>
    <row r="47778" customFormat="1" x14ac:dyDescent="0.25"/>
    <row r="47779" customFormat="1" x14ac:dyDescent="0.25"/>
    <row r="47780" customFormat="1" x14ac:dyDescent="0.25"/>
    <row r="47781" customFormat="1" x14ac:dyDescent="0.25"/>
    <row r="47782" customFormat="1" x14ac:dyDescent="0.25"/>
    <row r="47783" customFormat="1" x14ac:dyDescent="0.25"/>
    <row r="47784" customFormat="1" x14ac:dyDescent="0.25"/>
    <row r="47785" customFormat="1" x14ac:dyDescent="0.25"/>
    <row r="47786" customFormat="1" x14ac:dyDescent="0.25"/>
    <row r="47787" customFormat="1" x14ac:dyDescent="0.25"/>
    <row r="47788" customFormat="1" x14ac:dyDescent="0.25"/>
    <row r="47789" customFormat="1" x14ac:dyDescent="0.25"/>
    <row r="47790" customFormat="1" x14ac:dyDescent="0.25"/>
    <row r="47791" customFormat="1" x14ac:dyDescent="0.25"/>
    <row r="47792" customFormat="1" x14ac:dyDescent="0.25"/>
    <row r="47793" customFormat="1" x14ac:dyDescent="0.25"/>
    <row r="47794" customFormat="1" x14ac:dyDescent="0.25"/>
    <row r="47795" customFormat="1" x14ac:dyDescent="0.25"/>
    <row r="47796" customFormat="1" x14ac:dyDescent="0.25"/>
    <row r="47797" customFormat="1" x14ac:dyDescent="0.25"/>
    <row r="47798" customFormat="1" x14ac:dyDescent="0.25"/>
    <row r="47799" customFormat="1" x14ac:dyDescent="0.25"/>
    <row r="47800" customFormat="1" x14ac:dyDescent="0.25"/>
    <row r="47801" customFormat="1" x14ac:dyDescent="0.25"/>
    <row r="47802" customFormat="1" x14ac:dyDescent="0.25"/>
    <row r="47803" customFormat="1" x14ac:dyDescent="0.25"/>
    <row r="47804" customFormat="1" x14ac:dyDescent="0.25"/>
    <row r="47805" customFormat="1" x14ac:dyDescent="0.25"/>
    <row r="47806" customFormat="1" x14ac:dyDescent="0.25"/>
    <row r="47807" customFormat="1" x14ac:dyDescent="0.25"/>
    <row r="47808" customFormat="1" x14ac:dyDescent="0.25"/>
    <row r="47809" customFormat="1" x14ac:dyDescent="0.25"/>
    <row r="47810" customFormat="1" x14ac:dyDescent="0.25"/>
    <row r="47811" customFormat="1" x14ac:dyDescent="0.25"/>
    <row r="47812" customFormat="1" x14ac:dyDescent="0.25"/>
    <row r="47813" customFormat="1" x14ac:dyDescent="0.25"/>
    <row r="47814" customFormat="1" x14ac:dyDescent="0.25"/>
    <row r="47815" customFormat="1" x14ac:dyDescent="0.25"/>
    <row r="47816" customFormat="1" x14ac:dyDescent="0.25"/>
    <row r="47817" customFormat="1" x14ac:dyDescent="0.25"/>
    <row r="47818" customFormat="1" x14ac:dyDescent="0.25"/>
    <row r="47819" customFormat="1" x14ac:dyDescent="0.25"/>
    <row r="47820" customFormat="1" x14ac:dyDescent="0.25"/>
    <row r="47821" customFormat="1" x14ac:dyDescent="0.25"/>
    <row r="47822" customFormat="1" x14ac:dyDescent="0.25"/>
    <row r="47823" customFormat="1" x14ac:dyDescent="0.25"/>
    <row r="47824" customFormat="1" x14ac:dyDescent="0.25"/>
    <row r="47825" customFormat="1" x14ac:dyDescent="0.25"/>
    <row r="47826" customFormat="1" x14ac:dyDescent="0.25"/>
    <row r="47827" customFormat="1" x14ac:dyDescent="0.25"/>
    <row r="47828" customFormat="1" x14ac:dyDescent="0.25"/>
    <row r="47829" customFormat="1" x14ac:dyDescent="0.25"/>
    <row r="47830" customFormat="1" x14ac:dyDescent="0.25"/>
    <row r="47831" customFormat="1" x14ac:dyDescent="0.25"/>
    <row r="47832" customFormat="1" x14ac:dyDescent="0.25"/>
    <row r="47833" customFormat="1" x14ac:dyDescent="0.25"/>
    <row r="47834" customFormat="1" x14ac:dyDescent="0.25"/>
    <row r="47835" customFormat="1" x14ac:dyDescent="0.25"/>
    <row r="47836" customFormat="1" x14ac:dyDescent="0.25"/>
    <row r="47837" customFormat="1" x14ac:dyDescent="0.25"/>
    <row r="47838" customFormat="1" x14ac:dyDescent="0.25"/>
    <row r="47839" customFormat="1" x14ac:dyDescent="0.25"/>
    <row r="47840" customFormat="1" x14ac:dyDescent="0.25"/>
    <row r="47841" customFormat="1" x14ac:dyDescent="0.25"/>
    <row r="47842" customFormat="1" x14ac:dyDescent="0.25"/>
    <row r="47843" customFormat="1" x14ac:dyDescent="0.25"/>
    <row r="47844" customFormat="1" x14ac:dyDescent="0.25"/>
    <row r="47845" customFormat="1" x14ac:dyDescent="0.25"/>
    <row r="47846" customFormat="1" x14ac:dyDescent="0.25"/>
    <row r="47847" customFormat="1" x14ac:dyDescent="0.25"/>
    <row r="47848" customFormat="1" x14ac:dyDescent="0.25"/>
    <row r="47849" customFormat="1" x14ac:dyDescent="0.25"/>
    <row r="47850" customFormat="1" x14ac:dyDescent="0.25"/>
    <row r="47851" customFormat="1" x14ac:dyDescent="0.25"/>
    <row r="47852" customFormat="1" x14ac:dyDescent="0.25"/>
    <row r="47853" customFormat="1" x14ac:dyDescent="0.25"/>
    <row r="47854" customFormat="1" x14ac:dyDescent="0.25"/>
    <row r="47855" customFormat="1" x14ac:dyDescent="0.25"/>
    <row r="47856" customFormat="1" x14ac:dyDescent="0.25"/>
    <row r="47857" customFormat="1" x14ac:dyDescent="0.25"/>
    <row r="47858" customFormat="1" x14ac:dyDescent="0.25"/>
    <row r="47859" customFormat="1" x14ac:dyDescent="0.25"/>
    <row r="47860" customFormat="1" x14ac:dyDescent="0.25"/>
    <row r="47861" customFormat="1" x14ac:dyDescent="0.25"/>
    <row r="47862" customFormat="1" x14ac:dyDescent="0.25"/>
    <row r="47863" customFormat="1" x14ac:dyDescent="0.25"/>
    <row r="47864" customFormat="1" x14ac:dyDescent="0.25"/>
    <row r="47865" customFormat="1" x14ac:dyDescent="0.25"/>
    <row r="47866" customFormat="1" x14ac:dyDescent="0.25"/>
    <row r="47867" customFormat="1" x14ac:dyDescent="0.25"/>
    <row r="47868" customFormat="1" x14ac:dyDescent="0.25"/>
    <row r="47869" customFormat="1" x14ac:dyDescent="0.25"/>
    <row r="47870" customFormat="1" x14ac:dyDescent="0.25"/>
    <row r="47871" customFormat="1" x14ac:dyDescent="0.25"/>
    <row r="47872" customFormat="1" x14ac:dyDescent="0.25"/>
    <row r="47873" customFormat="1" x14ac:dyDescent="0.25"/>
    <row r="47874" customFormat="1" x14ac:dyDescent="0.25"/>
    <row r="47875" customFormat="1" x14ac:dyDescent="0.25"/>
    <row r="47876" customFormat="1" x14ac:dyDescent="0.25"/>
    <row r="47877" customFormat="1" x14ac:dyDescent="0.25"/>
    <row r="47878" customFormat="1" x14ac:dyDescent="0.25"/>
    <row r="47879" customFormat="1" x14ac:dyDescent="0.25"/>
    <row r="47880" customFormat="1" x14ac:dyDescent="0.25"/>
    <row r="47881" customFormat="1" x14ac:dyDescent="0.25"/>
    <row r="47882" customFormat="1" x14ac:dyDescent="0.25"/>
    <row r="47883" customFormat="1" x14ac:dyDescent="0.25"/>
    <row r="47884" customFormat="1" x14ac:dyDescent="0.25"/>
    <row r="47885" customFormat="1" x14ac:dyDescent="0.25"/>
    <row r="47886" customFormat="1" x14ac:dyDescent="0.25"/>
    <row r="47887" customFormat="1" x14ac:dyDescent="0.25"/>
    <row r="47888" customFormat="1" x14ac:dyDescent="0.25"/>
    <row r="47889" customFormat="1" x14ac:dyDescent="0.25"/>
    <row r="47890" customFormat="1" x14ac:dyDescent="0.25"/>
    <row r="47891" customFormat="1" x14ac:dyDescent="0.25"/>
    <row r="47892" customFormat="1" x14ac:dyDescent="0.25"/>
    <row r="47893" customFormat="1" x14ac:dyDescent="0.25"/>
    <row r="47894" customFormat="1" x14ac:dyDescent="0.25"/>
    <row r="47895" customFormat="1" x14ac:dyDescent="0.25"/>
    <row r="47896" customFormat="1" x14ac:dyDescent="0.25"/>
    <row r="47897" customFormat="1" x14ac:dyDescent="0.25"/>
    <row r="47898" customFormat="1" x14ac:dyDescent="0.25"/>
    <row r="47899" customFormat="1" x14ac:dyDescent="0.25"/>
    <row r="47900" customFormat="1" x14ac:dyDescent="0.25"/>
    <row r="47901" customFormat="1" x14ac:dyDescent="0.25"/>
    <row r="47902" customFormat="1" x14ac:dyDescent="0.25"/>
    <row r="47903" customFormat="1" x14ac:dyDescent="0.25"/>
    <row r="47904" customFormat="1" x14ac:dyDescent="0.25"/>
    <row r="47905" customFormat="1" x14ac:dyDescent="0.25"/>
    <row r="47906" customFormat="1" x14ac:dyDescent="0.25"/>
    <row r="47907" customFormat="1" x14ac:dyDescent="0.25"/>
    <row r="47908" customFormat="1" x14ac:dyDescent="0.25"/>
    <row r="47909" customFormat="1" x14ac:dyDescent="0.25"/>
    <row r="47910" customFormat="1" x14ac:dyDescent="0.25"/>
    <row r="47911" customFormat="1" x14ac:dyDescent="0.25"/>
    <row r="47912" customFormat="1" x14ac:dyDescent="0.25"/>
    <row r="47913" customFormat="1" x14ac:dyDescent="0.25"/>
    <row r="47914" customFormat="1" x14ac:dyDescent="0.25"/>
    <row r="47915" customFormat="1" x14ac:dyDescent="0.25"/>
    <row r="47916" customFormat="1" x14ac:dyDescent="0.25"/>
    <row r="47917" customFormat="1" x14ac:dyDescent="0.25"/>
    <row r="47918" customFormat="1" x14ac:dyDescent="0.25"/>
    <row r="47919" customFormat="1" x14ac:dyDescent="0.25"/>
    <row r="47920" customFormat="1" x14ac:dyDescent="0.25"/>
    <row r="47921" customFormat="1" x14ac:dyDescent="0.25"/>
    <row r="47922" customFormat="1" x14ac:dyDescent="0.25"/>
    <row r="47923" customFormat="1" x14ac:dyDescent="0.25"/>
    <row r="47924" customFormat="1" x14ac:dyDescent="0.25"/>
    <row r="47925" customFormat="1" x14ac:dyDescent="0.25"/>
    <row r="47926" customFormat="1" x14ac:dyDescent="0.25"/>
    <row r="47927" customFormat="1" x14ac:dyDescent="0.25"/>
    <row r="47928" customFormat="1" x14ac:dyDescent="0.25"/>
    <row r="47929" customFormat="1" x14ac:dyDescent="0.25"/>
    <row r="47930" customFormat="1" x14ac:dyDescent="0.25"/>
    <row r="47931" customFormat="1" x14ac:dyDescent="0.25"/>
    <row r="47932" customFormat="1" x14ac:dyDescent="0.25"/>
    <row r="47933" customFormat="1" x14ac:dyDescent="0.25"/>
    <row r="47934" customFormat="1" x14ac:dyDescent="0.25"/>
    <row r="47935" customFormat="1" x14ac:dyDescent="0.25"/>
    <row r="47936" customFormat="1" x14ac:dyDescent="0.25"/>
    <row r="47937" customFormat="1" x14ac:dyDescent="0.25"/>
    <row r="47938" customFormat="1" x14ac:dyDescent="0.25"/>
    <row r="47939" customFormat="1" x14ac:dyDescent="0.25"/>
    <row r="47940" customFormat="1" x14ac:dyDescent="0.25"/>
    <row r="47941" customFormat="1" x14ac:dyDescent="0.25"/>
    <row r="47942" customFormat="1" x14ac:dyDescent="0.25"/>
    <row r="47943" customFormat="1" x14ac:dyDescent="0.25"/>
    <row r="47944" customFormat="1" x14ac:dyDescent="0.25"/>
    <row r="47945" customFormat="1" x14ac:dyDescent="0.25"/>
    <row r="47946" customFormat="1" x14ac:dyDescent="0.25"/>
    <row r="47947" customFormat="1" x14ac:dyDescent="0.25"/>
    <row r="47948" customFormat="1" x14ac:dyDescent="0.25"/>
    <row r="47949" customFormat="1" x14ac:dyDescent="0.25"/>
    <row r="47950" customFormat="1" x14ac:dyDescent="0.25"/>
    <row r="47951" customFormat="1" x14ac:dyDescent="0.25"/>
    <row r="47952" customFormat="1" x14ac:dyDescent="0.25"/>
    <row r="47953" customFormat="1" x14ac:dyDescent="0.25"/>
    <row r="47954" customFormat="1" x14ac:dyDescent="0.25"/>
    <row r="47955" customFormat="1" x14ac:dyDescent="0.25"/>
    <row r="47956" customFormat="1" x14ac:dyDescent="0.25"/>
    <row r="47957" customFormat="1" x14ac:dyDescent="0.25"/>
    <row r="47958" customFormat="1" x14ac:dyDescent="0.25"/>
    <row r="47959" customFormat="1" x14ac:dyDescent="0.25"/>
    <row r="47960" customFormat="1" x14ac:dyDescent="0.25"/>
    <row r="47961" customFormat="1" x14ac:dyDescent="0.25"/>
    <row r="47962" customFormat="1" x14ac:dyDescent="0.25"/>
    <row r="47963" customFormat="1" x14ac:dyDescent="0.25"/>
    <row r="47964" customFormat="1" x14ac:dyDescent="0.25"/>
    <row r="47965" customFormat="1" x14ac:dyDescent="0.25"/>
    <row r="47966" customFormat="1" x14ac:dyDescent="0.25"/>
    <row r="47967" customFormat="1" x14ac:dyDescent="0.25"/>
    <row r="47968" customFormat="1" x14ac:dyDescent="0.25"/>
    <row r="47969" customFormat="1" x14ac:dyDescent="0.25"/>
    <row r="47970" customFormat="1" x14ac:dyDescent="0.25"/>
    <row r="47971" customFormat="1" x14ac:dyDescent="0.25"/>
    <row r="47972" customFormat="1" x14ac:dyDescent="0.25"/>
    <row r="47973" customFormat="1" x14ac:dyDescent="0.25"/>
    <row r="47974" customFormat="1" x14ac:dyDescent="0.25"/>
    <row r="47975" customFormat="1" x14ac:dyDescent="0.25"/>
    <row r="47976" customFormat="1" x14ac:dyDescent="0.25"/>
    <row r="47977" customFormat="1" x14ac:dyDescent="0.25"/>
    <row r="47978" customFormat="1" x14ac:dyDescent="0.25"/>
    <row r="47979" customFormat="1" x14ac:dyDescent="0.25"/>
    <row r="47980" customFormat="1" x14ac:dyDescent="0.25"/>
    <row r="47981" customFormat="1" x14ac:dyDescent="0.25"/>
    <row r="47982" customFormat="1" x14ac:dyDescent="0.25"/>
    <row r="47983" customFormat="1" x14ac:dyDescent="0.25"/>
    <row r="47984" customFormat="1" x14ac:dyDescent="0.25"/>
    <row r="47985" customFormat="1" x14ac:dyDescent="0.25"/>
    <row r="47986" customFormat="1" x14ac:dyDescent="0.25"/>
    <row r="47987" customFormat="1" x14ac:dyDescent="0.25"/>
    <row r="47988" customFormat="1" x14ac:dyDescent="0.25"/>
    <row r="47989" customFormat="1" x14ac:dyDescent="0.25"/>
    <row r="47990" customFormat="1" x14ac:dyDescent="0.25"/>
    <row r="47991" customFormat="1" x14ac:dyDescent="0.25"/>
    <row r="47992" customFormat="1" x14ac:dyDescent="0.25"/>
    <row r="47993" customFormat="1" x14ac:dyDescent="0.25"/>
    <row r="47994" customFormat="1" x14ac:dyDescent="0.25"/>
    <row r="47995" customFormat="1" x14ac:dyDescent="0.25"/>
    <row r="47996" customFormat="1" x14ac:dyDescent="0.25"/>
    <row r="47997" customFormat="1" x14ac:dyDescent="0.25"/>
    <row r="47998" customFormat="1" x14ac:dyDescent="0.25"/>
    <row r="47999" customFormat="1" x14ac:dyDescent="0.25"/>
    <row r="48000" customFormat="1" x14ac:dyDescent="0.25"/>
    <row r="48001" customFormat="1" x14ac:dyDescent="0.25"/>
    <row r="48002" customFormat="1" x14ac:dyDescent="0.25"/>
    <row r="48003" customFormat="1" x14ac:dyDescent="0.25"/>
    <row r="48004" customFormat="1" x14ac:dyDescent="0.25"/>
    <row r="48005" customFormat="1" x14ac:dyDescent="0.25"/>
    <row r="48006" customFormat="1" x14ac:dyDescent="0.25"/>
    <row r="48007" customFormat="1" x14ac:dyDescent="0.25"/>
    <row r="48008" customFormat="1" x14ac:dyDescent="0.25"/>
    <row r="48009" customFormat="1" x14ac:dyDescent="0.25"/>
    <row r="48010" customFormat="1" x14ac:dyDescent="0.25"/>
    <row r="48011" customFormat="1" x14ac:dyDescent="0.25"/>
    <row r="48012" customFormat="1" x14ac:dyDescent="0.25"/>
    <row r="48013" customFormat="1" x14ac:dyDescent="0.25"/>
    <row r="48014" customFormat="1" x14ac:dyDescent="0.25"/>
    <row r="48015" customFormat="1" x14ac:dyDescent="0.25"/>
    <row r="48016" customFormat="1" x14ac:dyDescent="0.25"/>
    <row r="48017" customFormat="1" x14ac:dyDescent="0.25"/>
    <row r="48018" customFormat="1" x14ac:dyDescent="0.25"/>
    <row r="48019" customFormat="1" x14ac:dyDescent="0.25"/>
    <row r="48020" customFormat="1" x14ac:dyDescent="0.25"/>
    <row r="48021" customFormat="1" x14ac:dyDescent="0.25"/>
    <row r="48022" customFormat="1" x14ac:dyDescent="0.25"/>
    <row r="48023" customFormat="1" x14ac:dyDescent="0.25"/>
    <row r="48024" customFormat="1" x14ac:dyDescent="0.25"/>
    <row r="48025" customFormat="1" x14ac:dyDescent="0.25"/>
    <row r="48026" customFormat="1" x14ac:dyDescent="0.25"/>
    <row r="48027" customFormat="1" x14ac:dyDescent="0.25"/>
    <row r="48028" customFormat="1" x14ac:dyDescent="0.25"/>
    <row r="48029" customFormat="1" x14ac:dyDescent="0.25"/>
    <row r="48030" customFormat="1" x14ac:dyDescent="0.25"/>
    <row r="48031" customFormat="1" x14ac:dyDescent="0.25"/>
    <row r="48032" customFormat="1" x14ac:dyDescent="0.25"/>
    <row r="48033" customFormat="1" x14ac:dyDescent="0.25"/>
    <row r="48034" customFormat="1" x14ac:dyDescent="0.25"/>
    <row r="48035" customFormat="1" x14ac:dyDescent="0.25"/>
    <row r="48036" customFormat="1" x14ac:dyDescent="0.25"/>
    <row r="48037" customFormat="1" x14ac:dyDescent="0.25"/>
    <row r="48038" customFormat="1" x14ac:dyDescent="0.25"/>
    <row r="48039" customFormat="1" x14ac:dyDescent="0.25"/>
    <row r="48040" customFormat="1" x14ac:dyDescent="0.25"/>
    <row r="48041" customFormat="1" x14ac:dyDescent="0.25"/>
    <row r="48042" customFormat="1" x14ac:dyDescent="0.25"/>
    <row r="48043" customFormat="1" x14ac:dyDescent="0.25"/>
    <row r="48044" customFormat="1" x14ac:dyDescent="0.25"/>
    <row r="48045" customFormat="1" x14ac:dyDescent="0.25"/>
    <row r="48046" customFormat="1" x14ac:dyDescent="0.25"/>
    <row r="48047" customFormat="1" x14ac:dyDescent="0.25"/>
    <row r="48048" customFormat="1" x14ac:dyDescent="0.25"/>
    <row r="48049" customFormat="1" x14ac:dyDescent="0.25"/>
    <row r="48050" customFormat="1" x14ac:dyDescent="0.25"/>
    <row r="48051" customFormat="1" x14ac:dyDescent="0.25"/>
    <row r="48052" customFormat="1" x14ac:dyDescent="0.25"/>
    <row r="48053" customFormat="1" x14ac:dyDescent="0.25"/>
    <row r="48054" customFormat="1" x14ac:dyDescent="0.25"/>
    <row r="48055" customFormat="1" x14ac:dyDescent="0.25"/>
    <row r="48056" customFormat="1" x14ac:dyDescent="0.25"/>
    <row r="48057" customFormat="1" x14ac:dyDescent="0.25"/>
    <row r="48058" customFormat="1" x14ac:dyDescent="0.25"/>
    <row r="48059" customFormat="1" x14ac:dyDescent="0.25"/>
    <row r="48060" customFormat="1" x14ac:dyDescent="0.25"/>
    <row r="48061" customFormat="1" x14ac:dyDescent="0.25"/>
    <row r="48062" customFormat="1" x14ac:dyDescent="0.25"/>
    <row r="48063" customFormat="1" x14ac:dyDescent="0.25"/>
    <row r="48064" customFormat="1" x14ac:dyDescent="0.25"/>
    <row r="48065" customFormat="1" x14ac:dyDescent="0.25"/>
    <row r="48066" customFormat="1" x14ac:dyDescent="0.25"/>
    <row r="48067" customFormat="1" x14ac:dyDescent="0.25"/>
    <row r="48068" customFormat="1" x14ac:dyDescent="0.25"/>
    <row r="48069" customFormat="1" x14ac:dyDescent="0.25"/>
    <row r="48070" customFormat="1" x14ac:dyDescent="0.25"/>
    <row r="48071" customFormat="1" x14ac:dyDescent="0.25"/>
    <row r="48072" customFormat="1" x14ac:dyDescent="0.25"/>
    <row r="48073" customFormat="1" x14ac:dyDescent="0.25"/>
    <row r="48074" customFormat="1" x14ac:dyDescent="0.25"/>
    <row r="48075" customFormat="1" x14ac:dyDescent="0.25"/>
    <row r="48076" customFormat="1" x14ac:dyDescent="0.25"/>
    <row r="48077" customFormat="1" x14ac:dyDescent="0.25"/>
    <row r="48078" customFormat="1" x14ac:dyDescent="0.25"/>
    <row r="48079" customFormat="1" x14ac:dyDescent="0.25"/>
    <row r="48080" customFormat="1" x14ac:dyDescent="0.25"/>
    <row r="48081" customFormat="1" x14ac:dyDescent="0.25"/>
    <row r="48082" customFormat="1" x14ac:dyDescent="0.25"/>
    <row r="48083" customFormat="1" x14ac:dyDescent="0.25"/>
    <row r="48084" customFormat="1" x14ac:dyDescent="0.25"/>
    <row r="48085" customFormat="1" x14ac:dyDescent="0.25"/>
    <row r="48086" customFormat="1" x14ac:dyDescent="0.25"/>
    <row r="48087" customFormat="1" x14ac:dyDescent="0.25"/>
    <row r="48088" customFormat="1" x14ac:dyDescent="0.25"/>
    <row r="48089" customFormat="1" x14ac:dyDescent="0.25"/>
    <row r="48090" customFormat="1" x14ac:dyDescent="0.25"/>
    <row r="48091" customFormat="1" x14ac:dyDescent="0.25"/>
    <row r="48092" customFormat="1" x14ac:dyDescent="0.25"/>
    <row r="48093" customFormat="1" x14ac:dyDescent="0.25"/>
    <row r="48094" customFormat="1" x14ac:dyDescent="0.25"/>
    <row r="48095" customFormat="1" x14ac:dyDescent="0.25"/>
    <row r="48096" customFormat="1" x14ac:dyDescent="0.25"/>
    <row r="48097" customFormat="1" x14ac:dyDescent="0.25"/>
    <row r="48098" customFormat="1" x14ac:dyDescent="0.25"/>
    <row r="48099" customFormat="1" x14ac:dyDescent="0.25"/>
    <row r="48100" customFormat="1" x14ac:dyDescent="0.25"/>
    <row r="48101" customFormat="1" x14ac:dyDescent="0.25"/>
    <row r="48102" customFormat="1" x14ac:dyDescent="0.25"/>
    <row r="48103" customFormat="1" x14ac:dyDescent="0.25"/>
    <row r="48104" customFormat="1" x14ac:dyDescent="0.25"/>
    <row r="48105" customFormat="1" x14ac:dyDescent="0.25"/>
    <row r="48106" customFormat="1" x14ac:dyDescent="0.25"/>
    <row r="48107" customFormat="1" x14ac:dyDescent="0.25"/>
    <row r="48108" customFormat="1" x14ac:dyDescent="0.25"/>
    <row r="48109" customFormat="1" x14ac:dyDescent="0.25"/>
    <row r="48110" customFormat="1" x14ac:dyDescent="0.25"/>
    <row r="48111" customFormat="1" x14ac:dyDescent="0.25"/>
    <row r="48112" customFormat="1" x14ac:dyDescent="0.25"/>
    <row r="48113" customFormat="1" x14ac:dyDescent="0.25"/>
    <row r="48114" customFormat="1" x14ac:dyDescent="0.25"/>
    <row r="48115" customFormat="1" x14ac:dyDescent="0.25"/>
    <row r="48116" customFormat="1" x14ac:dyDescent="0.25"/>
    <row r="48117" customFormat="1" x14ac:dyDescent="0.25"/>
    <row r="48118" customFormat="1" x14ac:dyDescent="0.25"/>
    <row r="48119" customFormat="1" x14ac:dyDescent="0.25"/>
    <row r="48120" customFormat="1" x14ac:dyDescent="0.25"/>
    <row r="48121" customFormat="1" x14ac:dyDescent="0.25"/>
    <row r="48122" customFormat="1" x14ac:dyDescent="0.25"/>
    <row r="48123" customFormat="1" x14ac:dyDescent="0.25"/>
    <row r="48124" customFormat="1" x14ac:dyDescent="0.25"/>
    <row r="48125" customFormat="1" x14ac:dyDescent="0.25"/>
    <row r="48126" customFormat="1" x14ac:dyDescent="0.25"/>
    <row r="48127" customFormat="1" x14ac:dyDescent="0.25"/>
    <row r="48128" customFormat="1" x14ac:dyDescent="0.25"/>
    <row r="48129" customFormat="1" x14ac:dyDescent="0.25"/>
    <row r="48130" customFormat="1" x14ac:dyDescent="0.25"/>
    <row r="48131" customFormat="1" x14ac:dyDescent="0.25"/>
    <row r="48132" customFormat="1" x14ac:dyDescent="0.25"/>
    <row r="48133" customFormat="1" x14ac:dyDescent="0.25"/>
    <row r="48134" customFormat="1" x14ac:dyDescent="0.25"/>
    <row r="48135" customFormat="1" x14ac:dyDescent="0.25"/>
    <row r="48136" customFormat="1" x14ac:dyDescent="0.25"/>
    <row r="48137" customFormat="1" x14ac:dyDescent="0.25"/>
    <row r="48138" customFormat="1" x14ac:dyDescent="0.25"/>
    <row r="48139" customFormat="1" x14ac:dyDescent="0.25"/>
    <row r="48140" customFormat="1" x14ac:dyDescent="0.25"/>
    <row r="48141" customFormat="1" x14ac:dyDescent="0.25"/>
    <row r="48142" customFormat="1" x14ac:dyDescent="0.25"/>
    <row r="48143" customFormat="1" x14ac:dyDescent="0.25"/>
    <row r="48144" customFormat="1" x14ac:dyDescent="0.25"/>
    <row r="48145" customFormat="1" x14ac:dyDescent="0.25"/>
    <row r="48146" customFormat="1" x14ac:dyDescent="0.25"/>
    <row r="48147" customFormat="1" x14ac:dyDescent="0.25"/>
    <row r="48148" customFormat="1" x14ac:dyDescent="0.25"/>
    <row r="48149" customFormat="1" x14ac:dyDescent="0.25"/>
    <row r="48150" customFormat="1" x14ac:dyDescent="0.25"/>
    <row r="48151" customFormat="1" x14ac:dyDescent="0.25"/>
    <row r="48152" customFormat="1" x14ac:dyDescent="0.25"/>
    <row r="48153" customFormat="1" x14ac:dyDescent="0.25"/>
    <row r="48154" customFormat="1" x14ac:dyDescent="0.25"/>
    <row r="48155" customFormat="1" x14ac:dyDescent="0.25"/>
    <row r="48156" customFormat="1" x14ac:dyDescent="0.25"/>
    <row r="48157" customFormat="1" x14ac:dyDescent="0.25"/>
    <row r="48158" customFormat="1" x14ac:dyDescent="0.25"/>
    <row r="48159" customFormat="1" x14ac:dyDescent="0.25"/>
    <row r="48160" customFormat="1" x14ac:dyDescent="0.25"/>
    <row r="48161" customFormat="1" x14ac:dyDescent="0.25"/>
    <row r="48162" customFormat="1" x14ac:dyDescent="0.25"/>
    <row r="48163" customFormat="1" x14ac:dyDescent="0.25"/>
    <row r="48164" customFormat="1" x14ac:dyDescent="0.25"/>
    <row r="48165" customFormat="1" x14ac:dyDescent="0.25"/>
    <row r="48166" customFormat="1" x14ac:dyDescent="0.25"/>
    <row r="48167" customFormat="1" x14ac:dyDescent="0.25"/>
    <row r="48168" customFormat="1" x14ac:dyDescent="0.25"/>
    <row r="48169" customFormat="1" x14ac:dyDescent="0.25"/>
    <row r="48170" customFormat="1" x14ac:dyDescent="0.25"/>
    <row r="48171" customFormat="1" x14ac:dyDescent="0.25"/>
    <row r="48172" customFormat="1" x14ac:dyDescent="0.25"/>
    <row r="48173" customFormat="1" x14ac:dyDescent="0.25"/>
    <row r="48174" customFormat="1" x14ac:dyDescent="0.25"/>
    <row r="48175" customFormat="1" x14ac:dyDescent="0.25"/>
    <row r="48176" customFormat="1" x14ac:dyDescent="0.25"/>
    <row r="48177" customFormat="1" x14ac:dyDescent="0.25"/>
    <row r="48178" customFormat="1" x14ac:dyDescent="0.25"/>
    <row r="48179" customFormat="1" x14ac:dyDescent="0.25"/>
    <row r="48180" customFormat="1" x14ac:dyDescent="0.25"/>
    <row r="48181" customFormat="1" x14ac:dyDescent="0.25"/>
    <row r="48182" customFormat="1" x14ac:dyDescent="0.25"/>
    <row r="48183" customFormat="1" x14ac:dyDescent="0.25"/>
    <row r="48184" customFormat="1" x14ac:dyDescent="0.25"/>
    <row r="48185" customFormat="1" x14ac:dyDescent="0.25"/>
    <row r="48186" customFormat="1" x14ac:dyDescent="0.25"/>
    <row r="48187" customFormat="1" x14ac:dyDescent="0.25"/>
    <row r="48188" customFormat="1" x14ac:dyDescent="0.25"/>
    <row r="48189" customFormat="1" x14ac:dyDescent="0.25"/>
    <row r="48190" customFormat="1" x14ac:dyDescent="0.25"/>
    <row r="48191" customFormat="1" x14ac:dyDescent="0.25"/>
    <row r="48192" customFormat="1" x14ac:dyDescent="0.25"/>
    <row r="48193" customFormat="1" x14ac:dyDescent="0.25"/>
    <row r="48194" customFormat="1" x14ac:dyDescent="0.25"/>
    <row r="48195" customFormat="1" x14ac:dyDescent="0.25"/>
    <row r="48196" customFormat="1" x14ac:dyDescent="0.25"/>
    <row r="48197" customFormat="1" x14ac:dyDescent="0.25"/>
    <row r="48198" customFormat="1" x14ac:dyDescent="0.25"/>
    <row r="48199" customFormat="1" x14ac:dyDescent="0.25"/>
    <row r="48200" customFormat="1" x14ac:dyDescent="0.25"/>
    <row r="48201" customFormat="1" x14ac:dyDescent="0.25"/>
    <row r="48202" customFormat="1" x14ac:dyDescent="0.25"/>
    <row r="48203" customFormat="1" x14ac:dyDescent="0.25"/>
    <row r="48204" customFormat="1" x14ac:dyDescent="0.25"/>
    <row r="48205" customFormat="1" x14ac:dyDescent="0.25"/>
    <row r="48206" customFormat="1" x14ac:dyDescent="0.25"/>
    <row r="48207" customFormat="1" x14ac:dyDescent="0.25"/>
    <row r="48208" customFormat="1" x14ac:dyDescent="0.25"/>
    <row r="48209" customFormat="1" x14ac:dyDescent="0.25"/>
    <row r="48210" customFormat="1" x14ac:dyDescent="0.25"/>
    <row r="48211" customFormat="1" x14ac:dyDescent="0.25"/>
    <row r="48212" customFormat="1" x14ac:dyDescent="0.25"/>
    <row r="48213" customFormat="1" x14ac:dyDescent="0.25"/>
    <row r="48214" customFormat="1" x14ac:dyDescent="0.25"/>
    <row r="48215" customFormat="1" x14ac:dyDescent="0.25"/>
    <row r="48216" customFormat="1" x14ac:dyDescent="0.25"/>
    <row r="48217" customFormat="1" x14ac:dyDescent="0.25"/>
    <row r="48218" customFormat="1" x14ac:dyDescent="0.25"/>
    <row r="48219" customFormat="1" x14ac:dyDescent="0.25"/>
    <row r="48220" customFormat="1" x14ac:dyDescent="0.25"/>
    <row r="48221" customFormat="1" x14ac:dyDescent="0.25"/>
    <row r="48222" customFormat="1" x14ac:dyDescent="0.25"/>
    <row r="48223" customFormat="1" x14ac:dyDescent="0.25"/>
    <row r="48224" customFormat="1" x14ac:dyDescent="0.25"/>
    <row r="48225" customFormat="1" x14ac:dyDescent="0.25"/>
    <row r="48226" customFormat="1" x14ac:dyDescent="0.25"/>
    <row r="48227" customFormat="1" x14ac:dyDescent="0.25"/>
    <row r="48228" customFormat="1" x14ac:dyDescent="0.25"/>
    <row r="48229" customFormat="1" x14ac:dyDescent="0.25"/>
    <row r="48230" customFormat="1" x14ac:dyDescent="0.25"/>
    <row r="48231" customFormat="1" x14ac:dyDescent="0.25"/>
    <row r="48232" customFormat="1" x14ac:dyDescent="0.25"/>
    <row r="48233" customFormat="1" x14ac:dyDescent="0.25"/>
    <row r="48234" customFormat="1" x14ac:dyDescent="0.25"/>
    <row r="48235" customFormat="1" x14ac:dyDescent="0.25"/>
    <row r="48236" customFormat="1" x14ac:dyDescent="0.25"/>
    <row r="48237" customFormat="1" x14ac:dyDescent="0.25"/>
    <row r="48238" customFormat="1" x14ac:dyDescent="0.25"/>
    <row r="48239" customFormat="1" x14ac:dyDescent="0.25"/>
    <row r="48240" customFormat="1" x14ac:dyDescent="0.25"/>
    <row r="48241" customFormat="1" x14ac:dyDescent="0.25"/>
    <row r="48242" customFormat="1" x14ac:dyDescent="0.25"/>
    <row r="48243" customFormat="1" x14ac:dyDescent="0.25"/>
    <row r="48244" customFormat="1" x14ac:dyDescent="0.25"/>
    <row r="48245" customFormat="1" x14ac:dyDescent="0.25"/>
    <row r="48246" customFormat="1" x14ac:dyDescent="0.25"/>
    <row r="48247" customFormat="1" x14ac:dyDescent="0.25"/>
    <row r="48248" customFormat="1" x14ac:dyDescent="0.25"/>
    <row r="48249" customFormat="1" x14ac:dyDescent="0.25"/>
    <row r="48250" customFormat="1" x14ac:dyDescent="0.25"/>
    <row r="48251" customFormat="1" x14ac:dyDescent="0.25"/>
    <row r="48252" customFormat="1" x14ac:dyDescent="0.25"/>
    <row r="48253" customFormat="1" x14ac:dyDescent="0.25"/>
    <row r="48254" customFormat="1" x14ac:dyDescent="0.25"/>
    <row r="48255" customFormat="1" x14ac:dyDescent="0.25"/>
    <row r="48256" customFormat="1" x14ac:dyDescent="0.25"/>
    <row r="48257" customFormat="1" x14ac:dyDescent="0.25"/>
    <row r="48258" customFormat="1" x14ac:dyDescent="0.25"/>
    <row r="48259" customFormat="1" x14ac:dyDescent="0.25"/>
    <row r="48260" customFormat="1" x14ac:dyDescent="0.25"/>
    <row r="48261" customFormat="1" x14ac:dyDescent="0.25"/>
    <row r="48262" customFormat="1" x14ac:dyDescent="0.25"/>
    <row r="48263" customFormat="1" x14ac:dyDescent="0.25"/>
    <row r="48264" customFormat="1" x14ac:dyDescent="0.25"/>
    <row r="48265" customFormat="1" x14ac:dyDescent="0.25"/>
    <row r="48266" customFormat="1" x14ac:dyDescent="0.25"/>
    <row r="48267" customFormat="1" x14ac:dyDescent="0.25"/>
    <row r="48268" customFormat="1" x14ac:dyDescent="0.25"/>
    <row r="48269" customFormat="1" x14ac:dyDescent="0.25"/>
    <row r="48270" customFormat="1" x14ac:dyDescent="0.25"/>
    <row r="48271" customFormat="1" x14ac:dyDescent="0.25"/>
    <row r="48272" customFormat="1" x14ac:dyDescent="0.25"/>
    <row r="48273" customFormat="1" x14ac:dyDescent="0.25"/>
    <row r="48274" customFormat="1" x14ac:dyDescent="0.25"/>
    <row r="48275" customFormat="1" x14ac:dyDescent="0.25"/>
    <row r="48276" customFormat="1" x14ac:dyDescent="0.25"/>
    <row r="48277" customFormat="1" x14ac:dyDescent="0.25"/>
    <row r="48278" customFormat="1" x14ac:dyDescent="0.25"/>
    <row r="48279" customFormat="1" x14ac:dyDescent="0.25"/>
    <row r="48280" customFormat="1" x14ac:dyDescent="0.25"/>
    <row r="48281" customFormat="1" x14ac:dyDescent="0.25"/>
    <row r="48282" customFormat="1" x14ac:dyDescent="0.25"/>
    <row r="48283" customFormat="1" x14ac:dyDescent="0.25"/>
    <row r="48284" customFormat="1" x14ac:dyDescent="0.25"/>
    <row r="48285" customFormat="1" x14ac:dyDescent="0.25"/>
    <row r="48286" customFormat="1" x14ac:dyDescent="0.25"/>
    <row r="48287" customFormat="1" x14ac:dyDescent="0.25"/>
    <row r="48288" customFormat="1" x14ac:dyDescent="0.25"/>
    <row r="48289" customFormat="1" x14ac:dyDescent="0.25"/>
    <row r="48290" customFormat="1" x14ac:dyDescent="0.25"/>
    <row r="48291" customFormat="1" x14ac:dyDescent="0.25"/>
    <row r="48292" customFormat="1" x14ac:dyDescent="0.25"/>
    <row r="48293" customFormat="1" x14ac:dyDescent="0.25"/>
    <row r="48294" customFormat="1" x14ac:dyDescent="0.25"/>
    <row r="48295" customFormat="1" x14ac:dyDescent="0.25"/>
    <row r="48296" customFormat="1" x14ac:dyDescent="0.25"/>
    <row r="48297" customFormat="1" x14ac:dyDescent="0.25"/>
    <row r="48298" customFormat="1" x14ac:dyDescent="0.25"/>
    <row r="48299" customFormat="1" x14ac:dyDescent="0.25"/>
    <row r="48300" customFormat="1" x14ac:dyDescent="0.25"/>
    <row r="48301" customFormat="1" x14ac:dyDescent="0.25"/>
    <row r="48302" customFormat="1" x14ac:dyDescent="0.25"/>
    <row r="48303" customFormat="1" x14ac:dyDescent="0.25"/>
    <row r="48304" customFormat="1" x14ac:dyDescent="0.25"/>
    <row r="48305" customFormat="1" x14ac:dyDescent="0.25"/>
    <row r="48306" customFormat="1" x14ac:dyDescent="0.25"/>
    <row r="48307" customFormat="1" x14ac:dyDescent="0.25"/>
    <row r="48308" customFormat="1" x14ac:dyDescent="0.25"/>
    <row r="48309" customFormat="1" x14ac:dyDescent="0.25"/>
    <row r="48310" customFormat="1" x14ac:dyDescent="0.25"/>
    <row r="48311" customFormat="1" x14ac:dyDescent="0.25"/>
    <row r="48312" customFormat="1" x14ac:dyDescent="0.25"/>
    <row r="48313" customFormat="1" x14ac:dyDescent="0.25"/>
    <row r="48314" customFormat="1" x14ac:dyDescent="0.25"/>
    <row r="48315" customFormat="1" x14ac:dyDescent="0.25"/>
    <row r="48316" customFormat="1" x14ac:dyDescent="0.25"/>
    <row r="48317" customFormat="1" x14ac:dyDescent="0.25"/>
    <row r="48318" customFormat="1" x14ac:dyDescent="0.25"/>
    <row r="48319" customFormat="1" x14ac:dyDescent="0.25"/>
    <row r="48320" customFormat="1" x14ac:dyDescent="0.25"/>
    <row r="48321" customFormat="1" x14ac:dyDescent="0.25"/>
    <row r="48322" customFormat="1" x14ac:dyDescent="0.25"/>
    <row r="48323" customFormat="1" x14ac:dyDescent="0.25"/>
    <row r="48324" customFormat="1" x14ac:dyDescent="0.25"/>
    <row r="48325" customFormat="1" x14ac:dyDescent="0.25"/>
    <row r="48326" customFormat="1" x14ac:dyDescent="0.25"/>
    <row r="48327" customFormat="1" x14ac:dyDescent="0.25"/>
    <row r="48328" customFormat="1" x14ac:dyDescent="0.25"/>
    <row r="48329" customFormat="1" x14ac:dyDescent="0.25"/>
    <row r="48330" customFormat="1" x14ac:dyDescent="0.25"/>
    <row r="48331" customFormat="1" x14ac:dyDescent="0.25"/>
    <row r="48332" customFormat="1" x14ac:dyDescent="0.25"/>
    <row r="48333" customFormat="1" x14ac:dyDescent="0.25"/>
    <row r="48334" customFormat="1" x14ac:dyDescent="0.25"/>
    <row r="48335" customFormat="1" x14ac:dyDescent="0.25"/>
    <row r="48336" customFormat="1" x14ac:dyDescent="0.25"/>
    <row r="48337" customFormat="1" x14ac:dyDescent="0.25"/>
    <row r="48338" customFormat="1" x14ac:dyDescent="0.25"/>
    <row r="48339" customFormat="1" x14ac:dyDescent="0.25"/>
    <row r="48340" customFormat="1" x14ac:dyDescent="0.25"/>
    <row r="48341" customFormat="1" x14ac:dyDescent="0.25"/>
    <row r="48342" customFormat="1" x14ac:dyDescent="0.25"/>
    <row r="48343" customFormat="1" x14ac:dyDescent="0.25"/>
    <row r="48344" customFormat="1" x14ac:dyDescent="0.25"/>
    <row r="48345" customFormat="1" x14ac:dyDescent="0.25"/>
    <row r="48346" customFormat="1" x14ac:dyDescent="0.25"/>
    <row r="48347" customFormat="1" x14ac:dyDescent="0.25"/>
    <row r="48348" customFormat="1" x14ac:dyDescent="0.25"/>
    <row r="48349" customFormat="1" x14ac:dyDescent="0.25"/>
    <row r="48350" customFormat="1" x14ac:dyDescent="0.25"/>
    <row r="48351" customFormat="1" x14ac:dyDescent="0.25"/>
    <row r="48352" customFormat="1" x14ac:dyDescent="0.25"/>
    <row r="48353" customFormat="1" x14ac:dyDescent="0.25"/>
    <row r="48354" customFormat="1" x14ac:dyDescent="0.25"/>
    <row r="48355" customFormat="1" x14ac:dyDescent="0.25"/>
    <row r="48356" customFormat="1" x14ac:dyDescent="0.25"/>
    <row r="48357" customFormat="1" x14ac:dyDescent="0.25"/>
    <row r="48358" customFormat="1" x14ac:dyDescent="0.25"/>
    <row r="48359" customFormat="1" x14ac:dyDescent="0.25"/>
    <row r="48360" customFormat="1" x14ac:dyDescent="0.25"/>
    <row r="48361" customFormat="1" x14ac:dyDescent="0.25"/>
    <row r="48362" customFormat="1" x14ac:dyDescent="0.25"/>
    <row r="48363" customFormat="1" x14ac:dyDescent="0.25"/>
    <row r="48364" customFormat="1" x14ac:dyDescent="0.25"/>
    <row r="48365" customFormat="1" x14ac:dyDescent="0.25"/>
    <row r="48366" customFormat="1" x14ac:dyDescent="0.25"/>
    <row r="48367" customFormat="1" x14ac:dyDescent="0.25"/>
    <row r="48368" customFormat="1" x14ac:dyDescent="0.25"/>
    <row r="48369" customFormat="1" x14ac:dyDescent="0.25"/>
    <row r="48370" customFormat="1" x14ac:dyDescent="0.25"/>
    <row r="48371" customFormat="1" x14ac:dyDescent="0.25"/>
    <row r="48372" customFormat="1" x14ac:dyDescent="0.25"/>
    <row r="48373" customFormat="1" x14ac:dyDescent="0.25"/>
    <row r="48374" customFormat="1" x14ac:dyDescent="0.25"/>
    <row r="48375" customFormat="1" x14ac:dyDescent="0.25"/>
    <row r="48376" customFormat="1" x14ac:dyDescent="0.25"/>
    <row r="48377" customFormat="1" x14ac:dyDescent="0.25"/>
    <row r="48378" customFormat="1" x14ac:dyDescent="0.25"/>
    <row r="48379" customFormat="1" x14ac:dyDescent="0.25"/>
    <row r="48380" customFormat="1" x14ac:dyDescent="0.25"/>
    <row r="48381" customFormat="1" x14ac:dyDescent="0.25"/>
    <row r="48382" customFormat="1" x14ac:dyDescent="0.25"/>
    <row r="48383" customFormat="1" x14ac:dyDescent="0.25"/>
    <row r="48384" customFormat="1" x14ac:dyDescent="0.25"/>
    <row r="48385" customFormat="1" x14ac:dyDescent="0.25"/>
    <row r="48386" customFormat="1" x14ac:dyDescent="0.25"/>
    <row r="48387" customFormat="1" x14ac:dyDescent="0.25"/>
    <row r="48388" customFormat="1" x14ac:dyDescent="0.25"/>
    <row r="48389" customFormat="1" x14ac:dyDescent="0.25"/>
    <row r="48390" customFormat="1" x14ac:dyDescent="0.25"/>
    <row r="48391" customFormat="1" x14ac:dyDescent="0.25"/>
    <row r="48392" customFormat="1" x14ac:dyDescent="0.25"/>
    <row r="48393" customFormat="1" x14ac:dyDescent="0.25"/>
    <row r="48394" customFormat="1" x14ac:dyDescent="0.25"/>
    <row r="48395" customFormat="1" x14ac:dyDescent="0.25"/>
    <row r="48396" customFormat="1" x14ac:dyDescent="0.25"/>
    <row r="48397" customFormat="1" x14ac:dyDescent="0.25"/>
    <row r="48398" customFormat="1" x14ac:dyDescent="0.25"/>
    <row r="48399" customFormat="1" x14ac:dyDescent="0.25"/>
    <row r="48400" customFormat="1" x14ac:dyDescent="0.25"/>
    <row r="48401" customFormat="1" x14ac:dyDescent="0.25"/>
    <row r="48402" customFormat="1" x14ac:dyDescent="0.25"/>
    <row r="48403" customFormat="1" x14ac:dyDescent="0.25"/>
    <row r="48404" customFormat="1" x14ac:dyDescent="0.25"/>
    <row r="48405" customFormat="1" x14ac:dyDescent="0.25"/>
    <row r="48406" customFormat="1" x14ac:dyDescent="0.25"/>
    <row r="48407" customFormat="1" x14ac:dyDescent="0.25"/>
    <row r="48408" customFormat="1" x14ac:dyDescent="0.25"/>
    <row r="48409" customFormat="1" x14ac:dyDescent="0.25"/>
    <row r="48410" customFormat="1" x14ac:dyDescent="0.25"/>
    <row r="48411" customFormat="1" x14ac:dyDescent="0.25"/>
    <row r="48412" customFormat="1" x14ac:dyDescent="0.25"/>
    <row r="48413" customFormat="1" x14ac:dyDescent="0.25"/>
    <row r="48414" customFormat="1" x14ac:dyDescent="0.25"/>
    <row r="48415" customFormat="1" x14ac:dyDescent="0.25"/>
    <row r="48416" customFormat="1" x14ac:dyDescent="0.25"/>
    <row r="48417" customFormat="1" x14ac:dyDescent="0.25"/>
    <row r="48418" customFormat="1" x14ac:dyDescent="0.25"/>
    <row r="48419" customFormat="1" x14ac:dyDescent="0.25"/>
    <row r="48420" customFormat="1" x14ac:dyDescent="0.25"/>
    <row r="48421" customFormat="1" x14ac:dyDescent="0.25"/>
    <row r="48422" customFormat="1" x14ac:dyDescent="0.25"/>
    <row r="48423" customFormat="1" x14ac:dyDescent="0.25"/>
    <row r="48424" customFormat="1" x14ac:dyDescent="0.25"/>
    <row r="48425" customFormat="1" x14ac:dyDescent="0.25"/>
    <row r="48426" customFormat="1" x14ac:dyDescent="0.25"/>
    <row r="48427" customFormat="1" x14ac:dyDescent="0.25"/>
    <row r="48428" customFormat="1" x14ac:dyDescent="0.25"/>
    <row r="48429" customFormat="1" x14ac:dyDescent="0.25"/>
    <row r="48430" customFormat="1" x14ac:dyDescent="0.25"/>
    <row r="48431" customFormat="1" x14ac:dyDescent="0.25"/>
    <row r="48432" customFormat="1" x14ac:dyDescent="0.25"/>
    <row r="48433" customFormat="1" x14ac:dyDescent="0.25"/>
    <row r="48434" customFormat="1" x14ac:dyDescent="0.25"/>
    <row r="48435" customFormat="1" x14ac:dyDescent="0.25"/>
    <row r="48436" customFormat="1" x14ac:dyDescent="0.25"/>
    <row r="48437" customFormat="1" x14ac:dyDescent="0.25"/>
    <row r="48438" customFormat="1" x14ac:dyDescent="0.25"/>
    <row r="48439" customFormat="1" x14ac:dyDescent="0.25"/>
    <row r="48440" customFormat="1" x14ac:dyDescent="0.25"/>
    <row r="48441" customFormat="1" x14ac:dyDescent="0.25"/>
    <row r="48442" customFormat="1" x14ac:dyDescent="0.25"/>
    <row r="48443" customFormat="1" x14ac:dyDescent="0.25"/>
    <row r="48444" customFormat="1" x14ac:dyDescent="0.25"/>
    <row r="48445" customFormat="1" x14ac:dyDescent="0.25"/>
    <row r="48446" customFormat="1" x14ac:dyDescent="0.25"/>
    <row r="48447" customFormat="1" x14ac:dyDescent="0.25"/>
    <row r="48448" customFormat="1" x14ac:dyDescent="0.25"/>
    <row r="48449" customFormat="1" x14ac:dyDescent="0.25"/>
    <row r="48450" customFormat="1" x14ac:dyDescent="0.25"/>
    <row r="48451" customFormat="1" x14ac:dyDescent="0.25"/>
    <row r="48452" customFormat="1" x14ac:dyDescent="0.25"/>
    <row r="48453" customFormat="1" x14ac:dyDescent="0.25"/>
    <row r="48454" customFormat="1" x14ac:dyDescent="0.25"/>
    <row r="48455" customFormat="1" x14ac:dyDescent="0.25"/>
    <row r="48456" customFormat="1" x14ac:dyDescent="0.25"/>
    <row r="48457" customFormat="1" x14ac:dyDescent="0.25"/>
    <row r="48458" customFormat="1" x14ac:dyDescent="0.25"/>
    <row r="48459" customFormat="1" x14ac:dyDescent="0.25"/>
    <row r="48460" customFormat="1" x14ac:dyDescent="0.25"/>
    <row r="48461" customFormat="1" x14ac:dyDescent="0.25"/>
    <row r="48462" customFormat="1" x14ac:dyDescent="0.25"/>
    <row r="48463" customFormat="1" x14ac:dyDescent="0.25"/>
    <row r="48464" customFormat="1" x14ac:dyDescent="0.25"/>
    <row r="48465" customFormat="1" x14ac:dyDescent="0.25"/>
    <row r="48466" customFormat="1" x14ac:dyDescent="0.25"/>
    <row r="48467" customFormat="1" x14ac:dyDescent="0.25"/>
    <row r="48468" customFormat="1" x14ac:dyDescent="0.25"/>
    <row r="48469" customFormat="1" x14ac:dyDescent="0.25"/>
    <row r="48470" customFormat="1" x14ac:dyDescent="0.25"/>
    <row r="48471" customFormat="1" x14ac:dyDescent="0.25"/>
    <row r="48472" customFormat="1" x14ac:dyDescent="0.25"/>
    <row r="48473" customFormat="1" x14ac:dyDescent="0.25"/>
    <row r="48474" customFormat="1" x14ac:dyDescent="0.25"/>
    <row r="48475" customFormat="1" x14ac:dyDescent="0.25"/>
    <row r="48476" customFormat="1" x14ac:dyDescent="0.25"/>
    <row r="48477" customFormat="1" x14ac:dyDescent="0.25"/>
    <row r="48478" customFormat="1" x14ac:dyDescent="0.25"/>
    <row r="48479" customFormat="1" x14ac:dyDescent="0.25"/>
    <row r="48480" customFormat="1" x14ac:dyDescent="0.25"/>
    <row r="48481" customFormat="1" x14ac:dyDescent="0.25"/>
    <row r="48482" customFormat="1" x14ac:dyDescent="0.25"/>
    <row r="48483" customFormat="1" x14ac:dyDescent="0.25"/>
    <row r="48484" customFormat="1" x14ac:dyDescent="0.25"/>
    <row r="48485" customFormat="1" x14ac:dyDescent="0.25"/>
    <row r="48486" customFormat="1" x14ac:dyDescent="0.25"/>
    <row r="48487" customFormat="1" x14ac:dyDescent="0.25"/>
    <row r="48488" customFormat="1" x14ac:dyDescent="0.25"/>
    <row r="48489" customFormat="1" x14ac:dyDescent="0.25"/>
    <row r="48490" customFormat="1" x14ac:dyDescent="0.25"/>
    <row r="48491" customFormat="1" x14ac:dyDescent="0.25"/>
    <row r="48492" customFormat="1" x14ac:dyDescent="0.25"/>
    <row r="48493" customFormat="1" x14ac:dyDescent="0.25"/>
    <row r="48494" customFormat="1" x14ac:dyDescent="0.25"/>
    <row r="48495" customFormat="1" x14ac:dyDescent="0.25"/>
    <row r="48496" customFormat="1" x14ac:dyDescent="0.25"/>
    <row r="48497" customFormat="1" x14ac:dyDescent="0.25"/>
    <row r="48498" customFormat="1" x14ac:dyDescent="0.25"/>
    <row r="48499" customFormat="1" x14ac:dyDescent="0.25"/>
    <row r="48500" customFormat="1" x14ac:dyDescent="0.25"/>
    <row r="48501" customFormat="1" x14ac:dyDescent="0.25"/>
    <row r="48502" customFormat="1" x14ac:dyDescent="0.25"/>
    <row r="48503" customFormat="1" x14ac:dyDescent="0.25"/>
    <row r="48504" customFormat="1" x14ac:dyDescent="0.25"/>
    <row r="48505" customFormat="1" x14ac:dyDescent="0.25"/>
    <row r="48506" customFormat="1" x14ac:dyDescent="0.25"/>
    <row r="48507" customFormat="1" x14ac:dyDescent="0.25"/>
    <row r="48508" customFormat="1" x14ac:dyDescent="0.25"/>
    <row r="48509" customFormat="1" x14ac:dyDescent="0.25"/>
    <row r="48510" customFormat="1" x14ac:dyDescent="0.25"/>
    <row r="48511" customFormat="1" x14ac:dyDescent="0.25"/>
    <row r="48512" customFormat="1" x14ac:dyDescent="0.25"/>
    <row r="48513" customFormat="1" x14ac:dyDescent="0.25"/>
    <row r="48514" customFormat="1" x14ac:dyDescent="0.25"/>
    <row r="48515" customFormat="1" x14ac:dyDescent="0.25"/>
    <row r="48516" customFormat="1" x14ac:dyDescent="0.25"/>
    <row r="48517" customFormat="1" x14ac:dyDescent="0.25"/>
    <row r="48518" customFormat="1" x14ac:dyDescent="0.25"/>
    <row r="48519" customFormat="1" x14ac:dyDescent="0.25"/>
    <row r="48520" customFormat="1" x14ac:dyDescent="0.25"/>
    <row r="48521" customFormat="1" x14ac:dyDescent="0.25"/>
    <row r="48522" customFormat="1" x14ac:dyDescent="0.25"/>
    <row r="48523" customFormat="1" x14ac:dyDescent="0.25"/>
    <row r="48524" customFormat="1" x14ac:dyDescent="0.25"/>
    <row r="48525" customFormat="1" x14ac:dyDescent="0.25"/>
    <row r="48526" customFormat="1" x14ac:dyDescent="0.25"/>
    <row r="48527" customFormat="1" x14ac:dyDescent="0.25"/>
    <row r="48528" customFormat="1" x14ac:dyDescent="0.25"/>
    <row r="48529" customFormat="1" x14ac:dyDescent="0.25"/>
    <row r="48530" customFormat="1" x14ac:dyDescent="0.25"/>
    <row r="48531" customFormat="1" x14ac:dyDescent="0.25"/>
    <row r="48532" customFormat="1" x14ac:dyDescent="0.25"/>
    <row r="48533" customFormat="1" x14ac:dyDescent="0.25"/>
    <row r="48534" customFormat="1" x14ac:dyDescent="0.25"/>
    <row r="48535" customFormat="1" x14ac:dyDescent="0.25"/>
    <row r="48536" customFormat="1" x14ac:dyDescent="0.25"/>
    <row r="48537" customFormat="1" x14ac:dyDescent="0.25"/>
    <row r="48538" customFormat="1" x14ac:dyDescent="0.25"/>
    <row r="48539" customFormat="1" x14ac:dyDescent="0.25"/>
    <row r="48540" customFormat="1" x14ac:dyDescent="0.25"/>
    <row r="48541" customFormat="1" x14ac:dyDescent="0.25"/>
    <row r="48542" customFormat="1" x14ac:dyDescent="0.25"/>
    <row r="48543" customFormat="1" x14ac:dyDescent="0.25"/>
    <row r="48544" customFormat="1" x14ac:dyDescent="0.25"/>
    <row r="48545" customFormat="1" x14ac:dyDescent="0.25"/>
    <row r="48546" customFormat="1" x14ac:dyDescent="0.25"/>
    <row r="48547" customFormat="1" x14ac:dyDescent="0.25"/>
    <row r="48548" customFormat="1" x14ac:dyDescent="0.25"/>
    <row r="48549" customFormat="1" x14ac:dyDescent="0.25"/>
    <row r="48550" customFormat="1" x14ac:dyDescent="0.25"/>
    <row r="48551" customFormat="1" x14ac:dyDescent="0.25"/>
    <row r="48552" customFormat="1" x14ac:dyDescent="0.25"/>
    <row r="48553" customFormat="1" x14ac:dyDescent="0.25"/>
    <row r="48554" customFormat="1" x14ac:dyDescent="0.25"/>
    <row r="48555" customFormat="1" x14ac:dyDescent="0.25"/>
    <row r="48556" customFormat="1" x14ac:dyDescent="0.25"/>
    <row r="48557" customFormat="1" x14ac:dyDescent="0.25"/>
    <row r="48558" customFormat="1" x14ac:dyDescent="0.25"/>
    <row r="48559" customFormat="1" x14ac:dyDescent="0.25"/>
    <row r="48560" customFormat="1" x14ac:dyDescent="0.25"/>
    <row r="48561" customFormat="1" x14ac:dyDescent="0.25"/>
    <row r="48562" customFormat="1" x14ac:dyDescent="0.25"/>
    <row r="48563" customFormat="1" x14ac:dyDescent="0.25"/>
    <row r="48564" customFormat="1" x14ac:dyDescent="0.25"/>
    <row r="48565" customFormat="1" x14ac:dyDescent="0.25"/>
    <row r="48566" customFormat="1" x14ac:dyDescent="0.25"/>
    <row r="48567" customFormat="1" x14ac:dyDescent="0.25"/>
    <row r="48568" customFormat="1" x14ac:dyDescent="0.25"/>
    <row r="48569" customFormat="1" x14ac:dyDescent="0.25"/>
    <row r="48570" customFormat="1" x14ac:dyDescent="0.25"/>
    <row r="48571" customFormat="1" x14ac:dyDescent="0.25"/>
    <row r="48572" customFormat="1" x14ac:dyDescent="0.25"/>
    <row r="48573" customFormat="1" x14ac:dyDescent="0.25"/>
    <row r="48574" customFormat="1" x14ac:dyDescent="0.25"/>
    <row r="48575" customFormat="1" x14ac:dyDescent="0.25"/>
    <row r="48576" customFormat="1" x14ac:dyDescent="0.25"/>
    <row r="48577" customFormat="1" x14ac:dyDescent="0.25"/>
    <row r="48578" customFormat="1" x14ac:dyDescent="0.25"/>
    <row r="48579" customFormat="1" x14ac:dyDescent="0.25"/>
    <row r="48580" customFormat="1" x14ac:dyDescent="0.25"/>
    <row r="48581" customFormat="1" x14ac:dyDescent="0.25"/>
    <row r="48582" customFormat="1" x14ac:dyDescent="0.25"/>
    <row r="48583" customFormat="1" x14ac:dyDescent="0.25"/>
    <row r="48584" customFormat="1" x14ac:dyDescent="0.25"/>
    <row r="48585" customFormat="1" x14ac:dyDescent="0.25"/>
    <row r="48586" customFormat="1" x14ac:dyDescent="0.25"/>
    <row r="48587" customFormat="1" x14ac:dyDescent="0.25"/>
    <row r="48588" customFormat="1" x14ac:dyDescent="0.25"/>
    <row r="48589" customFormat="1" x14ac:dyDescent="0.25"/>
    <row r="48590" customFormat="1" x14ac:dyDescent="0.25"/>
    <row r="48591" customFormat="1" x14ac:dyDescent="0.25"/>
    <row r="48592" customFormat="1" x14ac:dyDescent="0.25"/>
    <row r="48593" customFormat="1" x14ac:dyDescent="0.25"/>
    <row r="48594" customFormat="1" x14ac:dyDescent="0.25"/>
    <row r="48595" customFormat="1" x14ac:dyDescent="0.25"/>
    <row r="48596" customFormat="1" x14ac:dyDescent="0.25"/>
    <row r="48597" customFormat="1" x14ac:dyDescent="0.25"/>
    <row r="48598" customFormat="1" x14ac:dyDescent="0.25"/>
    <row r="48599" customFormat="1" x14ac:dyDescent="0.25"/>
    <row r="48600" customFormat="1" x14ac:dyDescent="0.25"/>
    <row r="48601" customFormat="1" x14ac:dyDescent="0.25"/>
    <row r="48602" customFormat="1" x14ac:dyDescent="0.25"/>
    <row r="48603" customFormat="1" x14ac:dyDescent="0.25"/>
    <row r="48604" customFormat="1" x14ac:dyDescent="0.25"/>
    <row r="48605" customFormat="1" x14ac:dyDescent="0.25"/>
    <row r="48606" customFormat="1" x14ac:dyDescent="0.25"/>
    <row r="48607" customFormat="1" x14ac:dyDescent="0.25"/>
    <row r="48608" customFormat="1" x14ac:dyDescent="0.25"/>
    <row r="48609" customFormat="1" x14ac:dyDescent="0.25"/>
    <row r="48610" customFormat="1" x14ac:dyDescent="0.25"/>
    <row r="48611" customFormat="1" x14ac:dyDescent="0.25"/>
    <row r="48612" customFormat="1" x14ac:dyDescent="0.25"/>
    <row r="48613" customFormat="1" x14ac:dyDescent="0.25"/>
    <row r="48614" customFormat="1" x14ac:dyDescent="0.25"/>
    <row r="48615" customFormat="1" x14ac:dyDescent="0.25"/>
    <row r="48616" customFormat="1" x14ac:dyDescent="0.25"/>
    <row r="48617" customFormat="1" x14ac:dyDescent="0.25"/>
    <row r="48618" customFormat="1" x14ac:dyDescent="0.25"/>
    <row r="48619" customFormat="1" x14ac:dyDescent="0.25"/>
    <row r="48620" customFormat="1" x14ac:dyDescent="0.25"/>
    <row r="48621" customFormat="1" x14ac:dyDescent="0.25"/>
    <row r="48622" customFormat="1" x14ac:dyDescent="0.25"/>
    <row r="48623" customFormat="1" x14ac:dyDescent="0.25"/>
    <row r="48624" customFormat="1" x14ac:dyDescent="0.25"/>
    <row r="48625" customFormat="1" x14ac:dyDescent="0.25"/>
    <row r="48626" customFormat="1" x14ac:dyDescent="0.25"/>
    <row r="48627" customFormat="1" x14ac:dyDescent="0.25"/>
    <row r="48628" customFormat="1" x14ac:dyDescent="0.25"/>
    <row r="48629" customFormat="1" x14ac:dyDescent="0.25"/>
    <row r="48630" customFormat="1" x14ac:dyDescent="0.25"/>
    <row r="48631" customFormat="1" x14ac:dyDescent="0.25"/>
    <row r="48632" customFormat="1" x14ac:dyDescent="0.25"/>
    <row r="48633" customFormat="1" x14ac:dyDescent="0.25"/>
    <row r="48634" customFormat="1" x14ac:dyDescent="0.25"/>
    <row r="48635" customFormat="1" x14ac:dyDescent="0.25"/>
    <row r="48636" customFormat="1" x14ac:dyDescent="0.25"/>
    <row r="48637" customFormat="1" x14ac:dyDescent="0.25"/>
    <row r="48638" customFormat="1" x14ac:dyDescent="0.25"/>
    <row r="48639" customFormat="1" x14ac:dyDescent="0.25"/>
    <row r="48640" customFormat="1" x14ac:dyDescent="0.25"/>
    <row r="48641" customFormat="1" x14ac:dyDescent="0.25"/>
    <row r="48642" customFormat="1" x14ac:dyDescent="0.25"/>
    <row r="48643" customFormat="1" x14ac:dyDescent="0.25"/>
    <row r="48644" customFormat="1" x14ac:dyDescent="0.25"/>
    <row r="48645" customFormat="1" x14ac:dyDescent="0.25"/>
    <row r="48646" customFormat="1" x14ac:dyDescent="0.25"/>
    <row r="48647" customFormat="1" x14ac:dyDescent="0.25"/>
    <row r="48648" customFormat="1" x14ac:dyDescent="0.25"/>
    <row r="48649" customFormat="1" x14ac:dyDescent="0.25"/>
    <row r="48650" customFormat="1" x14ac:dyDescent="0.25"/>
    <row r="48651" customFormat="1" x14ac:dyDescent="0.25"/>
    <row r="48652" customFormat="1" x14ac:dyDescent="0.25"/>
    <row r="48653" customFormat="1" x14ac:dyDescent="0.25"/>
    <row r="48654" customFormat="1" x14ac:dyDescent="0.25"/>
    <row r="48655" customFormat="1" x14ac:dyDescent="0.25"/>
    <row r="48656" customFormat="1" x14ac:dyDescent="0.25"/>
    <row r="48657" customFormat="1" x14ac:dyDescent="0.25"/>
    <row r="48658" customFormat="1" x14ac:dyDescent="0.25"/>
    <row r="48659" customFormat="1" x14ac:dyDescent="0.25"/>
    <row r="48660" customFormat="1" x14ac:dyDescent="0.25"/>
    <row r="48661" customFormat="1" x14ac:dyDescent="0.25"/>
    <row r="48662" customFormat="1" x14ac:dyDescent="0.25"/>
    <row r="48663" customFormat="1" x14ac:dyDescent="0.25"/>
    <row r="48664" customFormat="1" x14ac:dyDescent="0.25"/>
    <row r="48665" customFormat="1" x14ac:dyDescent="0.25"/>
    <row r="48666" customFormat="1" x14ac:dyDescent="0.25"/>
    <row r="48667" customFormat="1" x14ac:dyDescent="0.25"/>
    <row r="48668" customFormat="1" x14ac:dyDescent="0.25"/>
    <row r="48669" customFormat="1" x14ac:dyDescent="0.25"/>
    <row r="48670" customFormat="1" x14ac:dyDescent="0.25"/>
    <row r="48671" customFormat="1" x14ac:dyDescent="0.25"/>
    <row r="48672" customFormat="1" x14ac:dyDescent="0.25"/>
    <row r="48673" customFormat="1" x14ac:dyDescent="0.25"/>
    <row r="48674" customFormat="1" x14ac:dyDescent="0.25"/>
    <row r="48675" customFormat="1" x14ac:dyDescent="0.25"/>
    <row r="48676" customFormat="1" x14ac:dyDescent="0.25"/>
    <row r="48677" customFormat="1" x14ac:dyDescent="0.25"/>
    <row r="48678" customFormat="1" x14ac:dyDescent="0.25"/>
    <row r="48679" customFormat="1" x14ac:dyDescent="0.25"/>
    <row r="48680" customFormat="1" x14ac:dyDescent="0.25"/>
    <row r="48681" customFormat="1" x14ac:dyDescent="0.25"/>
    <row r="48682" customFormat="1" x14ac:dyDescent="0.25"/>
    <row r="48683" customFormat="1" x14ac:dyDescent="0.25"/>
    <row r="48684" customFormat="1" x14ac:dyDescent="0.25"/>
    <row r="48685" customFormat="1" x14ac:dyDescent="0.25"/>
    <row r="48686" customFormat="1" x14ac:dyDescent="0.25"/>
    <row r="48687" customFormat="1" x14ac:dyDescent="0.25"/>
    <row r="48688" customFormat="1" x14ac:dyDescent="0.25"/>
    <row r="48689" customFormat="1" x14ac:dyDescent="0.25"/>
    <row r="48690" customFormat="1" x14ac:dyDescent="0.25"/>
    <row r="48691" customFormat="1" x14ac:dyDescent="0.25"/>
    <row r="48692" customFormat="1" x14ac:dyDescent="0.25"/>
    <row r="48693" customFormat="1" x14ac:dyDescent="0.25"/>
    <row r="48694" customFormat="1" x14ac:dyDescent="0.25"/>
    <row r="48695" customFormat="1" x14ac:dyDescent="0.25"/>
    <row r="48696" customFormat="1" x14ac:dyDescent="0.25"/>
    <row r="48697" customFormat="1" x14ac:dyDescent="0.25"/>
    <row r="48698" customFormat="1" x14ac:dyDescent="0.25"/>
    <row r="48699" customFormat="1" x14ac:dyDescent="0.25"/>
    <row r="48700" customFormat="1" x14ac:dyDescent="0.25"/>
    <row r="48701" customFormat="1" x14ac:dyDescent="0.25"/>
    <row r="48702" customFormat="1" x14ac:dyDescent="0.25"/>
    <row r="48703" customFormat="1" x14ac:dyDescent="0.25"/>
    <row r="48704" customFormat="1" x14ac:dyDescent="0.25"/>
    <row r="48705" customFormat="1" x14ac:dyDescent="0.25"/>
    <row r="48706" customFormat="1" x14ac:dyDescent="0.25"/>
    <row r="48707" customFormat="1" x14ac:dyDescent="0.25"/>
    <row r="48708" customFormat="1" x14ac:dyDescent="0.25"/>
    <row r="48709" customFormat="1" x14ac:dyDescent="0.25"/>
    <row r="48710" customFormat="1" x14ac:dyDescent="0.25"/>
    <row r="48711" customFormat="1" x14ac:dyDescent="0.25"/>
    <row r="48712" customFormat="1" x14ac:dyDescent="0.25"/>
    <row r="48713" customFormat="1" x14ac:dyDescent="0.25"/>
    <row r="48714" customFormat="1" x14ac:dyDescent="0.25"/>
    <row r="48715" customFormat="1" x14ac:dyDescent="0.25"/>
    <row r="48716" customFormat="1" x14ac:dyDescent="0.25"/>
    <row r="48717" customFormat="1" x14ac:dyDescent="0.25"/>
    <row r="48718" customFormat="1" x14ac:dyDescent="0.25"/>
    <row r="48719" customFormat="1" x14ac:dyDescent="0.25"/>
    <row r="48720" customFormat="1" x14ac:dyDescent="0.25"/>
    <row r="48721" customFormat="1" x14ac:dyDescent="0.25"/>
    <row r="48722" customFormat="1" x14ac:dyDescent="0.25"/>
    <row r="48723" customFormat="1" x14ac:dyDescent="0.25"/>
    <row r="48724" customFormat="1" x14ac:dyDescent="0.25"/>
    <row r="48725" customFormat="1" x14ac:dyDescent="0.25"/>
    <row r="48726" customFormat="1" x14ac:dyDescent="0.25"/>
    <row r="48727" customFormat="1" x14ac:dyDescent="0.25"/>
    <row r="48728" customFormat="1" x14ac:dyDescent="0.25"/>
    <row r="48729" customFormat="1" x14ac:dyDescent="0.25"/>
    <row r="48730" customFormat="1" x14ac:dyDescent="0.25"/>
    <row r="48731" customFormat="1" x14ac:dyDescent="0.25"/>
    <row r="48732" customFormat="1" x14ac:dyDescent="0.25"/>
    <row r="48733" customFormat="1" x14ac:dyDescent="0.25"/>
    <row r="48734" customFormat="1" x14ac:dyDescent="0.25"/>
    <row r="48735" customFormat="1" x14ac:dyDescent="0.25"/>
    <row r="48736" customFormat="1" x14ac:dyDescent="0.25"/>
    <row r="48737" customFormat="1" x14ac:dyDescent="0.25"/>
    <row r="48738" customFormat="1" x14ac:dyDescent="0.25"/>
    <row r="48739" customFormat="1" x14ac:dyDescent="0.25"/>
    <row r="48740" customFormat="1" x14ac:dyDescent="0.25"/>
    <row r="48741" customFormat="1" x14ac:dyDescent="0.25"/>
    <row r="48742" customFormat="1" x14ac:dyDescent="0.25"/>
    <row r="48743" customFormat="1" x14ac:dyDescent="0.25"/>
    <row r="48744" customFormat="1" x14ac:dyDescent="0.25"/>
    <row r="48745" customFormat="1" x14ac:dyDescent="0.25"/>
    <row r="48746" customFormat="1" x14ac:dyDescent="0.25"/>
    <row r="48747" customFormat="1" x14ac:dyDescent="0.25"/>
    <row r="48748" customFormat="1" x14ac:dyDescent="0.25"/>
    <row r="48749" customFormat="1" x14ac:dyDescent="0.25"/>
    <row r="48750" customFormat="1" x14ac:dyDescent="0.25"/>
    <row r="48751" customFormat="1" x14ac:dyDescent="0.25"/>
    <row r="48752" customFormat="1" x14ac:dyDescent="0.25"/>
    <row r="48753" customFormat="1" x14ac:dyDescent="0.25"/>
    <row r="48754" customFormat="1" x14ac:dyDescent="0.25"/>
    <row r="48755" customFormat="1" x14ac:dyDescent="0.25"/>
    <row r="48756" customFormat="1" x14ac:dyDescent="0.25"/>
    <row r="48757" customFormat="1" x14ac:dyDescent="0.25"/>
    <row r="48758" customFormat="1" x14ac:dyDescent="0.25"/>
    <row r="48759" customFormat="1" x14ac:dyDescent="0.25"/>
    <row r="48760" customFormat="1" x14ac:dyDescent="0.25"/>
    <row r="48761" customFormat="1" x14ac:dyDescent="0.25"/>
    <row r="48762" customFormat="1" x14ac:dyDescent="0.25"/>
    <row r="48763" customFormat="1" x14ac:dyDescent="0.25"/>
    <row r="48764" customFormat="1" x14ac:dyDescent="0.25"/>
    <row r="48765" customFormat="1" x14ac:dyDescent="0.25"/>
    <row r="48766" customFormat="1" x14ac:dyDescent="0.25"/>
    <row r="48767" customFormat="1" x14ac:dyDescent="0.25"/>
    <row r="48768" customFormat="1" x14ac:dyDescent="0.25"/>
    <row r="48769" customFormat="1" x14ac:dyDescent="0.25"/>
    <row r="48770" customFormat="1" x14ac:dyDescent="0.25"/>
    <row r="48771" customFormat="1" x14ac:dyDescent="0.25"/>
    <row r="48772" customFormat="1" x14ac:dyDescent="0.25"/>
    <row r="48773" customFormat="1" x14ac:dyDescent="0.25"/>
    <row r="48774" customFormat="1" x14ac:dyDescent="0.25"/>
    <row r="48775" customFormat="1" x14ac:dyDescent="0.25"/>
    <row r="48776" customFormat="1" x14ac:dyDescent="0.25"/>
    <row r="48777" customFormat="1" x14ac:dyDescent="0.25"/>
    <row r="48778" customFormat="1" x14ac:dyDescent="0.25"/>
    <row r="48779" customFormat="1" x14ac:dyDescent="0.25"/>
    <row r="48780" customFormat="1" x14ac:dyDescent="0.25"/>
    <row r="48781" customFormat="1" x14ac:dyDescent="0.25"/>
    <row r="48782" customFormat="1" x14ac:dyDescent="0.25"/>
    <row r="48783" customFormat="1" x14ac:dyDescent="0.25"/>
    <row r="48784" customFormat="1" x14ac:dyDescent="0.25"/>
    <row r="48785" customFormat="1" x14ac:dyDescent="0.25"/>
    <row r="48786" customFormat="1" x14ac:dyDescent="0.25"/>
    <row r="48787" customFormat="1" x14ac:dyDescent="0.25"/>
    <row r="48788" customFormat="1" x14ac:dyDescent="0.25"/>
    <row r="48789" customFormat="1" x14ac:dyDescent="0.25"/>
    <row r="48790" customFormat="1" x14ac:dyDescent="0.25"/>
    <row r="48791" customFormat="1" x14ac:dyDescent="0.25"/>
    <row r="48792" customFormat="1" x14ac:dyDescent="0.25"/>
    <row r="48793" customFormat="1" x14ac:dyDescent="0.25"/>
    <row r="48794" customFormat="1" x14ac:dyDescent="0.25"/>
    <row r="48795" customFormat="1" x14ac:dyDescent="0.25"/>
    <row r="48796" customFormat="1" x14ac:dyDescent="0.25"/>
    <row r="48797" customFormat="1" x14ac:dyDescent="0.25"/>
    <row r="48798" customFormat="1" x14ac:dyDescent="0.25"/>
    <row r="48799" customFormat="1" x14ac:dyDescent="0.25"/>
    <row r="48800" customFormat="1" x14ac:dyDescent="0.25"/>
    <row r="48801" customFormat="1" x14ac:dyDescent="0.25"/>
    <row r="48802" customFormat="1" x14ac:dyDescent="0.25"/>
    <row r="48803" customFormat="1" x14ac:dyDescent="0.25"/>
    <row r="48804" customFormat="1" x14ac:dyDescent="0.25"/>
    <row r="48805" customFormat="1" x14ac:dyDescent="0.25"/>
    <row r="48806" customFormat="1" x14ac:dyDescent="0.25"/>
    <row r="48807" customFormat="1" x14ac:dyDescent="0.25"/>
    <row r="48808" customFormat="1" x14ac:dyDescent="0.25"/>
    <row r="48809" customFormat="1" x14ac:dyDescent="0.25"/>
    <row r="48810" customFormat="1" x14ac:dyDescent="0.25"/>
    <row r="48811" customFormat="1" x14ac:dyDescent="0.25"/>
    <row r="48812" customFormat="1" x14ac:dyDescent="0.25"/>
    <row r="48813" customFormat="1" x14ac:dyDescent="0.25"/>
    <row r="48814" customFormat="1" x14ac:dyDescent="0.25"/>
    <row r="48815" customFormat="1" x14ac:dyDescent="0.25"/>
    <row r="48816" customFormat="1" x14ac:dyDescent="0.25"/>
    <row r="48817" customFormat="1" x14ac:dyDescent="0.25"/>
    <row r="48818" customFormat="1" x14ac:dyDescent="0.25"/>
    <row r="48819" customFormat="1" x14ac:dyDescent="0.25"/>
    <row r="48820" customFormat="1" x14ac:dyDescent="0.25"/>
    <row r="48821" customFormat="1" x14ac:dyDescent="0.25"/>
    <row r="48822" customFormat="1" x14ac:dyDescent="0.25"/>
    <row r="48823" customFormat="1" x14ac:dyDescent="0.25"/>
    <row r="48824" customFormat="1" x14ac:dyDescent="0.25"/>
    <row r="48825" customFormat="1" x14ac:dyDescent="0.25"/>
    <row r="48826" customFormat="1" x14ac:dyDescent="0.25"/>
    <row r="48827" customFormat="1" x14ac:dyDescent="0.25"/>
    <row r="48828" customFormat="1" x14ac:dyDescent="0.25"/>
    <row r="48829" customFormat="1" x14ac:dyDescent="0.25"/>
    <row r="48830" customFormat="1" x14ac:dyDescent="0.25"/>
    <row r="48831" customFormat="1" x14ac:dyDescent="0.25"/>
    <row r="48832" customFormat="1" x14ac:dyDescent="0.25"/>
    <row r="48833" customFormat="1" x14ac:dyDescent="0.25"/>
    <row r="48834" customFormat="1" x14ac:dyDescent="0.25"/>
    <row r="48835" customFormat="1" x14ac:dyDescent="0.25"/>
    <row r="48836" customFormat="1" x14ac:dyDescent="0.25"/>
    <row r="48837" customFormat="1" x14ac:dyDescent="0.25"/>
    <row r="48838" customFormat="1" x14ac:dyDescent="0.25"/>
    <row r="48839" customFormat="1" x14ac:dyDescent="0.25"/>
    <row r="48840" customFormat="1" x14ac:dyDescent="0.25"/>
    <row r="48841" customFormat="1" x14ac:dyDescent="0.25"/>
    <row r="48842" customFormat="1" x14ac:dyDescent="0.25"/>
    <row r="48843" customFormat="1" x14ac:dyDescent="0.25"/>
    <row r="48844" customFormat="1" x14ac:dyDescent="0.25"/>
    <row r="48845" customFormat="1" x14ac:dyDescent="0.25"/>
    <row r="48846" customFormat="1" x14ac:dyDescent="0.25"/>
    <row r="48847" customFormat="1" x14ac:dyDescent="0.25"/>
    <row r="48848" customFormat="1" x14ac:dyDescent="0.25"/>
    <row r="48849" customFormat="1" x14ac:dyDescent="0.25"/>
    <row r="48850" customFormat="1" x14ac:dyDescent="0.25"/>
    <row r="48851" customFormat="1" x14ac:dyDescent="0.25"/>
    <row r="48852" customFormat="1" x14ac:dyDescent="0.25"/>
    <row r="48853" customFormat="1" x14ac:dyDescent="0.25"/>
    <row r="48854" customFormat="1" x14ac:dyDescent="0.25"/>
    <row r="48855" customFormat="1" x14ac:dyDescent="0.25"/>
    <row r="48856" customFormat="1" x14ac:dyDescent="0.25"/>
    <row r="48857" customFormat="1" x14ac:dyDescent="0.25"/>
    <row r="48858" customFormat="1" x14ac:dyDescent="0.25"/>
    <row r="48859" customFormat="1" x14ac:dyDescent="0.25"/>
    <row r="48860" customFormat="1" x14ac:dyDescent="0.25"/>
    <row r="48861" customFormat="1" x14ac:dyDescent="0.25"/>
    <row r="48862" customFormat="1" x14ac:dyDescent="0.25"/>
    <row r="48863" customFormat="1" x14ac:dyDescent="0.25"/>
    <row r="48864" customFormat="1" x14ac:dyDescent="0.25"/>
    <row r="48865" customFormat="1" x14ac:dyDescent="0.25"/>
    <row r="48866" customFormat="1" x14ac:dyDescent="0.25"/>
    <row r="48867" customFormat="1" x14ac:dyDescent="0.25"/>
    <row r="48868" customFormat="1" x14ac:dyDescent="0.25"/>
    <row r="48869" customFormat="1" x14ac:dyDescent="0.25"/>
    <row r="48870" customFormat="1" x14ac:dyDescent="0.25"/>
    <row r="48871" customFormat="1" x14ac:dyDescent="0.25"/>
    <row r="48872" customFormat="1" x14ac:dyDescent="0.25"/>
    <row r="48873" customFormat="1" x14ac:dyDescent="0.25"/>
    <row r="48874" customFormat="1" x14ac:dyDescent="0.25"/>
    <row r="48875" customFormat="1" x14ac:dyDescent="0.25"/>
    <row r="48876" customFormat="1" x14ac:dyDescent="0.25"/>
    <row r="48877" customFormat="1" x14ac:dyDescent="0.25"/>
    <row r="48878" customFormat="1" x14ac:dyDescent="0.25"/>
    <row r="48879" customFormat="1" x14ac:dyDescent="0.25"/>
    <row r="48880" customFormat="1" x14ac:dyDescent="0.25"/>
    <row r="48881" customFormat="1" x14ac:dyDescent="0.25"/>
    <row r="48882" customFormat="1" x14ac:dyDescent="0.25"/>
    <row r="48883" customFormat="1" x14ac:dyDescent="0.25"/>
    <row r="48884" customFormat="1" x14ac:dyDescent="0.25"/>
    <row r="48885" customFormat="1" x14ac:dyDescent="0.25"/>
    <row r="48886" customFormat="1" x14ac:dyDescent="0.25"/>
    <row r="48887" customFormat="1" x14ac:dyDescent="0.25"/>
    <row r="48888" customFormat="1" x14ac:dyDescent="0.25"/>
    <row r="48889" customFormat="1" x14ac:dyDescent="0.25"/>
    <row r="48890" customFormat="1" x14ac:dyDescent="0.25"/>
    <row r="48891" customFormat="1" x14ac:dyDescent="0.25"/>
    <row r="48892" customFormat="1" x14ac:dyDescent="0.25"/>
    <row r="48893" customFormat="1" x14ac:dyDescent="0.25"/>
    <row r="48894" customFormat="1" x14ac:dyDescent="0.25"/>
    <row r="48895" customFormat="1" x14ac:dyDescent="0.25"/>
    <row r="48896" customFormat="1" x14ac:dyDescent="0.25"/>
    <row r="48897" customFormat="1" x14ac:dyDescent="0.25"/>
    <row r="48898" customFormat="1" x14ac:dyDescent="0.25"/>
    <row r="48899" customFormat="1" x14ac:dyDescent="0.25"/>
    <row r="48900" customFormat="1" x14ac:dyDescent="0.25"/>
    <row r="48901" customFormat="1" x14ac:dyDescent="0.25"/>
    <row r="48902" customFormat="1" x14ac:dyDescent="0.25"/>
    <row r="48903" customFormat="1" x14ac:dyDescent="0.25"/>
    <row r="48904" customFormat="1" x14ac:dyDescent="0.25"/>
    <row r="48905" customFormat="1" x14ac:dyDescent="0.25"/>
    <row r="48906" customFormat="1" x14ac:dyDescent="0.25"/>
    <row r="48907" customFormat="1" x14ac:dyDescent="0.25"/>
    <row r="48908" customFormat="1" x14ac:dyDescent="0.25"/>
    <row r="48909" customFormat="1" x14ac:dyDescent="0.25"/>
    <row r="48910" customFormat="1" x14ac:dyDescent="0.25"/>
    <row r="48911" customFormat="1" x14ac:dyDescent="0.25"/>
    <row r="48912" customFormat="1" x14ac:dyDescent="0.25"/>
    <row r="48913" customFormat="1" x14ac:dyDescent="0.25"/>
    <row r="48914" customFormat="1" x14ac:dyDescent="0.25"/>
    <row r="48915" customFormat="1" x14ac:dyDescent="0.25"/>
    <row r="48916" customFormat="1" x14ac:dyDescent="0.25"/>
    <row r="48917" customFormat="1" x14ac:dyDescent="0.25"/>
    <row r="48918" customFormat="1" x14ac:dyDescent="0.25"/>
    <row r="48919" customFormat="1" x14ac:dyDescent="0.25"/>
    <row r="48920" customFormat="1" x14ac:dyDescent="0.25"/>
    <row r="48921" customFormat="1" x14ac:dyDescent="0.25"/>
    <row r="48922" customFormat="1" x14ac:dyDescent="0.25"/>
    <row r="48923" customFormat="1" x14ac:dyDescent="0.25"/>
    <row r="48924" customFormat="1" x14ac:dyDescent="0.25"/>
    <row r="48925" customFormat="1" x14ac:dyDescent="0.25"/>
    <row r="48926" customFormat="1" x14ac:dyDescent="0.25"/>
    <row r="48927" customFormat="1" x14ac:dyDescent="0.25"/>
    <row r="48928" customFormat="1" x14ac:dyDescent="0.25"/>
    <row r="48929" customFormat="1" x14ac:dyDescent="0.25"/>
    <row r="48930" customFormat="1" x14ac:dyDescent="0.25"/>
    <row r="48931" customFormat="1" x14ac:dyDescent="0.25"/>
    <row r="48932" customFormat="1" x14ac:dyDescent="0.25"/>
    <row r="48933" customFormat="1" x14ac:dyDescent="0.25"/>
    <row r="48934" customFormat="1" x14ac:dyDescent="0.25"/>
    <row r="48935" customFormat="1" x14ac:dyDescent="0.25"/>
    <row r="48936" customFormat="1" x14ac:dyDescent="0.25"/>
    <row r="48937" customFormat="1" x14ac:dyDescent="0.25"/>
    <row r="48938" customFormat="1" x14ac:dyDescent="0.25"/>
    <row r="48939" customFormat="1" x14ac:dyDescent="0.25"/>
    <row r="48940" customFormat="1" x14ac:dyDescent="0.25"/>
    <row r="48941" customFormat="1" x14ac:dyDescent="0.25"/>
    <row r="48942" customFormat="1" x14ac:dyDescent="0.25"/>
    <row r="48943" customFormat="1" x14ac:dyDescent="0.25"/>
    <row r="48944" customFormat="1" x14ac:dyDescent="0.25"/>
    <row r="48945" customFormat="1" x14ac:dyDescent="0.25"/>
    <row r="48946" customFormat="1" x14ac:dyDescent="0.25"/>
    <row r="48947" customFormat="1" x14ac:dyDescent="0.25"/>
    <row r="48948" customFormat="1" x14ac:dyDescent="0.25"/>
    <row r="48949" customFormat="1" x14ac:dyDescent="0.25"/>
    <row r="48950" customFormat="1" x14ac:dyDescent="0.25"/>
    <row r="48951" customFormat="1" x14ac:dyDescent="0.25"/>
    <row r="48952" customFormat="1" x14ac:dyDescent="0.25"/>
    <row r="48953" customFormat="1" x14ac:dyDescent="0.25"/>
    <row r="48954" customFormat="1" x14ac:dyDescent="0.25"/>
    <row r="48955" customFormat="1" x14ac:dyDescent="0.25"/>
    <row r="48956" customFormat="1" x14ac:dyDescent="0.25"/>
    <row r="48957" customFormat="1" x14ac:dyDescent="0.25"/>
    <row r="48958" customFormat="1" x14ac:dyDescent="0.25"/>
    <row r="48959" customFormat="1" x14ac:dyDescent="0.25"/>
    <row r="48960" customFormat="1" x14ac:dyDescent="0.25"/>
    <row r="48961" customFormat="1" x14ac:dyDescent="0.25"/>
    <row r="48962" customFormat="1" x14ac:dyDescent="0.25"/>
    <row r="48963" customFormat="1" x14ac:dyDescent="0.25"/>
    <row r="48964" customFormat="1" x14ac:dyDescent="0.25"/>
    <row r="48965" customFormat="1" x14ac:dyDescent="0.25"/>
    <row r="48966" customFormat="1" x14ac:dyDescent="0.25"/>
    <row r="48967" customFormat="1" x14ac:dyDescent="0.25"/>
    <row r="48968" customFormat="1" x14ac:dyDescent="0.25"/>
    <row r="48969" customFormat="1" x14ac:dyDescent="0.25"/>
    <row r="48970" customFormat="1" x14ac:dyDescent="0.25"/>
    <row r="48971" customFormat="1" x14ac:dyDescent="0.25"/>
    <row r="48972" customFormat="1" x14ac:dyDescent="0.25"/>
    <row r="48973" customFormat="1" x14ac:dyDescent="0.25"/>
    <row r="48974" customFormat="1" x14ac:dyDescent="0.25"/>
    <row r="48975" customFormat="1" x14ac:dyDescent="0.25"/>
    <row r="48976" customFormat="1" x14ac:dyDescent="0.25"/>
    <row r="48977" customFormat="1" x14ac:dyDescent="0.25"/>
    <row r="48978" customFormat="1" x14ac:dyDescent="0.25"/>
    <row r="48979" customFormat="1" x14ac:dyDescent="0.25"/>
    <row r="48980" customFormat="1" x14ac:dyDescent="0.25"/>
    <row r="48981" customFormat="1" x14ac:dyDescent="0.25"/>
    <row r="48982" customFormat="1" x14ac:dyDescent="0.25"/>
    <row r="48983" customFormat="1" x14ac:dyDescent="0.25"/>
    <row r="48984" customFormat="1" x14ac:dyDescent="0.25"/>
    <row r="48985" customFormat="1" x14ac:dyDescent="0.25"/>
    <row r="48986" customFormat="1" x14ac:dyDescent="0.25"/>
    <row r="48987" customFormat="1" x14ac:dyDescent="0.25"/>
    <row r="48988" customFormat="1" x14ac:dyDescent="0.25"/>
    <row r="48989" customFormat="1" x14ac:dyDescent="0.25"/>
    <row r="48990" customFormat="1" x14ac:dyDescent="0.25"/>
    <row r="48991" customFormat="1" x14ac:dyDescent="0.25"/>
    <row r="48992" customFormat="1" x14ac:dyDescent="0.25"/>
    <row r="48993" customFormat="1" x14ac:dyDescent="0.25"/>
    <row r="48994" customFormat="1" x14ac:dyDescent="0.25"/>
    <row r="48995" customFormat="1" x14ac:dyDescent="0.25"/>
    <row r="48996" customFormat="1" x14ac:dyDescent="0.25"/>
    <row r="48997" customFormat="1" x14ac:dyDescent="0.25"/>
    <row r="48998" customFormat="1" x14ac:dyDescent="0.25"/>
    <row r="48999" customFormat="1" x14ac:dyDescent="0.25"/>
    <row r="49000" customFormat="1" x14ac:dyDescent="0.25"/>
    <row r="49001" customFormat="1" x14ac:dyDescent="0.25"/>
    <row r="49002" customFormat="1" x14ac:dyDescent="0.25"/>
    <row r="49003" customFormat="1" x14ac:dyDescent="0.25"/>
    <row r="49004" customFormat="1" x14ac:dyDescent="0.25"/>
    <row r="49005" customFormat="1" x14ac:dyDescent="0.25"/>
    <row r="49006" customFormat="1" x14ac:dyDescent="0.25"/>
    <row r="49007" customFormat="1" x14ac:dyDescent="0.25"/>
    <row r="49008" customFormat="1" x14ac:dyDescent="0.25"/>
    <row r="49009" customFormat="1" x14ac:dyDescent="0.25"/>
    <row r="49010" customFormat="1" x14ac:dyDescent="0.25"/>
    <row r="49011" customFormat="1" x14ac:dyDescent="0.25"/>
    <row r="49012" customFormat="1" x14ac:dyDescent="0.25"/>
    <row r="49013" customFormat="1" x14ac:dyDescent="0.25"/>
    <row r="49014" customFormat="1" x14ac:dyDescent="0.25"/>
    <row r="49015" customFormat="1" x14ac:dyDescent="0.25"/>
    <row r="49016" customFormat="1" x14ac:dyDescent="0.25"/>
    <row r="49017" customFormat="1" x14ac:dyDescent="0.25"/>
    <row r="49018" customFormat="1" x14ac:dyDescent="0.25"/>
    <row r="49019" customFormat="1" x14ac:dyDescent="0.25"/>
    <row r="49020" customFormat="1" x14ac:dyDescent="0.25"/>
    <row r="49021" customFormat="1" x14ac:dyDescent="0.25"/>
    <row r="49022" customFormat="1" x14ac:dyDescent="0.25"/>
    <row r="49023" customFormat="1" x14ac:dyDescent="0.25"/>
    <row r="49024" customFormat="1" x14ac:dyDescent="0.25"/>
    <row r="49025" customFormat="1" x14ac:dyDescent="0.25"/>
    <row r="49026" customFormat="1" x14ac:dyDescent="0.25"/>
    <row r="49027" customFormat="1" x14ac:dyDescent="0.25"/>
    <row r="49028" customFormat="1" x14ac:dyDescent="0.25"/>
    <row r="49029" customFormat="1" x14ac:dyDescent="0.25"/>
    <row r="49030" customFormat="1" x14ac:dyDescent="0.25"/>
    <row r="49031" customFormat="1" x14ac:dyDescent="0.25"/>
    <row r="49032" customFormat="1" x14ac:dyDescent="0.25"/>
    <row r="49033" customFormat="1" x14ac:dyDescent="0.25"/>
    <row r="49034" customFormat="1" x14ac:dyDescent="0.25"/>
    <row r="49035" customFormat="1" x14ac:dyDescent="0.25"/>
    <row r="49036" customFormat="1" x14ac:dyDescent="0.25"/>
    <row r="49037" customFormat="1" x14ac:dyDescent="0.25"/>
    <row r="49038" customFormat="1" x14ac:dyDescent="0.25"/>
    <row r="49039" customFormat="1" x14ac:dyDescent="0.25"/>
    <row r="49040" customFormat="1" x14ac:dyDescent="0.25"/>
    <row r="49041" customFormat="1" x14ac:dyDescent="0.25"/>
    <row r="49042" customFormat="1" x14ac:dyDescent="0.25"/>
    <row r="49043" customFormat="1" x14ac:dyDescent="0.25"/>
    <row r="49044" customFormat="1" x14ac:dyDescent="0.25"/>
    <row r="49045" customFormat="1" x14ac:dyDescent="0.25"/>
    <row r="49046" customFormat="1" x14ac:dyDescent="0.25"/>
    <row r="49047" customFormat="1" x14ac:dyDescent="0.25"/>
    <row r="49048" customFormat="1" x14ac:dyDescent="0.25"/>
    <row r="49049" customFormat="1" x14ac:dyDescent="0.25"/>
    <row r="49050" customFormat="1" x14ac:dyDescent="0.25"/>
    <row r="49051" customFormat="1" x14ac:dyDescent="0.25"/>
    <row r="49052" customFormat="1" x14ac:dyDescent="0.25"/>
    <row r="49053" customFormat="1" x14ac:dyDescent="0.25"/>
    <row r="49054" customFormat="1" x14ac:dyDescent="0.25"/>
    <row r="49055" customFormat="1" x14ac:dyDescent="0.25"/>
    <row r="49056" customFormat="1" x14ac:dyDescent="0.25"/>
    <row r="49057" customFormat="1" x14ac:dyDescent="0.25"/>
    <row r="49058" customFormat="1" x14ac:dyDescent="0.25"/>
    <row r="49059" customFormat="1" x14ac:dyDescent="0.25"/>
    <row r="49060" customFormat="1" x14ac:dyDescent="0.25"/>
    <row r="49061" customFormat="1" x14ac:dyDescent="0.25"/>
    <row r="49062" customFormat="1" x14ac:dyDescent="0.25"/>
    <row r="49063" customFormat="1" x14ac:dyDescent="0.25"/>
    <row r="49064" customFormat="1" x14ac:dyDescent="0.25"/>
    <row r="49065" customFormat="1" x14ac:dyDescent="0.25"/>
    <row r="49066" customFormat="1" x14ac:dyDescent="0.25"/>
    <row r="49067" customFormat="1" x14ac:dyDescent="0.25"/>
    <row r="49068" customFormat="1" x14ac:dyDescent="0.25"/>
    <row r="49069" customFormat="1" x14ac:dyDescent="0.25"/>
    <row r="49070" customFormat="1" x14ac:dyDescent="0.25"/>
    <row r="49071" customFormat="1" x14ac:dyDescent="0.25"/>
    <row r="49072" customFormat="1" x14ac:dyDescent="0.25"/>
    <row r="49073" customFormat="1" x14ac:dyDescent="0.25"/>
    <row r="49074" customFormat="1" x14ac:dyDescent="0.25"/>
    <row r="49075" customFormat="1" x14ac:dyDescent="0.25"/>
    <row r="49076" customFormat="1" x14ac:dyDescent="0.25"/>
    <row r="49077" customFormat="1" x14ac:dyDescent="0.25"/>
    <row r="49078" customFormat="1" x14ac:dyDescent="0.25"/>
    <row r="49079" customFormat="1" x14ac:dyDescent="0.25"/>
    <row r="49080" customFormat="1" x14ac:dyDescent="0.25"/>
    <row r="49081" customFormat="1" x14ac:dyDescent="0.25"/>
    <row r="49082" customFormat="1" x14ac:dyDescent="0.25"/>
    <row r="49083" customFormat="1" x14ac:dyDescent="0.25"/>
    <row r="49084" customFormat="1" x14ac:dyDescent="0.25"/>
    <row r="49085" customFormat="1" x14ac:dyDescent="0.25"/>
    <row r="49086" customFormat="1" x14ac:dyDescent="0.25"/>
    <row r="49087" customFormat="1" x14ac:dyDescent="0.25"/>
    <row r="49088" customFormat="1" x14ac:dyDescent="0.25"/>
    <row r="49089" customFormat="1" x14ac:dyDescent="0.25"/>
    <row r="49090" customFormat="1" x14ac:dyDescent="0.25"/>
    <row r="49091" customFormat="1" x14ac:dyDescent="0.25"/>
    <row r="49092" customFormat="1" x14ac:dyDescent="0.25"/>
    <row r="49093" customFormat="1" x14ac:dyDescent="0.25"/>
    <row r="49094" customFormat="1" x14ac:dyDescent="0.25"/>
    <row r="49095" customFormat="1" x14ac:dyDescent="0.25"/>
    <row r="49096" customFormat="1" x14ac:dyDescent="0.25"/>
    <row r="49097" customFormat="1" x14ac:dyDescent="0.25"/>
    <row r="49098" customFormat="1" x14ac:dyDescent="0.25"/>
    <row r="49099" customFormat="1" x14ac:dyDescent="0.25"/>
    <row r="49100" customFormat="1" x14ac:dyDescent="0.25"/>
    <row r="49101" customFormat="1" x14ac:dyDescent="0.25"/>
    <row r="49102" customFormat="1" x14ac:dyDescent="0.25"/>
    <row r="49103" customFormat="1" x14ac:dyDescent="0.25"/>
    <row r="49104" customFormat="1" x14ac:dyDescent="0.25"/>
    <row r="49105" customFormat="1" x14ac:dyDescent="0.25"/>
    <row r="49106" customFormat="1" x14ac:dyDescent="0.25"/>
    <row r="49107" customFormat="1" x14ac:dyDescent="0.25"/>
    <row r="49108" customFormat="1" x14ac:dyDescent="0.25"/>
    <row r="49109" customFormat="1" x14ac:dyDescent="0.25"/>
    <row r="49110" customFormat="1" x14ac:dyDescent="0.25"/>
    <row r="49111" customFormat="1" x14ac:dyDescent="0.25"/>
    <row r="49112" customFormat="1" x14ac:dyDescent="0.25"/>
    <row r="49113" customFormat="1" x14ac:dyDescent="0.25"/>
    <row r="49114" customFormat="1" x14ac:dyDescent="0.25"/>
    <row r="49115" customFormat="1" x14ac:dyDescent="0.25"/>
    <row r="49116" customFormat="1" x14ac:dyDescent="0.25"/>
    <row r="49117" customFormat="1" x14ac:dyDescent="0.25"/>
    <row r="49118" customFormat="1" x14ac:dyDescent="0.25"/>
    <row r="49119" customFormat="1" x14ac:dyDescent="0.25"/>
    <row r="49120" customFormat="1" x14ac:dyDescent="0.25"/>
    <row r="49121" customFormat="1" x14ac:dyDescent="0.25"/>
    <row r="49122" customFormat="1" x14ac:dyDescent="0.25"/>
    <row r="49123" customFormat="1" x14ac:dyDescent="0.25"/>
    <row r="49124" customFormat="1" x14ac:dyDescent="0.25"/>
    <row r="49125" customFormat="1" x14ac:dyDescent="0.25"/>
    <row r="49126" customFormat="1" x14ac:dyDescent="0.25"/>
    <row r="49127" customFormat="1" x14ac:dyDescent="0.25"/>
    <row r="49128" customFormat="1" x14ac:dyDescent="0.25"/>
    <row r="49129" customFormat="1" x14ac:dyDescent="0.25"/>
    <row r="49130" customFormat="1" x14ac:dyDescent="0.25"/>
    <row r="49131" customFormat="1" x14ac:dyDescent="0.25"/>
    <row r="49132" customFormat="1" x14ac:dyDescent="0.25"/>
    <row r="49133" customFormat="1" x14ac:dyDescent="0.25"/>
    <row r="49134" customFormat="1" x14ac:dyDescent="0.25"/>
    <row r="49135" customFormat="1" x14ac:dyDescent="0.25"/>
    <row r="49136" customFormat="1" x14ac:dyDescent="0.25"/>
    <row r="49137" customFormat="1" x14ac:dyDescent="0.25"/>
    <row r="49138" customFormat="1" x14ac:dyDescent="0.25"/>
    <row r="49139" customFormat="1" x14ac:dyDescent="0.25"/>
    <row r="49140" customFormat="1" x14ac:dyDescent="0.25"/>
    <row r="49141" customFormat="1" x14ac:dyDescent="0.25"/>
    <row r="49142" customFormat="1" x14ac:dyDescent="0.25"/>
    <row r="49143" customFormat="1" x14ac:dyDescent="0.25"/>
    <row r="49144" customFormat="1" x14ac:dyDescent="0.25"/>
    <row r="49145" customFormat="1" x14ac:dyDescent="0.25"/>
    <row r="49146" customFormat="1" x14ac:dyDescent="0.25"/>
    <row r="49147" customFormat="1" x14ac:dyDescent="0.25"/>
    <row r="49148" customFormat="1" x14ac:dyDescent="0.25"/>
    <row r="49149" customFormat="1" x14ac:dyDescent="0.25"/>
    <row r="49150" customFormat="1" x14ac:dyDescent="0.25"/>
    <row r="49151" customFormat="1" x14ac:dyDescent="0.25"/>
    <row r="49152" customFormat="1" x14ac:dyDescent="0.25"/>
    <row r="49153" customFormat="1" x14ac:dyDescent="0.25"/>
    <row r="49154" customFormat="1" x14ac:dyDescent="0.25"/>
    <row r="49155" customFormat="1" x14ac:dyDescent="0.25"/>
    <row r="49156" customFormat="1" x14ac:dyDescent="0.25"/>
    <row r="49157" customFormat="1" x14ac:dyDescent="0.25"/>
    <row r="49158" customFormat="1" x14ac:dyDescent="0.25"/>
    <row r="49159" customFormat="1" x14ac:dyDescent="0.25"/>
    <row r="49160" customFormat="1" x14ac:dyDescent="0.25"/>
    <row r="49161" customFormat="1" x14ac:dyDescent="0.25"/>
    <row r="49162" customFormat="1" x14ac:dyDescent="0.25"/>
    <row r="49163" customFormat="1" x14ac:dyDescent="0.25"/>
    <row r="49164" customFormat="1" x14ac:dyDescent="0.25"/>
    <row r="49165" customFormat="1" x14ac:dyDescent="0.25"/>
    <row r="49166" customFormat="1" x14ac:dyDescent="0.25"/>
    <row r="49167" customFormat="1" x14ac:dyDescent="0.25"/>
    <row r="49168" customFormat="1" x14ac:dyDescent="0.25"/>
    <row r="49169" customFormat="1" x14ac:dyDescent="0.25"/>
    <row r="49170" customFormat="1" x14ac:dyDescent="0.25"/>
    <row r="49171" customFormat="1" x14ac:dyDescent="0.25"/>
    <row r="49172" customFormat="1" x14ac:dyDescent="0.25"/>
    <row r="49173" customFormat="1" x14ac:dyDescent="0.25"/>
    <row r="49174" customFormat="1" x14ac:dyDescent="0.25"/>
    <row r="49175" customFormat="1" x14ac:dyDescent="0.25"/>
    <row r="49176" customFormat="1" x14ac:dyDescent="0.25"/>
    <row r="49177" customFormat="1" x14ac:dyDescent="0.25"/>
    <row r="49178" customFormat="1" x14ac:dyDescent="0.25"/>
    <row r="49179" customFormat="1" x14ac:dyDescent="0.25"/>
    <row r="49180" customFormat="1" x14ac:dyDescent="0.25"/>
    <row r="49181" customFormat="1" x14ac:dyDescent="0.25"/>
    <row r="49182" customFormat="1" x14ac:dyDescent="0.25"/>
    <row r="49183" customFormat="1" x14ac:dyDescent="0.25"/>
    <row r="49184" customFormat="1" x14ac:dyDescent="0.25"/>
    <row r="49185" customFormat="1" x14ac:dyDescent="0.25"/>
    <row r="49186" customFormat="1" x14ac:dyDescent="0.25"/>
    <row r="49187" customFormat="1" x14ac:dyDescent="0.25"/>
    <row r="49188" customFormat="1" x14ac:dyDescent="0.25"/>
    <row r="49189" customFormat="1" x14ac:dyDescent="0.25"/>
    <row r="49190" customFormat="1" x14ac:dyDescent="0.25"/>
    <row r="49191" customFormat="1" x14ac:dyDescent="0.25"/>
    <row r="49192" customFormat="1" x14ac:dyDescent="0.25"/>
    <row r="49193" customFormat="1" x14ac:dyDescent="0.25"/>
    <row r="49194" customFormat="1" x14ac:dyDescent="0.25"/>
    <row r="49195" customFormat="1" x14ac:dyDescent="0.25"/>
    <row r="49196" customFormat="1" x14ac:dyDescent="0.25"/>
    <row r="49197" customFormat="1" x14ac:dyDescent="0.25"/>
    <row r="49198" customFormat="1" x14ac:dyDescent="0.25"/>
    <row r="49199" customFormat="1" x14ac:dyDescent="0.25"/>
    <row r="49200" customFormat="1" x14ac:dyDescent="0.25"/>
    <row r="49201" customFormat="1" x14ac:dyDescent="0.25"/>
    <row r="49202" customFormat="1" x14ac:dyDescent="0.25"/>
    <row r="49203" customFormat="1" x14ac:dyDescent="0.25"/>
    <row r="49204" customFormat="1" x14ac:dyDescent="0.25"/>
    <row r="49205" customFormat="1" x14ac:dyDescent="0.25"/>
    <row r="49206" customFormat="1" x14ac:dyDescent="0.25"/>
    <row r="49207" customFormat="1" x14ac:dyDescent="0.25"/>
    <row r="49208" customFormat="1" x14ac:dyDescent="0.25"/>
    <row r="49209" customFormat="1" x14ac:dyDescent="0.25"/>
    <row r="49210" customFormat="1" x14ac:dyDescent="0.25"/>
    <row r="49211" customFormat="1" x14ac:dyDescent="0.25"/>
    <row r="49212" customFormat="1" x14ac:dyDescent="0.25"/>
    <row r="49213" customFormat="1" x14ac:dyDescent="0.25"/>
    <row r="49214" customFormat="1" x14ac:dyDescent="0.25"/>
    <row r="49215" customFormat="1" x14ac:dyDescent="0.25"/>
    <row r="49216" customFormat="1" x14ac:dyDescent="0.25"/>
    <row r="49217" customFormat="1" x14ac:dyDescent="0.25"/>
    <row r="49218" customFormat="1" x14ac:dyDescent="0.25"/>
    <row r="49219" customFormat="1" x14ac:dyDescent="0.25"/>
    <row r="49220" customFormat="1" x14ac:dyDescent="0.25"/>
    <row r="49221" customFormat="1" x14ac:dyDescent="0.25"/>
    <row r="49222" customFormat="1" x14ac:dyDescent="0.25"/>
    <row r="49223" customFormat="1" x14ac:dyDescent="0.25"/>
    <row r="49224" customFormat="1" x14ac:dyDescent="0.25"/>
    <row r="49225" customFormat="1" x14ac:dyDescent="0.25"/>
    <row r="49226" customFormat="1" x14ac:dyDescent="0.25"/>
    <row r="49227" customFormat="1" x14ac:dyDescent="0.25"/>
    <row r="49228" customFormat="1" x14ac:dyDescent="0.25"/>
    <row r="49229" customFormat="1" x14ac:dyDescent="0.25"/>
    <row r="49230" customFormat="1" x14ac:dyDescent="0.25"/>
    <row r="49231" customFormat="1" x14ac:dyDescent="0.25"/>
    <row r="49232" customFormat="1" x14ac:dyDescent="0.25"/>
    <row r="49233" customFormat="1" x14ac:dyDescent="0.25"/>
    <row r="49234" customFormat="1" x14ac:dyDescent="0.25"/>
    <row r="49235" customFormat="1" x14ac:dyDescent="0.25"/>
    <row r="49236" customFormat="1" x14ac:dyDescent="0.25"/>
    <row r="49237" customFormat="1" x14ac:dyDescent="0.25"/>
    <row r="49238" customFormat="1" x14ac:dyDescent="0.25"/>
    <row r="49239" customFormat="1" x14ac:dyDescent="0.25"/>
    <row r="49240" customFormat="1" x14ac:dyDescent="0.25"/>
    <row r="49241" customFormat="1" x14ac:dyDescent="0.25"/>
    <row r="49242" customFormat="1" x14ac:dyDescent="0.25"/>
    <row r="49243" customFormat="1" x14ac:dyDescent="0.25"/>
    <row r="49244" customFormat="1" x14ac:dyDescent="0.25"/>
    <row r="49245" customFormat="1" x14ac:dyDescent="0.25"/>
    <row r="49246" customFormat="1" x14ac:dyDescent="0.25"/>
    <row r="49247" customFormat="1" x14ac:dyDescent="0.25"/>
    <row r="49248" customFormat="1" x14ac:dyDescent="0.25"/>
    <row r="49249" customFormat="1" x14ac:dyDescent="0.25"/>
    <row r="49250" customFormat="1" x14ac:dyDescent="0.25"/>
    <row r="49251" customFormat="1" x14ac:dyDescent="0.25"/>
    <row r="49252" customFormat="1" x14ac:dyDescent="0.25"/>
    <row r="49253" customFormat="1" x14ac:dyDescent="0.25"/>
    <row r="49254" customFormat="1" x14ac:dyDescent="0.25"/>
    <row r="49255" customFormat="1" x14ac:dyDescent="0.25"/>
    <row r="49256" customFormat="1" x14ac:dyDescent="0.25"/>
    <row r="49257" customFormat="1" x14ac:dyDescent="0.25"/>
    <row r="49258" customFormat="1" x14ac:dyDescent="0.25"/>
    <row r="49259" customFormat="1" x14ac:dyDescent="0.25"/>
    <row r="49260" customFormat="1" x14ac:dyDescent="0.25"/>
    <row r="49261" customFormat="1" x14ac:dyDescent="0.25"/>
    <row r="49262" customFormat="1" x14ac:dyDescent="0.25"/>
    <row r="49263" customFormat="1" x14ac:dyDescent="0.25"/>
    <row r="49264" customFormat="1" x14ac:dyDescent="0.25"/>
    <row r="49265" customFormat="1" x14ac:dyDescent="0.25"/>
    <row r="49266" customFormat="1" x14ac:dyDescent="0.25"/>
    <row r="49267" customFormat="1" x14ac:dyDescent="0.25"/>
    <row r="49268" customFormat="1" x14ac:dyDescent="0.25"/>
    <row r="49269" customFormat="1" x14ac:dyDescent="0.25"/>
    <row r="49270" customFormat="1" x14ac:dyDescent="0.25"/>
    <row r="49271" customFormat="1" x14ac:dyDescent="0.25"/>
    <row r="49272" customFormat="1" x14ac:dyDescent="0.25"/>
    <row r="49273" customFormat="1" x14ac:dyDescent="0.25"/>
    <row r="49274" customFormat="1" x14ac:dyDescent="0.25"/>
    <row r="49275" customFormat="1" x14ac:dyDescent="0.25"/>
    <row r="49276" customFormat="1" x14ac:dyDescent="0.25"/>
    <row r="49277" customFormat="1" x14ac:dyDescent="0.25"/>
    <row r="49278" customFormat="1" x14ac:dyDescent="0.25"/>
    <row r="49279" customFormat="1" x14ac:dyDescent="0.25"/>
    <row r="49280" customFormat="1" x14ac:dyDescent="0.25"/>
    <row r="49281" customFormat="1" x14ac:dyDescent="0.25"/>
    <row r="49282" customFormat="1" x14ac:dyDescent="0.25"/>
    <row r="49283" customFormat="1" x14ac:dyDescent="0.25"/>
    <row r="49284" customFormat="1" x14ac:dyDescent="0.25"/>
    <row r="49285" customFormat="1" x14ac:dyDescent="0.25"/>
    <row r="49286" customFormat="1" x14ac:dyDescent="0.25"/>
    <row r="49287" customFormat="1" x14ac:dyDescent="0.25"/>
    <row r="49288" customFormat="1" x14ac:dyDescent="0.25"/>
    <row r="49289" customFormat="1" x14ac:dyDescent="0.25"/>
    <row r="49290" customFormat="1" x14ac:dyDescent="0.25"/>
    <row r="49291" customFormat="1" x14ac:dyDescent="0.25"/>
    <row r="49292" customFormat="1" x14ac:dyDescent="0.25"/>
    <row r="49293" customFormat="1" x14ac:dyDescent="0.25"/>
    <row r="49294" customFormat="1" x14ac:dyDescent="0.25"/>
    <row r="49295" customFormat="1" x14ac:dyDescent="0.25"/>
    <row r="49296" customFormat="1" x14ac:dyDescent="0.25"/>
    <row r="49297" customFormat="1" x14ac:dyDescent="0.25"/>
    <row r="49298" customFormat="1" x14ac:dyDescent="0.25"/>
    <row r="49299" customFormat="1" x14ac:dyDescent="0.25"/>
    <row r="49300" customFormat="1" x14ac:dyDescent="0.25"/>
    <row r="49301" customFormat="1" x14ac:dyDescent="0.25"/>
    <row r="49302" customFormat="1" x14ac:dyDescent="0.25"/>
    <row r="49303" customFormat="1" x14ac:dyDescent="0.25"/>
    <row r="49304" customFormat="1" x14ac:dyDescent="0.25"/>
    <row r="49305" customFormat="1" x14ac:dyDescent="0.25"/>
    <row r="49306" customFormat="1" x14ac:dyDescent="0.25"/>
    <row r="49307" customFormat="1" x14ac:dyDescent="0.25"/>
    <row r="49308" customFormat="1" x14ac:dyDescent="0.25"/>
    <row r="49309" customFormat="1" x14ac:dyDescent="0.25"/>
    <row r="49310" customFormat="1" x14ac:dyDescent="0.25"/>
    <row r="49311" customFormat="1" x14ac:dyDescent="0.25"/>
    <row r="49312" customFormat="1" x14ac:dyDescent="0.25"/>
    <row r="49313" customFormat="1" x14ac:dyDescent="0.25"/>
    <row r="49314" customFormat="1" x14ac:dyDescent="0.25"/>
    <row r="49315" customFormat="1" x14ac:dyDescent="0.25"/>
    <row r="49316" customFormat="1" x14ac:dyDescent="0.25"/>
    <row r="49317" customFormat="1" x14ac:dyDescent="0.25"/>
    <row r="49318" customFormat="1" x14ac:dyDescent="0.25"/>
    <row r="49319" customFormat="1" x14ac:dyDescent="0.25"/>
    <row r="49320" customFormat="1" x14ac:dyDescent="0.25"/>
    <row r="49321" customFormat="1" x14ac:dyDescent="0.25"/>
    <row r="49322" customFormat="1" x14ac:dyDescent="0.25"/>
    <row r="49323" customFormat="1" x14ac:dyDescent="0.25"/>
    <row r="49324" customFormat="1" x14ac:dyDescent="0.25"/>
    <row r="49325" customFormat="1" x14ac:dyDescent="0.25"/>
    <row r="49326" customFormat="1" x14ac:dyDescent="0.25"/>
    <row r="49327" customFormat="1" x14ac:dyDescent="0.25"/>
    <row r="49328" customFormat="1" x14ac:dyDescent="0.25"/>
    <row r="49329" customFormat="1" x14ac:dyDescent="0.25"/>
    <row r="49330" customFormat="1" x14ac:dyDescent="0.25"/>
    <row r="49331" customFormat="1" x14ac:dyDescent="0.25"/>
    <row r="49332" customFormat="1" x14ac:dyDescent="0.25"/>
    <row r="49333" customFormat="1" x14ac:dyDescent="0.25"/>
    <row r="49334" customFormat="1" x14ac:dyDescent="0.25"/>
    <row r="49335" customFormat="1" x14ac:dyDescent="0.25"/>
    <row r="49336" customFormat="1" x14ac:dyDescent="0.25"/>
    <row r="49337" customFormat="1" x14ac:dyDescent="0.25"/>
    <row r="49338" customFormat="1" x14ac:dyDescent="0.25"/>
    <row r="49339" customFormat="1" x14ac:dyDescent="0.25"/>
    <row r="49340" customFormat="1" x14ac:dyDescent="0.25"/>
    <row r="49341" customFormat="1" x14ac:dyDescent="0.25"/>
    <row r="49342" customFormat="1" x14ac:dyDescent="0.25"/>
    <row r="49343" customFormat="1" x14ac:dyDescent="0.25"/>
    <row r="49344" customFormat="1" x14ac:dyDescent="0.25"/>
    <row r="49345" customFormat="1" x14ac:dyDescent="0.25"/>
    <row r="49346" customFormat="1" x14ac:dyDescent="0.25"/>
    <row r="49347" customFormat="1" x14ac:dyDescent="0.25"/>
    <row r="49348" customFormat="1" x14ac:dyDescent="0.25"/>
    <row r="49349" customFormat="1" x14ac:dyDescent="0.25"/>
    <row r="49350" customFormat="1" x14ac:dyDescent="0.25"/>
    <row r="49351" customFormat="1" x14ac:dyDescent="0.25"/>
    <row r="49352" customFormat="1" x14ac:dyDescent="0.25"/>
    <row r="49353" customFormat="1" x14ac:dyDescent="0.25"/>
    <row r="49354" customFormat="1" x14ac:dyDescent="0.25"/>
    <row r="49355" customFormat="1" x14ac:dyDescent="0.25"/>
    <row r="49356" customFormat="1" x14ac:dyDescent="0.25"/>
    <row r="49357" customFormat="1" x14ac:dyDescent="0.25"/>
    <row r="49358" customFormat="1" x14ac:dyDescent="0.25"/>
    <row r="49359" customFormat="1" x14ac:dyDescent="0.25"/>
    <row r="49360" customFormat="1" x14ac:dyDescent="0.25"/>
    <row r="49361" customFormat="1" x14ac:dyDescent="0.25"/>
    <row r="49362" customFormat="1" x14ac:dyDescent="0.25"/>
    <row r="49363" customFormat="1" x14ac:dyDescent="0.25"/>
    <row r="49364" customFormat="1" x14ac:dyDescent="0.25"/>
    <row r="49365" customFormat="1" x14ac:dyDescent="0.25"/>
    <row r="49366" customFormat="1" x14ac:dyDescent="0.25"/>
    <row r="49367" customFormat="1" x14ac:dyDescent="0.25"/>
    <row r="49368" customFormat="1" x14ac:dyDescent="0.25"/>
    <row r="49369" customFormat="1" x14ac:dyDescent="0.25"/>
    <row r="49370" customFormat="1" x14ac:dyDescent="0.25"/>
    <row r="49371" customFormat="1" x14ac:dyDescent="0.25"/>
    <row r="49372" customFormat="1" x14ac:dyDescent="0.25"/>
    <row r="49373" customFormat="1" x14ac:dyDescent="0.25"/>
    <row r="49374" customFormat="1" x14ac:dyDescent="0.25"/>
    <row r="49375" customFormat="1" x14ac:dyDescent="0.25"/>
    <row r="49376" customFormat="1" x14ac:dyDescent="0.25"/>
    <row r="49377" customFormat="1" x14ac:dyDescent="0.25"/>
    <row r="49378" customFormat="1" x14ac:dyDescent="0.25"/>
    <row r="49379" customFormat="1" x14ac:dyDescent="0.25"/>
    <row r="49380" customFormat="1" x14ac:dyDescent="0.25"/>
    <row r="49381" customFormat="1" x14ac:dyDescent="0.25"/>
    <row r="49382" customFormat="1" x14ac:dyDescent="0.25"/>
    <row r="49383" customFormat="1" x14ac:dyDescent="0.25"/>
    <row r="49384" customFormat="1" x14ac:dyDescent="0.25"/>
    <row r="49385" customFormat="1" x14ac:dyDescent="0.25"/>
    <row r="49386" customFormat="1" x14ac:dyDescent="0.25"/>
    <row r="49387" customFormat="1" x14ac:dyDescent="0.25"/>
    <row r="49388" customFormat="1" x14ac:dyDescent="0.25"/>
    <row r="49389" customFormat="1" x14ac:dyDescent="0.25"/>
    <row r="49390" customFormat="1" x14ac:dyDescent="0.25"/>
    <row r="49391" customFormat="1" x14ac:dyDescent="0.25"/>
    <row r="49392" customFormat="1" x14ac:dyDescent="0.25"/>
    <row r="49393" customFormat="1" x14ac:dyDescent="0.25"/>
    <row r="49394" customFormat="1" x14ac:dyDescent="0.25"/>
    <row r="49395" customFormat="1" x14ac:dyDescent="0.25"/>
    <row r="49396" customFormat="1" x14ac:dyDescent="0.25"/>
    <row r="49397" customFormat="1" x14ac:dyDescent="0.25"/>
    <row r="49398" customFormat="1" x14ac:dyDescent="0.25"/>
    <row r="49399" customFormat="1" x14ac:dyDescent="0.25"/>
    <row r="49400" customFormat="1" x14ac:dyDescent="0.25"/>
    <row r="49401" customFormat="1" x14ac:dyDescent="0.25"/>
    <row r="49402" customFormat="1" x14ac:dyDescent="0.25"/>
    <row r="49403" customFormat="1" x14ac:dyDescent="0.25"/>
    <row r="49404" customFormat="1" x14ac:dyDescent="0.25"/>
    <row r="49405" customFormat="1" x14ac:dyDescent="0.25"/>
    <row r="49406" customFormat="1" x14ac:dyDescent="0.25"/>
    <row r="49407" customFormat="1" x14ac:dyDescent="0.25"/>
    <row r="49408" customFormat="1" x14ac:dyDescent="0.25"/>
    <row r="49409" customFormat="1" x14ac:dyDescent="0.25"/>
    <row r="49410" customFormat="1" x14ac:dyDescent="0.25"/>
    <row r="49411" customFormat="1" x14ac:dyDescent="0.25"/>
    <row r="49412" customFormat="1" x14ac:dyDescent="0.25"/>
    <row r="49413" customFormat="1" x14ac:dyDescent="0.25"/>
    <row r="49414" customFormat="1" x14ac:dyDescent="0.25"/>
    <row r="49415" customFormat="1" x14ac:dyDescent="0.25"/>
    <row r="49416" customFormat="1" x14ac:dyDescent="0.25"/>
    <row r="49417" customFormat="1" x14ac:dyDescent="0.25"/>
    <row r="49418" customFormat="1" x14ac:dyDescent="0.25"/>
    <row r="49419" customFormat="1" x14ac:dyDescent="0.25"/>
    <row r="49420" customFormat="1" x14ac:dyDescent="0.25"/>
    <row r="49421" customFormat="1" x14ac:dyDescent="0.25"/>
    <row r="49422" customFormat="1" x14ac:dyDescent="0.25"/>
    <row r="49423" customFormat="1" x14ac:dyDescent="0.25"/>
    <row r="49424" customFormat="1" x14ac:dyDescent="0.25"/>
    <row r="49425" customFormat="1" x14ac:dyDescent="0.25"/>
    <row r="49426" customFormat="1" x14ac:dyDescent="0.25"/>
    <row r="49427" customFormat="1" x14ac:dyDescent="0.25"/>
    <row r="49428" customFormat="1" x14ac:dyDescent="0.25"/>
    <row r="49429" customFormat="1" x14ac:dyDescent="0.25"/>
    <row r="49430" customFormat="1" x14ac:dyDescent="0.25"/>
    <row r="49431" customFormat="1" x14ac:dyDescent="0.25"/>
    <row r="49432" customFormat="1" x14ac:dyDescent="0.25"/>
    <row r="49433" customFormat="1" x14ac:dyDescent="0.25"/>
    <row r="49434" customFormat="1" x14ac:dyDescent="0.25"/>
    <row r="49435" customFormat="1" x14ac:dyDescent="0.25"/>
    <row r="49436" customFormat="1" x14ac:dyDescent="0.25"/>
    <row r="49437" customFormat="1" x14ac:dyDescent="0.25"/>
    <row r="49438" customFormat="1" x14ac:dyDescent="0.25"/>
    <row r="49439" customFormat="1" x14ac:dyDescent="0.25"/>
    <row r="49440" customFormat="1" x14ac:dyDescent="0.25"/>
    <row r="49441" customFormat="1" x14ac:dyDescent="0.25"/>
    <row r="49442" customFormat="1" x14ac:dyDescent="0.25"/>
    <row r="49443" customFormat="1" x14ac:dyDescent="0.25"/>
    <row r="49444" customFormat="1" x14ac:dyDescent="0.25"/>
    <row r="49445" customFormat="1" x14ac:dyDescent="0.25"/>
    <row r="49446" customFormat="1" x14ac:dyDescent="0.25"/>
    <row r="49447" customFormat="1" x14ac:dyDescent="0.25"/>
    <row r="49448" customFormat="1" x14ac:dyDescent="0.25"/>
    <row r="49449" customFormat="1" x14ac:dyDescent="0.25"/>
    <row r="49450" customFormat="1" x14ac:dyDescent="0.25"/>
    <row r="49451" customFormat="1" x14ac:dyDescent="0.25"/>
    <row r="49452" customFormat="1" x14ac:dyDescent="0.25"/>
    <row r="49453" customFormat="1" x14ac:dyDescent="0.25"/>
    <row r="49454" customFormat="1" x14ac:dyDescent="0.25"/>
    <row r="49455" customFormat="1" x14ac:dyDescent="0.25"/>
    <row r="49456" customFormat="1" x14ac:dyDescent="0.25"/>
    <row r="49457" customFormat="1" x14ac:dyDescent="0.25"/>
    <row r="49458" customFormat="1" x14ac:dyDescent="0.25"/>
    <row r="49459" customFormat="1" x14ac:dyDescent="0.25"/>
    <row r="49460" customFormat="1" x14ac:dyDescent="0.25"/>
    <row r="49461" customFormat="1" x14ac:dyDescent="0.25"/>
    <row r="49462" customFormat="1" x14ac:dyDescent="0.25"/>
    <row r="49463" customFormat="1" x14ac:dyDescent="0.25"/>
    <row r="49464" customFormat="1" x14ac:dyDescent="0.25"/>
    <row r="49465" customFormat="1" x14ac:dyDescent="0.25"/>
    <row r="49466" customFormat="1" x14ac:dyDescent="0.25"/>
    <row r="49467" customFormat="1" x14ac:dyDescent="0.25"/>
    <row r="49468" customFormat="1" x14ac:dyDescent="0.25"/>
    <row r="49469" customFormat="1" x14ac:dyDescent="0.25"/>
    <row r="49470" customFormat="1" x14ac:dyDescent="0.25"/>
    <row r="49471" customFormat="1" x14ac:dyDescent="0.25"/>
    <row r="49472" customFormat="1" x14ac:dyDescent="0.25"/>
    <row r="49473" customFormat="1" x14ac:dyDescent="0.25"/>
    <row r="49474" customFormat="1" x14ac:dyDescent="0.25"/>
    <row r="49475" customFormat="1" x14ac:dyDescent="0.25"/>
    <row r="49476" customFormat="1" x14ac:dyDescent="0.25"/>
    <row r="49477" customFormat="1" x14ac:dyDescent="0.25"/>
    <row r="49478" customFormat="1" x14ac:dyDescent="0.25"/>
    <row r="49479" customFormat="1" x14ac:dyDescent="0.25"/>
    <row r="49480" customFormat="1" x14ac:dyDescent="0.25"/>
    <row r="49481" customFormat="1" x14ac:dyDescent="0.25"/>
    <row r="49482" customFormat="1" x14ac:dyDescent="0.25"/>
    <row r="49483" customFormat="1" x14ac:dyDescent="0.25"/>
    <row r="49484" customFormat="1" x14ac:dyDescent="0.25"/>
    <row r="49485" customFormat="1" x14ac:dyDescent="0.25"/>
    <row r="49486" customFormat="1" x14ac:dyDescent="0.25"/>
    <row r="49487" customFormat="1" x14ac:dyDescent="0.25"/>
    <row r="49488" customFormat="1" x14ac:dyDescent="0.25"/>
    <row r="49489" customFormat="1" x14ac:dyDescent="0.25"/>
    <row r="49490" customFormat="1" x14ac:dyDescent="0.25"/>
    <row r="49491" customFormat="1" x14ac:dyDescent="0.25"/>
    <row r="49492" customFormat="1" x14ac:dyDescent="0.25"/>
    <row r="49493" customFormat="1" x14ac:dyDescent="0.25"/>
    <row r="49494" customFormat="1" x14ac:dyDescent="0.25"/>
    <row r="49495" customFormat="1" x14ac:dyDescent="0.25"/>
    <row r="49496" customFormat="1" x14ac:dyDescent="0.25"/>
    <row r="49497" customFormat="1" x14ac:dyDescent="0.25"/>
    <row r="49498" customFormat="1" x14ac:dyDescent="0.25"/>
    <row r="49499" customFormat="1" x14ac:dyDescent="0.25"/>
    <row r="49500" customFormat="1" x14ac:dyDescent="0.25"/>
    <row r="49501" customFormat="1" x14ac:dyDescent="0.25"/>
    <row r="49502" customFormat="1" x14ac:dyDescent="0.25"/>
    <row r="49503" customFormat="1" x14ac:dyDescent="0.25"/>
    <row r="49504" customFormat="1" x14ac:dyDescent="0.25"/>
    <row r="49505" customFormat="1" x14ac:dyDescent="0.25"/>
    <row r="49506" customFormat="1" x14ac:dyDescent="0.25"/>
    <row r="49507" customFormat="1" x14ac:dyDescent="0.25"/>
    <row r="49508" customFormat="1" x14ac:dyDescent="0.25"/>
    <row r="49509" customFormat="1" x14ac:dyDescent="0.25"/>
    <row r="49510" customFormat="1" x14ac:dyDescent="0.25"/>
    <row r="49511" customFormat="1" x14ac:dyDescent="0.25"/>
    <row r="49512" customFormat="1" x14ac:dyDescent="0.25"/>
    <row r="49513" customFormat="1" x14ac:dyDescent="0.25"/>
    <row r="49514" customFormat="1" x14ac:dyDescent="0.25"/>
    <row r="49515" customFormat="1" x14ac:dyDescent="0.25"/>
    <row r="49516" customFormat="1" x14ac:dyDescent="0.25"/>
    <row r="49517" customFormat="1" x14ac:dyDescent="0.25"/>
    <row r="49518" customFormat="1" x14ac:dyDescent="0.25"/>
    <row r="49519" customFormat="1" x14ac:dyDescent="0.25"/>
    <row r="49520" customFormat="1" x14ac:dyDescent="0.25"/>
    <row r="49521" customFormat="1" x14ac:dyDescent="0.25"/>
    <row r="49522" customFormat="1" x14ac:dyDescent="0.25"/>
    <row r="49523" customFormat="1" x14ac:dyDescent="0.25"/>
    <row r="49524" customFormat="1" x14ac:dyDescent="0.25"/>
    <row r="49525" customFormat="1" x14ac:dyDescent="0.25"/>
    <row r="49526" customFormat="1" x14ac:dyDescent="0.25"/>
    <row r="49527" customFormat="1" x14ac:dyDescent="0.25"/>
    <row r="49528" customFormat="1" x14ac:dyDescent="0.25"/>
    <row r="49529" customFormat="1" x14ac:dyDescent="0.25"/>
    <row r="49530" customFormat="1" x14ac:dyDescent="0.25"/>
    <row r="49531" customFormat="1" x14ac:dyDescent="0.25"/>
    <row r="49532" customFormat="1" x14ac:dyDescent="0.25"/>
    <row r="49533" customFormat="1" x14ac:dyDescent="0.25"/>
    <row r="49534" customFormat="1" x14ac:dyDescent="0.25"/>
    <row r="49535" customFormat="1" x14ac:dyDescent="0.25"/>
    <row r="49536" customFormat="1" x14ac:dyDescent="0.25"/>
    <row r="49537" customFormat="1" x14ac:dyDescent="0.25"/>
    <row r="49538" customFormat="1" x14ac:dyDescent="0.25"/>
    <row r="49539" customFormat="1" x14ac:dyDescent="0.25"/>
    <row r="49540" customFormat="1" x14ac:dyDescent="0.25"/>
    <row r="49541" customFormat="1" x14ac:dyDescent="0.25"/>
    <row r="49542" customFormat="1" x14ac:dyDescent="0.25"/>
    <row r="49543" customFormat="1" x14ac:dyDescent="0.25"/>
    <row r="49544" customFormat="1" x14ac:dyDescent="0.25"/>
    <row r="49545" customFormat="1" x14ac:dyDescent="0.25"/>
    <row r="49546" customFormat="1" x14ac:dyDescent="0.25"/>
    <row r="49547" customFormat="1" x14ac:dyDescent="0.25"/>
    <row r="49548" customFormat="1" x14ac:dyDescent="0.25"/>
    <row r="49549" customFormat="1" x14ac:dyDescent="0.25"/>
    <row r="49550" customFormat="1" x14ac:dyDescent="0.25"/>
    <row r="49551" customFormat="1" x14ac:dyDescent="0.25"/>
    <row r="49552" customFormat="1" x14ac:dyDescent="0.25"/>
    <row r="49553" customFormat="1" x14ac:dyDescent="0.25"/>
    <row r="49554" customFormat="1" x14ac:dyDescent="0.25"/>
    <row r="49555" customFormat="1" x14ac:dyDescent="0.25"/>
    <row r="49556" customFormat="1" x14ac:dyDescent="0.25"/>
    <row r="49557" customFormat="1" x14ac:dyDescent="0.25"/>
    <row r="49558" customFormat="1" x14ac:dyDescent="0.25"/>
    <row r="49559" customFormat="1" x14ac:dyDescent="0.25"/>
    <row r="49560" customFormat="1" x14ac:dyDescent="0.25"/>
    <row r="49561" customFormat="1" x14ac:dyDescent="0.25"/>
    <row r="49562" customFormat="1" x14ac:dyDescent="0.25"/>
    <row r="49563" customFormat="1" x14ac:dyDescent="0.25"/>
    <row r="49564" customFormat="1" x14ac:dyDescent="0.25"/>
    <row r="49565" customFormat="1" x14ac:dyDescent="0.25"/>
    <row r="49566" customFormat="1" x14ac:dyDescent="0.25"/>
    <row r="49567" customFormat="1" x14ac:dyDescent="0.25"/>
    <row r="49568" customFormat="1" x14ac:dyDescent="0.25"/>
    <row r="49569" customFormat="1" x14ac:dyDescent="0.25"/>
    <row r="49570" customFormat="1" x14ac:dyDescent="0.25"/>
    <row r="49571" customFormat="1" x14ac:dyDescent="0.25"/>
    <row r="49572" customFormat="1" x14ac:dyDescent="0.25"/>
    <row r="49573" customFormat="1" x14ac:dyDescent="0.25"/>
    <row r="49574" customFormat="1" x14ac:dyDescent="0.25"/>
    <row r="49575" customFormat="1" x14ac:dyDescent="0.25"/>
    <row r="49576" customFormat="1" x14ac:dyDescent="0.25"/>
    <row r="49577" customFormat="1" x14ac:dyDescent="0.25"/>
    <row r="49578" customFormat="1" x14ac:dyDescent="0.25"/>
    <row r="49579" customFormat="1" x14ac:dyDescent="0.25"/>
    <row r="49580" customFormat="1" x14ac:dyDescent="0.25"/>
    <row r="49581" customFormat="1" x14ac:dyDescent="0.25"/>
    <row r="49582" customFormat="1" x14ac:dyDescent="0.25"/>
    <row r="49583" customFormat="1" x14ac:dyDescent="0.25"/>
    <row r="49584" customFormat="1" x14ac:dyDescent="0.25"/>
    <row r="49585" customFormat="1" x14ac:dyDescent="0.25"/>
    <row r="49586" customFormat="1" x14ac:dyDescent="0.25"/>
    <row r="49587" customFormat="1" x14ac:dyDescent="0.25"/>
    <row r="49588" customFormat="1" x14ac:dyDescent="0.25"/>
    <row r="49589" customFormat="1" x14ac:dyDescent="0.25"/>
    <row r="49590" customFormat="1" x14ac:dyDescent="0.25"/>
    <row r="49591" customFormat="1" x14ac:dyDescent="0.25"/>
    <row r="49592" customFormat="1" x14ac:dyDescent="0.25"/>
    <row r="49593" customFormat="1" x14ac:dyDescent="0.25"/>
    <row r="49594" customFormat="1" x14ac:dyDescent="0.25"/>
    <row r="49595" customFormat="1" x14ac:dyDescent="0.25"/>
    <row r="49596" customFormat="1" x14ac:dyDescent="0.25"/>
    <row r="49597" customFormat="1" x14ac:dyDescent="0.25"/>
    <row r="49598" customFormat="1" x14ac:dyDescent="0.25"/>
    <row r="49599" customFormat="1" x14ac:dyDescent="0.25"/>
    <row r="49600" customFormat="1" x14ac:dyDescent="0.25"/>
    <row r="49601" customFormat="1" x14ac:dyDescent="0.25"/>
    <row r="49602" customFormat="1" x14ac:dyDescent="0.25"/>
    <row r="49603" customFormat="1" x14ac:dyDescent="0.25"/>
    <row r="49604" customFormat="1" x14ac:dyDescent="0.25"/>
    <row r="49605" customFormat="1" x14ac:dyDescent="0.25"/>
    <row r="49606" customFormat="1" x14ac:dyDescent="0.25"/>
    <row r="49607" customFormat="1" x14ac:dyDescent="0.25"/>
    <row r="49608" customFormat="1" x14ac:dyDescent="0.25"/>
    <row r="49609" customFormat="1" x14ac:dyDescent="0.25"/>
    <row r="49610" customFormat="1" x14ac:dyDescent="0.25"/>
    <row r="49611" customFormat="1" x14ac:dyDescent="0.25"/>
    <row r="49612" customFormat="1" x14ac:dyDescent="0.25"/>
    <row r="49613" customFormat="1" x14ac:dyDescent="0.25"/>
    <row r="49614" customFormat="1" x14ac:dyDescent="0.25"/>
    <row r="49615" customFormat="1" x14ac:dyDescent="0.25"/>
    <row r="49616" customFormat="1" x14ac:dyDescent="0.25"/>
    <row r="49617" customFormat="1" x14ac:dyDescent="0.25"/>
    <row r="49618" customFormat="1" x14ac:dyDescent="0.25"/>
    <row r="49619" customFormat="1" x14ac:dyDescent="0.25"/>
    <row r="49620" customFormat="1" x14ac:dyDescent="0.25"/>
    <row r="49621" customFormat="1" x14ac:dyDescent="0.25"/>
    <row r="49622" customFormat="1" x14ac:dyDescent="0.25"/>
    <row r="49623" customFormat="1" x14ac:dyDescent="0.25"/>
    <row r="49624" customFormat="1" x14ac:dyDescent="0.25"/>
    <row r="49625" customFormat="1" x14ac:dyDescent="0.25"/>
    <row r="49626" customFormat="1" x14ac:dyDescent="0.25"/>
    <row r="49627" customFormat="1" x14ac:dyDescent="0.25"/>
    <row r="49628" customFormat="1" x14ac:dyDescent="0.25"/>
    <row r="49629" customFormat="1" x14ac:dyDescent="0.25"/>
    <row r="49630" customFormat="1" x14ac:dyDescent="0.25"/>
    <row r="49631" customFormat="1" x14ac:dyDescent="0.25"/>
    <row r="49632" customFormat="1" x14ac:dyDescent="0.25"/>
    <row r="49633" customFormat="1" x14ac:dyDescent="0.25"/>
    <row r="49634" customFormat="1" x14ac:dyDescent="0.25"/>
    <row r="49635" customFormat="1" x14ac:dyDescent="0.25"/>
    <row r="49636" customFormat="1" x14ac:dyDescent="0.25"/>
    <row r="49637" customFormat="1" x14ac:dyDescent="0.25"/>
    <row r="49638" customFormat="1" x14ac:dyDescent="0.25"/>
    <row r="49639" customFormat="1" x14ac:dyDescent="0.25"/>
    <row r="49640" customFormat="1" x14ac:dyDescent="0.25"/>
    <row r="49641" customFormat="1" x14ac:dyDescent="0.25"/>
    <row r="49642" customFormat="1" x14ac:dyDescent="0.25"/>
    <row r="49643" customFormat="1" x14ac:dyDescent="0.25"/>
    <row r="49644" customFormat="1" x14ac:dyDescent="0.25"/>
    <row r="49645" customFormat="1" x14ac:dyDescent="0.25"/>
    <row r="49646" customFormat="1" x14ac:dyDescent="0.25"/>
    <row r="49647" customFormat="1" x14ac:dyDescent="0.25"/>
    <row r="49648" customFormat="1" x14ac:dyDescent="0.25"/>
    <row r="49649" customFormat="1" x14ac:dyDescent="0.25"/>
    <row r="49650" customFormat="1" x14ac:dyDescent="0.25"/>
    <row r="49651" customFormat="1" x14ac:dyDescent="0.25"/>
    <row r="49652" customFormat="1" x14ac:dyDescent="0.25"/>
    <row r="49653" customFormat="1" x14ac:dyDescent="0.25"/>
    <row r="49654" customFormat="1" x14ac:dyDescent="0.25"/>
    <row r="49655" customFormat="1" x14ac:dyDescent="0.25"/>
    <row r="49656" customFormat="1" x14ac:dyDescent="0.25"/>
    <row r="49657" customFormat="1" x14ac:dyDescent="0.25"/>
    <row r="49658" customFormat="1" x14ac:dyDescent="0.25"/>
    <row r="49659" customFormat="1" x14ac:dyDescent="0.25"/>
    <row r="49660" customFormat="1" x14ac:dyDescent="0.25"/>
    <row r="49661" customFormat="1" x14ac:dyDescent="0.25"/>
    <row r="49662" customFormat="1" x14ac:dyDescent="0.25"/>
    <row r="49663" customFormat="1" x14ac:dyDescent="0.25"/>
    <row r="49664" customFormat="1" x14ac:dyDescent="0.25"/>
    <row r="49665" customFormat="1" x14ac:dyDescent="0.25"/>
    <row r="49666" customFormat="1" x14ac:dyDescent="0.25"/>
    <row r="49667" customFormat="1" x14ac:dyDescent="0.25"/>
    <row r="49668" customFormat="1" x14ac:dyDescent="0.25"/>
    <row r="49669" customFormat="1" x14ac:dyDescent="0.25"/>
    <row r="49670" customFormat="1" x14ac:dyDescent="0.25"/>
    <row r="49671" customFormat="1" x14ac:dyDescent="0.25"/>
    <row r="49672" customFormat="1" x14ac:dyDescent="0.25"/>
    <row r="49673" customFormat="1" x14ac:dyDescent="0.25"/>
    <row r="49674" customFormat="1" x14ac:dyDescent="0.25"/>
    <row r="49675" customFormat="1" x14ac:dyDescent="0.25"/>
    <row r="49676" customFormat="1" x14ac:dyDescent="0.25"/>
    <row r="49677" customFormat="1" x14ac:dyDescent="0.25"/>
    <row r="49678" customFormat="1" x14ac:dyDescent="0.25"/>
    <row r="49679" customFormat="1" x14ac:dyDescent="0.25"/>
    <row r="49680" customFormat="1" x14ac:dyDescent="0.25"/>
    <row r="49681" customFormat="1" x14ac:dyDescent="0.25"/>
    <row r="49682" customFormat="1" x14ac:dyDescent="0.25"/>
    <row r="49683" customFormat="1" x14ac:dyDescent="0.25"/>
    <row r="49684" customFormat="1" x14ac:dyDescent="0.25"/>
    <row r="49685" customFormat="1" x14ac:dyDescent="0.25"/>
    <row r="49686" customFormat="1" x14ac:dyDescent="0.25"/>
    <row r="49687" customFormat="1" x14ac:dyDescent="0.25"/>
    <row r="49688" customFormat="1" x14ac:dyDescent="0.25"/>
    <row r="49689" customFormat="1" x14ac:dyDescent="0.25"/>
    <row r="49690" customFormat="1" x14ac:dyDescent="0.25"/>
    <row r="49691" customFormat="1" x14ac:dyDescent="0.25"/>
    <row r="49692" customFormat="1" x14ac:dyDescent="0.25"/>
    <row r="49693" customFormat="1" x14ac:dyDescent="0.25"/>
    <row r="49694" customFormat="1" x14ac:dyDescent="0.25"/>
    <row r="49695" customFormat="1" x14ac:dyDescent="0.25"/>
    <row r="49696" customFormat="1" x14ac:dyDescent="0.25"/>
    <row r="49697" customFormat="1" x14ac:dyDescent="0.25"/>
    <row r="49698" customFormat="1" x14ac:dyDescent="0.25"/>
    <row r="49699" customFormat="1" x14ac:dyDescent="0.25"/>
    <row r="49700" customFormat="1" x14ac:dyDescent="0.25"/>
    <row r="49701" customFormat="1" x14ac:dyDescent="0.25"/>
    <row r="49702" customFormat="1" x14ac:dyDescent="0.25"/>
    <row r="49703" customFormat="1" x14ac:dyDescent="0.25"/>
    <row r="49704" customFormat="1" x14ac:dyDescent="0.25"/>
    <row r="49705" customFormat="1" x14ac:dyDescent="0.25"/>
    <row r="49706" customFormat="1" x14ac:dyDescent="0.25"/>
    <row r="49707" customFormat="1" x14ac:dyDescent="0.25"/>
    <row r="49708" customFormat="1" x14ac:dyDescent="0.25"/>
    <row r="49709" customFormat="1" x14ac:dyDescent="0.25"/>
    <row r="49710" customFormat="1" x14ac:dyDescent="0.25"/>
    <row r="49711" customFormat="1" x14ac:dyDescent="0.25"/>
    <row r="49712" customFormat="1" x14ac:dyDescent="0.25"/>
    <row r="49713" customFormat="1" x14ac:dyDescent="0.25"/>
    <row r="49714" customFormat="1" x14ac:dyDescent="0.25"/>
    <row r="49715" customFormat="1" x14ac:dyDescent="0.25"/>
    <row r="49716" customFormat="1" x14ac:dyDescent="0.25"/>
    <row r="49717" customFormat="1" x14ac:dyDescent="0.25"/>
    <row r="49718" customFormat="1" x14ac:dyDescent="0.25"/>
    <row r="49719" customFormat="1" x14ac:dyDescent="0.25"/>
    <row r="49720" customFormat="1" x14ac:dyDescent="0.25"/>
    <row r="49721" customFormat="1" x14ac:dyDescent="0.25"/>
    <row r="49722" customFormat="1" x14ac:dyDescent="0.25"/>
    <row r="49723" customFormat="1" x14ac:dyDescent="0.25"/>
    <row r="49724" customFormat="1" x14ac:dyDescent="0.25"/>
    <row r="49725" customFormat="1" x14ac:dyDescent="0.25"/>
    <row r="49726" customFormat="1" x14ac:dyDescent="0.25"/>
    <row r="49727" customFormat="1" x14ac:dyDescent="0.25"/>
    <row r="49728" customFormat="1" x14ac:dyDescent="0.25"/>
    <row r="49729" customFormat="1" x14ac:dyDescent="0.25"/>
    <row r="49730" customFormat="1" x14ac:dyDescent="0.25"/>
    <row r="49731" customFormat="1" x14ac:dyDescent="0.25"/>
    <row r="49732" customFormat="1" x14ac:dyDescent="0.25"/>
    <row r="49733" customFormat="1" x14ac:dyDescent="0.25"/>
    <row r="49734" customFormat="1" x14ac:dyDescent="0.25"/>
    <row r="49735" customFormat="1" x14ac:dyDescent="0.25"/>
    <row r="49736" customFormat="1" x14ac:dyDescent="0.25"/>
    <row r="49737" customFormat="1" x14ac:dyDescent="0.25"/>
    <row r="49738" customFormat="1" x14ac:dyDescent="0.25"/>
    <row r="49739" customFormat="1" x14ac:dyDescent="0.25"/>
    <row r="49740" customFormat="1" x14ac:dyDescent="0.25"/>
    <row r="49741" customFormat="1" x14ac:dyDescent="0.25"/>
    <row r="49742" customFormat="1" x14ac:dyDescent="0.25"/>
    <row r="49743" customFormat="1" x14ac:dyDescent="0.25"/>
    <row r="49744" customFormat="1" x14ac:dyDescent="0.25"/>
    <row r="49745" customFormat="1" x14ac:dyDescent="0.25"/>
    <row r="49746" customFormat="1" x14ac:dyDescent="0.25"/>
    <row r="49747" customFormat="1" x14ac:dyDescent="0.25"/>
    <row r="49748" customFormat="1" x14ac:dyDescent="0.25"/>
    <row r="49749" customFormat="1" x14ac:dyDescent="0.25"/>
    <row r="49750" customFormat="1" x14ac:dyDescent="0.25"/>
    <row r="49751" customFormat="1" x14ac:dyDescent="0.25"/>
    <row r="49752" customFormat="1" x14ac:dyDescent="0.25"/>
    <row r="49753" customFormat="1" x14ac:dyDescent="0.25"/>
    <row r="49754" customFormat="1" x14ac:dyDescent="0.25"/>
    <row r="49755" customFormat="1" x14ac:dyDescent="0.25"/>
    <row r="49756" customFormat="1" x14ac:dyDescent="0.25"/>
    <row r="49757" customFormat="1" x14ac:dyDescent="0.25"/>
    <row r="49758" customFormat="1" x14ac:dyDescent="0.25"/>
    <row r="49759" customFormat="1" x14ac:dyDescent="0.25"/>
    <row r="49760" customFormat="1" x14ac:dyDescent="0.25"/>
    <row r="49761" customFormat="1" x14ac:dyDescent="0.25"/>
    <row r="49762" customFormat="1" x14ac:dyDescent="0.25"/>
    <row r="49763" customFormat="1" x14ac:dyDescent="0.25"/>
    <row r="49764" customFormat="1" x14ac:dyDescent="0.25"/>
    <row r="49765" customFormat="1" x14ac:dyDescent="0.25"/>
    <row r="49766" customFormat="1" x14ac:dyDescent="0.25"/>
    <row r="49767" customFormat="1" x14ac:dyDescent="0.25"/>
    <row r="49768" customFormat="1" x14ac:dyDescent="0.25"/>
    <row r="49769" customFormat="1" x14ac:dyDescent="0.25"/>
    <row r="49770" customFormat="1" x14ac:dyDescent="0.25"/>
    <row r="49771" customFormat="1" x14ac:dyDescent="0.25"/>
    <row r="49772" customFormat="1" x14ac:dyDescent="0.25"/>
    <row r="49773" customFormat="1" x14ac:dyDescent="0.25"/>
    <row r="49774" customFormat="1" x14ac:dyDescent="0.25"/>
    <row r="49775" customFormat="1" x14ac:dyDescent="0.25"/>
    <row r="49776" customFormat="1" x14ac:dyDescent="0.25"/>
    <row r="49777" customFormat="1" x14ac:dyDescent="0.25"/>
    <row r="49778" customFormat="1" x14ac:dyDescent="0.25"/>
    <row r="49779" customFormat="1" x14ac:dyDescent="0.25"/>
    <row r="49780" customFormat="1" x14ac:dyDescent="0.25"/>
    <row r="49781" customFormat="1" x14ac:dyDescent="0.25"/>
    <row r="49782" customFormat="1" x14ac:dyDescent="0.25"/>
    <row r="49783" customFormat="1" x14ac:dyDescent="0.25"/>
    <row r="49784" customFormat="1" x14ac:dyDescent="0.25"/>
    <row r="49785" customFormat="1" x14ac:dyDescent="0.25"/>
    <row r="49786" customFormat="1" x14ac:dyDescent="0.25"/>
    <row r="49787" customFormat="1" x14ac:dyDescent="0.25"/>
    <row r="49788" customFormat="1" x14ac:dyDescent="0.25"/>
    <row r="49789" customFormat="1" x14ac:dyDescent="0.25"/>
    <row r="49790" customFormat="1" x14ac:dyDescent="0.25"/>
    <row r="49791" customFormat="1" x14ac:dyDescent="0.25"/>
    <row r="49792" customFormat="1" x14ac:dyDescent="0.25"/>
    <row r="49793" customFormat="1" x14ac:dyDescent="0.25"/>
    <row r="49794" customFormat="1" x14ac:dyDescent="0.25"/>
    <row r="49795" customFormat="1" x14ac:dyDescent="0.25"/>
    <row r="49796" customFormat="1" x14ac:dyDescent="0.25"/>
    <row r="49797" customFormat="1" x14ac:dyDescent="0.25"/>
    <row r="49798" customFormat="1" x14ac:dyDescent="0.25"/>
    <row r="49799" customFormat="1" x14ac:dyDescent="0.25"/>
    <row r="49800" customFormat="1" x14ac:dyDescent="0.25"/>
    <row r="49801" customFormat="1" x14ac:dyDescent="0.25"/>
    <row r="49802" customFormat="1" x14ac:dyDescent="0.25"/>
    <row r="49803" customFormat="1" x14ac:dyDescent="0.25"/>
    <row r="49804" customFormat="1" x14ac:dyDescent="0.25"/>
    <row r="49805" customFormat="1" x14ac:dyDescent="0.25"/>
    <row r="49806" customFormat="1" x14ac:dyDescent="0.25"/>
    <row r="49807" customFormat="1" x14ac:dyDescent="0.25"/>
    <row r="49808" customFormat="1" x14ac:dyDescent="0.25"/>
    <row r="49809" customFormat="1" x14ac:dyDescent="0.25"/>
    <row r="49810" customFormat="1" x14ac:dyDescent="0.25"/>
    <row r="49811" customFormat="1" x14ac:dyDescent="0.25"/>
    <row r="49812" customFormat="1" x14ac:dyDescent="0.25"/>
    <row r="49813" customFormat="1" x14ac:dyDescent="0.25"/>
    <row r="49814" customFormat="1" x14ac:dyDescent="0.25"/>
    <row r="49815" customFormat="1" x14ac:dyDescent="0.25"/>
    <row r="49816" customFormat="1" x14ac:dyDescent="0.25"/>
    <row r="49817" customFormat="1" x14ac:dyDescent="0.25"/>
    <row r="49818" customFormat="1" x14ac:dyDescent="0.25"/>
    <row r="49819" customFormat="1" x14ac:dyDescent="0.25"/>
    <row r="49820" customFormat="1" x14ac:dyDescent="0.25"/>
    <row r="49821" customFormat="1" x14ac:dyDescent="0.25"/>
    <row r="49822" customFormat="1" x14ac:dyDescent="0.25"/>
    <row r="49823" customFormat="1" x14ac:dyDescent="0.25"/>
    <row r="49824" customFormat="1" x14ac:dyDescent="0.25"/>
    <row r="49825" customFormat="1" x14ac:dyDescent="0.25"/>
    <row r="49826" customFormat="1" x14ac:dyDescent="0.25"/>
    <row r="49827" customFormat="1" x14ac:dyDescent="0.25"/>
    <row r="49828" customFormat="1" x14ac:dyDescent="0.25"/>
    <row r="49829" customFormat="1" x14ac:dyDescent="0.25"/>
    <row r="49830" customFormat="1" x14ac:dyDescent="0.25"/>
    <row r="49831" customFormat="1" x14ac:dyDescent="0.25"/>
    <row r="49832" customFormat="1" x14ac:dyDescent="0.25"/>
    <row r="49833" customFormat="1" x14ac:dyDescent="0.25"/>
    <row r="49834" customFormat="1" x14ac:dyDescent="0.25"/>
    <row r="49835" customFormat="1" x14ac:dyDescent="0.25"/>
    <row r="49836" customFormat="1" x14ac:dyDescent="0.25"/>
    <row r="49837" customFormat="1" x14ac:dyDescent="0.25"/>
    <row r="49838" customFormat="1" x14ac:dyDescent="0.25"/>
    <row r="49839" customFormat="1" x14ac:dyDescent="0.25"/>
    <row r="49840" customFormat="1" x14ac:dyDescent="0.25"/>
    <row r="49841" customFormat="1" x14ac:dyDescent="0.25"/>
    <row r="49842" customFormat="1" x14ac:dyDescent="0.25"/>
    <row r="49843" customFormat="1" x14ac:dyDescent="0.25"/>
    <row r="49844" customFormat="1" x14ac:dyDescent="0.25"/>
    <row r="49845" customFormat="1" x14ac:dyDescent="0.25"/>
    <row r="49846" customFormat="1" x14ac:dyDescent="0.25"/>
    <row r="49847" customFormat="1" x14ac:dyDescent="0.25"/>
    <row r="49848" customFormat="1" x14ac:dyDescent="0.25"/>
    <row r="49849" customFormat="1" x14ac:dyDescent="0.25"/>
    <row r="49850" customFormat="1" x14ac:dyDescent="0.25"/>
    <row r="49851" customFormat="1" x14ac:dyDescent="0.25"/>
    <row r="49852" customFormat="1" x14ac:dyDescent="0.25"/>
    <row r="49853" customFormat="1" x14ac:dyDescent="0.25"/>
    <row r="49854" customFormat="1" x14ac:dyDescent="0.25"/>
    <row r="49855" customFormat="1" x14ac:dyDescent="0.25"/>
    <row r="49856" customFormat="1" x14ac:dyDescent="0.25"/>
    <row r="49857" customFormat="1" x14ac:dyDescent="0.25"/>
    <row r="49858" customFormat="1" x14ac:dyDescent="0.25"/>
    <row r="49859" customFormat="1" x14ac:dyDescent="0.25"/>
    <row r="49860" customFormat="1" x14ac:dyDescent="0.25"/>
    <row r="49861" customFormat="1" x14ac:dyDescent="0.25"/>
    <row r="49862" customFormat="1" x14ac:dyDescent="0.25"/>
    <row r="49863" customFormat="1" x14ac:dyDescent="0.25"/>
    <row r="49864" customFormat="1" x14ac:dyDescent="0.25"/>
    <row r="49865" customFormat="1" x14ac:dyDescent="0.25"/>
    <row r="49866" customFormat="1" x14ac:dyDescent="0.25"/>
    <row r="49867" customFormat="1" x14ac:dyDescent="0.25"/>
    <row r="49868" customFormat="1" x14ac:dyDescent="0.25"/>
    <row r="49869" customFormat="1" x14ac:dyDescent="0.25"/>
    <row r="49870" customFormat="1" x14ac:dyDescent="0.25"/>
    <row r="49871" customFormat="1" x14ac:dyDescent="0.25"/>
    <row r="49872" customFormat="1" x14ac:dyDescent="0.25"/>
    <row r="49873" customFormat="1" x14ac:dyDescent="0.25"/>
    <row r="49874" customFormat="1" x14ac:dyDescent="0.25"/>
    <row r="49875" customFormat="1" x14ac:dyDescent="0.25"/>
    <row r="49876" customFormat="1" x14ac:dyDescent="0.25"/>
    <row r="49877" customFormat="1" x14ac:dyDescent="0.25"/>
    <row r="49878" customFormat="1" x14ac:dyDescent="0.25"/>
    <row r="49879" customFormat="1" x14ac:dyDescent="0.25"/>
    <row r="49880" customFormat="1" x14ac:dyDescent="0.25"/>
    <row r="49881" customFormat="1" x14ac:dyDescent="0.25"/>
    <row r="49882" customFormat="1" x14ac:dyDescent="0.25"/>
    <row r="49883" customFormat="1" x14ac:dyDescent="0.25"/>
    <row r="49884" customFormat="1" x14ac:dyDescent="0.25"/>
    <row r="49885" customFormat="1" x14ac:dyDescent="0.25"/>
    <row r="49886" customFormat="1" x14ac:dyDescent="0.25"/>
    <row r="49887" customFormat="1" x14ac:dyDescent="0.25"/>
    <row r="49888" customFormat="1" x14ac:dyDescent="0.25"/>
    <row r="49889" customFormat="1" x14ac:dyDescent="0.25"/>
    <row r="49890" customFormat="1" x14ac:dyDescent="0.25"/>
    <row r="49891" customFormat="1" x14ac:dyDescent="0.25"/>
    <row r="49892" customFormat="1" x14ac:dyDescent="0.25"/>
    <row r="49893" customFormat="1" x14ac:dyDescent="0.25"/>
    <row r="49894" customFormat="1" x14ac:dyDescent="0.25"/>
    <row r="49895" customFormat="1" x14ac:dyDescent="0.25"/>
    <row r="49896" customFormat="1" x14ac:dyDescent="0.25"/>
    <row r="49897" customFormat="1" x14ac:dyDescent="0.25"/>
    <row r="49898" customFormat="1" x14ac:dyDescent="0.25"/>
    <row r="49899" customFormat="1" x14ac:dyDescent="0.25"/>
    <row r="49900" customFormat="1" x14ac:dyDescent="0.25"/>
    <row r="49901" customFormat="1" x14ac:dyDescent="0.25"/>
    <row r="49902" customFormat="1" x14ac:dyDescent="0.25"/>
    <row r="49903" customFormat="1" x14ac:dyDescent="0.25"/>
    <row r="49904" customFormat="1" x14ac:dyDescent="0.25"/>
    <row r="49905" customFormat="1" x14ac:dyDescent="0.25"/>
    <row r="49906" customFormat="1" x14ac:dyDescent="0.25"/>
    <row r="49907" customFormat="1" x14ac:dyDescent="0.25"/>
    <row r="49908" customFormat="1" x14ac:dyDescent="0.25"/>
    <row r="49909" customFormat="1" x14ac:dyDescent="0.25"/>
    <row r="49910" customFormat="1" x14ac:dyDescent="0.25"/>
    <row r="49911" customFormat="1" x14ac:dyDescent="0.25"/>
    <row r="49912" customFormat="1" x14ac:dyDescent="0.25"/>
    <row r="49913" customFormat="1" x14ac:dyDescent="0.25"/>
    <row r="49914" customFormat="1" x14ac:dyDescent="0.25"/>
    <row r="49915" customFormat="1" x14ac:dyDescent="0.25"/>
    <row r="49916" customFormat="1" x14ac:dyDescent="0.25"/>
    <row r="49917" customFormat="1" x14ac:dyDescent="0.25"/>
    <row r="49918" customFormat="1" x14ac:dyDescent="0.25"/>
    <row r="49919" customFormat="1" x14ac:dyDescent="0.25"/>
    <row r="49920" customFormat="1" x14ac:dyDescent="0.25"/>
    <row r="49921" customFormat="1" x14ac:dyDescent="0.25"/>
    <row r="49922" customFormat="1" x14ac:dyDescent="0.25"/>
    <row r="49923" customFormat="1" x14ac:dyDescent="0.25"/>
    <row r="49924" customFormat="1" x14ac:dyDescent="0.25"/>
    <row r="49925" customFormat="1" x14ac:dyDescent="0.25"/>
    <row r="49926" customFormat="1" x14ac:dyDescent="0.25"/>
    <row r="49927" customFormat="1" x14ac:dyDescent="0.25"/>
    <row r="49928" customFormat="1" x14ac:dyDescent="0.25"/>
    <row r="49929" customFormat="1" x14ac:dyDescent="0.25"/>
    <row r="49930" customFormat="1" x14ac:dyDescent="0.25"/>
    <row r="49931" customFormat="1" x14ac:dyDescent="0.25"/>
    <row r="49932" customFormat="1" x14ac:dyDescent="0.25"/>
    <row r="49933" customFormat="1" x14ac:dyDescent="0.25"/>
    <row r="49934" customFormat="1" x14ac:dyDescent="0.25"/>
    <row r="49935" customFormat="1" x14ac:dyDescent="0.25"/>
    <row r="49936" customFormat="1" x14ac:dyDescent="0.25"/>
    <row r="49937" customFormat="1" x14ac:dyDescent="0.25"/>
    <row r="49938" customFormat="1" x14ac:dyDescent="0.25"/>
    <row r="49939" customFormat="1" x14ac:dyDescent="0.25"/>
    <row r="49940" customFormat="1" x14ac:dyDescent="0.25"/>
    <row r="49941" customFormat="1" x14ac:dyDescent="0.25"/>
    <row r="49942" customFormat="1" x14ac:dyDescent="0.25"/>
    <row r="49943" customFormat="1" x14ac:dyDescent="0.25"/>
    <row r="49944" customFormat="1" x14ac:dyDescent="0.25"/>
    <row r="49945" customFormat="1" x14ac:dyDescent="0.25"/>
    <row r="49946" customFormat="1" x14ac:dyDescent="0.25"/>
    <row r="49947" customFormat="1" x14ac:dyDescent="0.25"/>
    <row r="49948" customFormat="1" x14ac:dyDescent="0.25"/>
    <row r="49949" customFormat="1" x14ac:dyDescent="0.25"/>
    <row r="49950" customFormat="1" x14ac:dyDescent="0.25"/>
    <row r="49951" customFormat="1" x14ac:dyDescent="0.25"/>
    <row r="49952" customFormat="1" x14ac:dyDescent="0.25"/>
    <row r="49953" customFormat="1" x14ac:dyDescent="0.25"/>
    <row r="49954" customFormat="1" x14ac:dyDescent="0.25"/>
    <row r="49955" customFormat="1" x14ac:dyDescent="0.25"/>
    <row r="49956" customFormat="1" x14ac:dyDescent="0.25"/>
    <row r="49957" customFormat="1" x14ac:dyDescent="0.25"/>
    <row r="49958" customFormat="1" x14ac:dyDescent="0.25"/>
    <row r="49959" customFormat="1" x14ac:dyDescent="0.25"/>
    <row r="49960" customFormat="1" x14ac:dyDescent="0.25"/>
    <row r="49961" customFormat="1" x14ac:dyDescent="0.25"/>
    <row r="49962" customFormat="1" x14ac:dyDescent="0.25"/>
    <row r="49963" customFormat="1" x14ac:dyDescent="0.25"/>
    <row r="49964" customFormat="1" x14ac:dyDescent="0.25"/>
    <row r="49965" customFormat="1" x14ac:dyDescent="0.25"/>
    <row r="49966" customFormat="1" x14ac:dyDescent="0.25"/>
    <row r="49967" customFormat="1" x14ac:dyDescent="0.25"/>
    <row r="49968" customFormat="1" x14ac:dyDescent="0.25"/>
    <row r="49969" customFormat="1" x14ac:dyDescent="0.25"/>
    <row r="49970" customFormat="1" x14ac:dyDescent="0.25"/>
    <row r="49971" customFormat="1" x14ac:dyDescent="0.25"/>
    <row r="49972" customFormat="1" x14ac:dyDescent="0.25"/>
    <row r="49973" customFormat="1" x14ac:dyDescent="0.25"/>
    <row r="49974" customFormat="1" x14ac:dyDescent="0.25"/>
    <row r="49975" customFormat="1" x14ac:dyDescent="0.25"/>
    <row r="49976" customFormat="1" x14ac:dyDescent="0.25"/>
    <row r="49977" customFormat="1" x14ac:dyDescent="0.25"/>
    <row r="49978" customFormat="1" x14ac:dyDescent="0.25"/>
    <row r="49979" customFormat="1" x14ac:dyDescent="0.25"/>
    <row r="49980" customFormat="1" x14ac:dyDescent="0.25"/>
    <row r="49981" customFormat="1" x14ac:dyDescent="0.25"/>
    <row r="49982" customFormat="1" x14ac:dyDescent="0.25"/>
    <row r="49983" customFormat="1" x14ac:dyDescent="0.25"/>
    <row r="49984" customFormat="1" x14ac:dyDescent="0.25"/>
    <row r="49985" customFormat="1" x14ac:dyDescent="0.25"/>
    <row r="49986" customFormat="1" x14ac:dyDescent="0.25"/>
    <row r="49987" customFormat="1" x14ac:dyDescent="0.25"/>
    <row r="49988" customFormat="1" x14ac:dyDescent="0.25"/>
    <row r="49989" customFormat="1" x14ac:dyDescent="0.25"/>
    <row r="49990" customFormat="1" x14ac:dyDescent="0.25"/>
    <row r="49991" customFormat="1" x14ac:dyDescent="0.25"/>
    <row r="49992" customFormat="1" x14ac:dyDescent="0.25"/>
    <row r="49993" customFormat="1" x14ac:dyDescent="0.25"/>
    <row r="49994" customFormat="1" x14ac:dyDescent="0.25"/>
    <row r="49995" customFormat="1" x14ac:dyDescent="0.25"/>
    <row r="49996" customFormat="1" x14ac:dyDescent="0.25"/>
    <row r="49997" customFormat="1" x14ac:dyDescent="0.25"/>
    <row r="49998" customFormat="1" x14ac:dyDescent="0.25"/>
    <row r="49999" customFormat="1" x14ac:dyDescent="0.25"/>
    <row r="50000" customFormat="1" x14ac:dyDescent="0.25"/>
    <row r="50001" customFormat="1" x14ac:dyDescent="0.25"/>
    <row r="50002" customFormat="1" x14ac:dyDescent="0.25"/>
    <row r="50003" customFormat="1" x14ac:dyDescent="0.25"/>
    <row r="50004" customFormat="1" x14ac:dyDescent="0.25"/>
    <row r="50005" customFormat="1" x14ac:dyDescent="0.25"/>
    <row r="50006" customFormat="1" x14ac:dyDescent="0.25"/>
    <row r="50007" customFormat="1" x14ac:dyDescent="0.25"/>
    <row r="50008" customFormat="1" x14ac:dyDescent="0.25"/>
    <row r="50009" customFormat="1" x14ac:dyDescent="0.25"/>
    <row r="50010" customFormat="1" x14ac:dyDescent="0.25"/>
    <row r="50011" customFormat="1" x14ac:dyDescent="0.25"/>
    <row r="50012" customFormat="1" x14ac:dyDescent="0.25"/>
    <row r="50013" customFormat="1" x14ac:dyDescent="0.25"/>
    <row r="50014" customFormat="1" x14ac:dyDescent="0.25"/>
    <row r="50015" customFormat="1" x14ac:dyDescent="0.25"/>
    <row r="50016" customFormat="1" x14ac:dyDescent="0.25"/>
    <row r="50017" customFormat="1" x14ac:dyDescent="0.25"/>
    <row r="50018" customFormat="1" x14ac:dyDescent="0.25"/>
    <row r="50019" customFormat="1" x14ac:dyDescent="0.25"/>
    <row r="50020" customFormat="1" x14ac:dyDescent="0.25"/>
    <row r="50021" customFormat="1" x14ac:dyDescent="0.25"/>
    <row r="50022" customFormat="1" x14ac:dyDescent="0.25"/>
    <row r="50023" customFormat="1" x14ac:dyDescent="0.25"/>
    <row r="50024" customFormat="1" x14ac:dyDescent="0.25"/>
    <row r="50025" customFormat="1" x14ac:dyDescent="0.25"/>
    <row r="50026" customFormat="1" x14ac:dyDescent="0.25"/>
    <row r="50027" customFormat="1" x14ac:dyDescent="0.25"/>
    <row r="50028" customFormat="1" x14ac:dyDescent="0.25"/>
    <row r="50029" customFormat="1" x14ac:dyDescent="0.25"/>
    <row r="50030" customFormat="1" x14ac:dyDescent="0.25"/>
    <row r="50031" customFormat="1" x14ac:dyDescent="0.25"/>
    <row r="50032" customFormat="1" x14ac:dyDescent="0.25"/>
    <row r="50033" customFormat="1" x14ac:dyDescent="0.25"/>
    <row r="50034" customFormat="1" x14ac:dyDescent="0.25"/>
    <row r="50035" customFormat="1" x14ac:dyDescent="0.25"/>
    <row r="50036" customFormat="1" x14ac:dyDescent="0.25"/>
    <row r="50037" customFormat="1" x14ac:dyDescent="0.25"/>
    <row r="50038" customFormat="1" x14ac:dyDescent="0.25"/>
    <row r="50039" customFormat="1" x14ac:dyDescent="0.25"/>
    <row r="50040" customFormat="1" x14ac:dyDescent="0.25"/>
    <row r="50041" customFormat="1" x14ac:dyDescent="0.25"/>
    <row r="50042" customFormat="1" x14ac:dyDescent="0.25"/>
    <row r="50043" customFormat="1" x14ac:dyDescent="0.25"/>
    <row r="50044" customFormat="1" x14ac:dyDescent="0.25"/>
    <row r="50045" customFormat="1" x14ac:dyDescent="0.25"/>
    <row r="50046" customFormat="1" x14ac:dyDescent="0.25"/>
    <row r="50047" customFormat="1" x14ac:dyDescent="0.25"/>
    <row r="50048" customFormat="1" x14ac:dyDescent="0.25"/>
    <row r="50049" customFormat="1" x14ac:dyDescent="0.25"/>
    <row r="50050" customFormat="1" x14ac:dyDescent="0.25"/>
    <row r="50051" customFormat="1" x14ac:dyDescent="0.25"/>
    <row r="50052" customFormat="1" x14ac:dyDescent="0.25"/>
    <row r="50053" customFormat="1" x14ac:dyDescent="0.25"/>
    <row r="50054" customFormat="1" x14ac:dyDescent="0.25"/>
    <row r="50055" customFormat="1" x14ac:dyDescent="0.25"/>
    <row r="50056" customFormat="1" x14ac:dyDescent="0.25"/>
    <row r="50057" customFormat="1" x14ac:dyDescent="0.25"/>
    <row r="50058" customFormat="1" x14ac:dyDescent="0.25"/>
    <row r="50059" customFormat="1" x14ac:dyDescent="0.25"/>
    <row r="50060" customFormat="1" x14ac:dyDescent="0.25"/>
    <row r="50061" customFormat="1" x14ac:dyDescent="0.25"/>
    <row r="50062" customFormat="1" x14ac:dyDescent="0.25"/>
    <row r="50063" customFormat="1" x14ac:dyDescent="0.25"/>
    <row r="50064" customFormat="1" x14ac:dyDescent="0.25"/>
    <row r="50065" customFormat="1" x14ac:dyDescent="0.25"/>
    <row r="50066" customFormat="1" x14ac:dyDescent="0.25"/>
    <row r="50067" customFormat="1" x14ac:dyDescent="0.25"/>
    <row r="50068" customFormat="1" x14ac:dyDescent="0.25"/>
    <row r="50069" customFormat="1" x14ac:dyDescent="0.25"/>
    <row r="50070" customFormat="1" x14ac:dyDescent="0.25"/>
    <row r="50071" customFormat="1" x14ac:dyDescent="0.25"/>
    <row r="50072" customFormat="1" x14ac:dyDescent="0.25"/>
    <row r="50073" customFormat="1" x14ac:dyDescent="0.25"/>
    <row r="50074" customFormat="1" x14ac:dyDescent="0.25"/>
    <row r="50075" customFormat="1" x14ac:dyDescent="0.25"/>
    <row r="50076" customFormat="1" x14ac:dyDescent="0.25"/>
    <row r="50077" customFormat="1" x14ac:dyDescent="0.25"/>
    <row r="50078" customFormat="1" x14ac:dyDescent="0.25"/>
    <row r="50079" customFormat="1" x14ac:dyDescent="0.25"/>
    <row r="50080" customFormat="1" x14ac:dyDescent="0.25"/>
    <row r="50081" customFormat="1" x14ac:dyDescent="0.25"/>
    <row r="50082" customFormat="1" x14ac:dyDescent="0.25"/>
    <row r="50083" customFormat="1" x14ac:dyDescent="0.25"/>
    <row r="50084" customFormat="1" x14ac:dyDescent="0.25"/>
    <row r="50085" customFormat="1" x14ac:dyDescent="0.25"/>
    <row r="50086" customFormat="1" x14ac:dyDescent="0.25"/>
    <row r="50087" customFormat="1" x14ac:dyDescent="0.25"/>
    <row r="50088" customFormat="1" x14ac:dyDescent="0.25"/>
    <row r="50089" customFormat="1" x14ac:dyDescent="0.25"/>
    <row r="50090" customFormat="1" x14ac:dyDescent="0.25"/>
    <row r="50091" customFormat="1" x14ac:dyDescent="0.25"/>
    <row r="50092" customFormat="1" x14ac:dyDescent="0.25"/>
    <row r="50093" customFormat="1" x14ac:dyDescent="0.25"/>
    <row r="50094" customFormat="1" x14ac:dyDescent="0.25"/>
    <row r="50095" customFormat="1" x14ac:dyDescent="0.25"/>
    <row r="50096" customFormat="1" x14ac:dyDescent="0.25"/>
    <row r="50097" customFormat="1" x14ac:dyDescent="0.25"/>
    <row r="50098" customFormat="1" x14ac:dyDescent="0.25"/>
    <row r="50099" customFormat="1" x14ac:dyDescent="0.25"/>
    <row r="50100" customFormat="1" x14ac:dyDescent="0.25"/>
    <row r="50101" customFormat="1" x14ac:dyDescent="0.25"/>
    <row r="50102" customFormat="1" x14ac:dyDescent="0.25"/>
    <row r="50103" customFormat="1" x14ac:dyDescent="0.25"/>
    <row r="50104" customFormat="1" x14ac:dyDescent="0.25"/>
    <row r="50105" customFormat="1" x14ac:dyDescent="0.25"/>
    <row r="50106" customFormat="1" x14ac:dyDescent="0.25"/>
    <row r="50107" customFormat="1" x14ac:dyDescent="0.25"/>
    <row r="50108" customFormat="1" x14ac:dyDescent="0.25"/>
    <row r="50109" customFormat="1" x14ac:dyDescent="0.25"/>
    <row r="50110" customFormat="1" x14ac:dyDescent="0.25"/>
    <row r="50111" customFormat="1" x14ac:dyDescent="0.25"/>
    <row r="50112" customFormat="1" x14ac:dyDescent="0.25"/>
    <row r="50113" customFormat="1" x14ac:dyDescent="0.25"/>
    <row r="50114" customFormat="1" x14ac:dyDescent="0.25"/>
    <row r="50115" customFormat="1" x14ac:dyDescent="0.25"/>
    <row r="50116" customFormat="1" x14ac:dyDescent="0.25"/>
    <row r="50117" customFormat="1" x14ac:dyDescent="0.25"/>
    <row r="50118" customFormat="1" x14ac:dyDescent="0.25"/>
    <row r="50119" customFormat="1" x14ac:dyDescent="0.25"/>
    <row r="50120" customFormat="1" x14ac:dyDescent="0.25"/>
    <row r="50121" customFormat="1" x14ac:dyDescent="0.25"/>
    <row r="50122" customFormat="1" x14ac:dyDescent="0.25"/>
    <row r="50123" customFormat="1" x14ac:dyDescent="0.25"/>
    <row r="50124" customFormat="1" x14ac:dyDescent="0.25"/>
    <row r="50125" customFormat="1" x14ac:dyDescent="0.25"/>
    <row r="50126" customFormat="1" x14ac:dyDescent="0.25"/>
    <row r="50127" customFormat="1" x14ac:dyDescent="0.25"/>
    <row r="50128" customFormat="1" x14ac:dyDescent="0.25"/>
    <row r="50129" customFormat="1" x14ac:dyDescent="0.25"/>
    <row r="50130" customFormat="1" x14ac:dyDescent="0.25"/>
    <row r="50131" customFormat="1" x14ac:dyDescent="0.25"/>
    <row r="50132" customFormat="1" x14ac:dyDescent="0.25"/>
    <row r="50133" customFormat="1" x14ac:dyDescent="0.25"/>
    <row r="50134" customFormat="1" x14ac:dyDescent="0.25"/>
    <row r="50135" customFormat="1" x14ac:dyDescent="0.25"/>
    <row r="50136" customFormat="1" x14ac:dyDescent="0.25"/>
    <row r="50137" customFormat="1" x14ac:dyDescent="0.25"/>
    <row r="50138" customFormat="1" x14ac:dyDescent="0.25"/>
    <row r="50139" customFormat="1" x14ac:dyDescent="0.25"/>
    <row r="50140" customFormat="1" x14ac:dyDescent="0.25"/>
    <row r="50141" customFormat="1" x14ac:dyDescent="0.25"/>
    <row r="50142" customFormat="1" x14ac:dyDescent="0.25"/>
    <row r="50143" customFormat="1" x14ac:dyDescent="0.25"/>
    <row r="50144" customFormat="1" x14ac:dyDescent="0.25"/>
    <row r="50145" customFormat="1" x14ac:dyDescent="0.25"/>
    <row r="50146" customFormat="1" x14ac:dyDescent="0.25"/>
    <row r="50147" customFormat="1" x14ac:dyDescent="0.25"/>
    <row r="50148" customFormat="1" x14ac:dyDescent="0.25"/>
    <row r="50149" customFormat="1" x14ac:dyDescent="0.25"/>
    <row r="50150" customFormat="1" x14ac:dyDescent="0.25"/>
    <row r="50151" customFormat="1" x14ac:dyDescent="0.25"/>
    <row r="50152" customFormat="1" x14ac:dyDescent="0.25"/>
    <row r="50153" customFormat="1" x14ac:dyDescent="0.25"/>
    <row r="50154" customFormat="1" x14ac:dyDescent="0.25"/>
    <row r="50155" customFormat="1" x14ac:dyDescent="0.25"/>
    <row r="50156" customFormat="1" x14ac:dyDescent="0.25"/>
    <row r="50157" customFormat="1" x14ac:dyDescent="0.25"/>
    <row r="50158" customFormat="1" x14ac:dyDescent="0.25"/>
    <row r="50159" customFormat="1" x14ac:dyDescent="0.25"/>
    <row r="50160" customFormat="1" x14ac:dyDescent="0.25"/>
    <row r="50161" customFormat="1" x14ac:dyDescent="0.25"/>
    <row r="50162" customFormat="1" x14ac:dyDescent="0.25"/>
    <row r="50163" customFormat="1" x14ac:dyDescent="0.25"/>
    <row r="50164" customFormat="1" x14ac:dyDescent="0.25"/>
    <row r="50165" customFormat="1" x14ac:dyDescent="0.25"/>
    <row r="50166" customFormat="1" x14ac:dyDescent="0.25"/>
    <row r="50167" customFormat="1" x14ac:dyDescent="0.25"/>
    <row r="50168" customFormat="1" x14ac:dyDescent="0.25"/>
    <row r="50169" customFormat="1" x14ac:dyDescent="0.25"/>
    <row r="50170" customFormat="1" x14ac:dyDescent="0.25"/>
    <row r="50171" customFormat="1" x14ac:dyDescent="0.25"/>
    <row r="50172" customFormat="1" x14ac:dyDescent="0.25"/>
    <row r="50173" customFormat="1" x14ac:dyDescent="0.25"/>
    <row r="50174" customFormat="1" x14ac:dyDescent="0.25"/>
    <row r="50175" customFormat="1" x14ac:dyDescent="0.25"/>
    <row r="50176" customFormat="1" x14ac:dyDescent="0.25"/>
    <row r="50177" customFormat="1" x14ac:dyDescent="0.25"/>
    <row r="50178" customFormat="1" x14ac:dyDescent="0.25"/>
    <row r="50179" customFormat="1" x14ac:dyDescent="0.25"/>
    <row r="50180" customFormat="1" x14ac:dyDescent="0.25"/>
    <row r="50181" customFormat="1" x14ac:dyDescent="0.25"/>
    <row r="50182" customFormat="1" x14ac:dyDescent="0.25"/>
    <row r="50183" customFormat="1" x14ac:dyDescent="0.25"/>
    <row r="50184" customFormat="1" x14ac:dyDescent="0.25"/>
    <row r="50185" customFormat="1" x14ac:dyDescent="0.25"/>
    <row r="50186" customFormat="1" x14ac:dyDescent="0.25"/>
    <row r="50187" customFormat="1" x14ac:dyDescent="0.25"/>
    <row r="50188" customFormat="1" x14ac:dyDescent="0.25"/>
    <row r="50189" customFormat="1" x14ac:dyDescent="0.25"/>
    <row r="50190" customFormat="1" x14ac:dyDescent="0.25"/>
    <row r="50191" customFormat="1" x14ac:dyDescent="0.25"/>
    <row r="50192" customFormat="1" x14ac:dyDescent="0.25"/>
    <row r="50193" customFormat="1" x14ac:dyDescent="0.25"/>
    <row r="50194" customFormat="1" x14ac:dyDescent="0.25"/>
    <row r="50195" customFormat="1" x14ac:dyDescent="0.25"/>
    <row r="50196" customFormat="1" x14ac:dyDescent="0.25"/>
    <row r="50197" customFormat="1" x14ac:dyDescent="0.25"/>
    <row r="50198" customFormat="1" x14ac:dyDescent="0.25"/>
    <row r="50199" customFormat="1" x14ac:dyDescent="0.25"/>
    <row r="50200" customFormat="1" x14ac:dyDescent="0.25"/>
    <row r="50201" customFormat="1" x14ac:dyDescent="0.25"/>
    <row r="50202" customFormat="1" x14ac:dyDescent="0.25"/>
    <row r="50203" customFormat="1" x14ac:dyDescent="0.25"/>
    <row r="50204" customFormat="1" x14ac:dyDescent="0.25"/>
    <row r="50205" customFormat="1" x14ac:dyDescent="0.25"/>
    <row r="50206" customFormat="1" x14ac:dyDescent="0.25"/>
    <row r="50207" customFormat="1" x14ac:dyDescent="0.25"/>
    <row r="50208" customFormat="1" x14ac:dyDescent="0.25"/>
    <row r="50209" customFormat="1" x14ac:dyDescent="0.25"/>
    <row r="50210" customFormat="1" x14ac:dyDescent="0.25"/>
    <row r="50211" customFormat="1" x14ac:dyDescent="0.25"/>
    <row r="50212" customFormat="1" x14ac:dyDescent="0.25"/>
    <row r="50213" customFormat="1" x14ac:dyDescent="0.25"/>
    <row r="50214" customFormat="1" x14ac:dyDescent="0.25"/>
    <row r="50215" customFormat="1" x14ac:dyDescent="0.25"/>
    <row r="50216" customFormat="1" x14ac:dyDescent="0.25"/>
    <row r="50217" customFormat="1" x14ac:dyDescent="0.25"/>
    <row r="50218" customFormat="1" x14ac:dyDescent="0.25"/>
    <row r="50219" customFormat="1" x14ac:dyDescent="0.25"/>
    <row r="50220" customFormat="1" x14ac:dyDescent="0.25"/>
    <row r="50221" customFormat="1" x14ac:dyDescent="0.25"/>
    <row r="50222" customFormat="1" x14ac:dyDescent="0.25"/>
    <row r="50223" customFormat="1" x14ac:dyDescent="0.25"/>
    <row r="50224" customFormat="1" x14ac:dyDescent="0.25"/>
    <row r="50225" customFormat="1" x14ac:dyDescent="0.25"/>
    <row r="50226" customFormat="1" x14ac:dyDescent="0.25"/>
    <row r="50227" customFormat="1" x14ac:dyDescent="0.25"/>
    <row r="50228" customFormat="1" x14ac:dyDescent="0.25"/>
    <row r="50229" customFormat="1" x14ac:dyDescent="0.25"/>
    <row r="50230" customFormat="1" x14ac:dyDescent="0.25"/>
    <row r="50231" customFormat="1" x14ac:dyDescent="0.25"/>
    <row r="50232" customFormat="1" x14ac:dyDescent="0.25"/>
    <row r="50233" customFormat="1" x14ac:dyDescent="0.25"/>
    <row r="50234" customFormat="1" x14ac:dyDescent="0.25"/>
    <row r="50235" customFormat="1" x14ac:dyDescent="0.25"/>
    <row r="50236" customFormat="1" x14ac:dyDescent="0.25"/>
    <row r="50237" customFormat="1" x14ac:dyDescent="0.25"/>
    <row r="50238" customFormat="1" x14ac:dyDescent="0.25"/>
    <row r="50239" customFormat="1" x14ac:dyDescent="0.25"/>
    <row r="50240" customFormat="1" x14ac:dyDescent="0.25"/>
    <row r="50241" customFormat="1" x14ac:dyDescent="0.25"/>
    <row r="50242" customFormat="1" x14ac:dyDescent="0.25"/>
    <row r="50243" customFormat="1" x14ac:dyDescent="0.25"/>
    <row r="50244" customFormat="1" x14ac:dyDescent="0.25"/>
    <row r="50245" customFormat="1" x14ac:dyDescent="0.25"/>
    <row r="50246" customFormat="1" x14ac:dyDescent="0.25"/>
    <row r="50247" customFormat="1" x14ac:dyDescent="0.25"/>
    <row r="50248" customFormat="1" x14ac:dyDescent="0.25"/>
    <row r="50249" customFormat="1" x14ac:dyDescent="0.25"/>
    <row r="50250" customFormat="1" x14ac:dyDescent="0.25"/>
    <row r="50251" customFormat="1" x14ac:dyDescent="0.25"/>
    <row r="50252" customFormat="1" x14ac:dyDescent="0.25"/>
    <row r="50253" customFormat="1" x14ac:dyDescent="0.25"/>
    <row r="50254" customFormat="1" x14ac:dyDescent="0.25"/>
    <row r="50255" customFormat="1" x14ac:dyDescent="0.25"/>
    <row r="50256" customFormat="1" x14ac:dyDescent="0.25"/>
    <row r="50257" customFormat="1" x14ac:dyDescent="0.25"/>
    <row r="50258" customFormat="1" x14ac:dyDescent="0.25"/>
    <row r="50259" customFormat="1" x14ac:dyDescent="0.25"/>
    <row r="50260" customFormat="1" x14ac:dyDescent="0.25"/>
    <row r="50261" customFormat="1" x14ac:dyDescent="0.25"/>
    <row r="50262" customFormat="1" x14ac:dyDescent="0.25"/>
    <row r="50263" customFormat="1" x14ac:dyDescent="0.25"/>
    <row r="50264" customFormat="1" x14ac:dyDescent="0.25"/>
    <row r="50265" customFormat="1" x14ac:dyDescent="0.25"/>
    <row r="50266" customFormat="1" x14ac:dyDescent="0.25"/>
    <row r="50267" customFormat="1" x14ac:dyDescent="0.25"/>
    <row r="50268" customFormat="1" x14ac:dyDescent="0.25"/>
    <row r="50269" customFormat="1" x14ac:dyDescent="0.25"/>
    <row r="50270" customFormat="1" x14ac:dyDescent="0.25"/>
    <row r="50271" customFormat="1" x14ac:dyDescent="0.25"/>
    <row r="50272" customFormat="1" x14ac:dyDescent="0.25"/>
    <row r="50273" customFormat="1" x14ac:dyDescent="0.25"/>
    <row r="50274" customFormat="1" x14ac:dyDescent="0.25"/>
    <row r="50275" customFormat="1" x14ac:dyDescent="0.25"/>
    <row r="50276" customFormat="1" x14ac:dyDescent="0.25"/>
    <row r="50277" customFormat="1" x14ac:dyDescent="0.25"/>
    <row r="50278" customFormat="1" x14ac:dyDescent="0.25"/>
    <row r="50279" customFormat="1" x14ac:dyDescent="0.25"/>
    <row r="50280" customFormat="1" x14ac:dyDescent="0.25"/>
    <row r="50281" customFormat="1" x14ac:dyDescent="0.25"/>
    <row r="50282" customFormat="1" x14ac:dyDescent="0.25"/>
    <row r="50283" customFormat="1" x14ac:dyDescent="0.25"/>
    <row r="50284" customFormat="1" x14ac:dyDescent="0.25"/>
    <row r="50285" customFormat="1" x14ac:dyDescent="0.25"/>
    <row r="50286" customFormat="1" x14ac:dyDescent="0.25"/>
    <row r="50287" customFormat="1" x14ac:dyDescent="0.25"/>
    <row r="50288" customFormat="1" x14ac:dyDescent="0.25"/>
    <row r="50289" customFormat="1" x14ac:dyDescent="0.25"/>
    <row r="50290" customFormat="1" x14ac:dyDescent="0.25"/>
    <row r="50291" customFormat="1" x14ac:dyDescent="0.25"/>
    <row r="50292" customFormat="1" x14ac:dyDescent="0.25"/>
    <row r="50293" customFormat="1" x14ac:dyDescent="0.25"/>
    <row r="50294" customFormat="1" x14ac:dyDescent="0.25"/>
    <row r="50295" customFormat="1" x14ac:dyDescent="0.25"/>
    <row r="50296" customFormat="1" x14ac:dyDescent="0.25"/>
    <row r="50297" customFormat="1" x14ac:dyDescent="0.25"/>
    <row r="50298" customFormat="1" x14ac:dyDescent="0.25"/>
    <row r="50299" customFormat="1" x14ac:dyDescent="0.25"/>
    <row r="50300" customFormat="1" x14ac:dyDescent="0.25"/>
    <row r="50301" customFormat="1" x14ac:dyDescent="0.25"/>
    <row r="50302" customFormat="1" x14ac:dyDescent="0.25"/>
    <row r="50303" customFormat="1" x14ac:dyDescent="0.25"/>
    <row r="50304" customFormat="1" x14ac:dyDescent="0.25"/>
    <row r="50305" customFormat="1" x14ac:dyDescent="0.25"/>
    <row r="50306" customFormat="1" x14ac:dyDescent="0.25"/>
    <row r="50307" customFormat="1" x14ac:dyDescent="0.25"/>
    <row r="50308" customFormat="1" x14ac:dyDescent="0.25"/>
    <row r="50309" customFormat="1" x14ac:dyDescent="0.25"/>
    <row r="50310" customFormat="1" x14ac:dyDescent="0.25"/>
    <row r="50311" customFormat="1" x14ac:dyDescent="0.25"/>
    <row r="50312" customFormat="1" x14ac:dyDescent="0.25"/>
    <row r="50313" customFormat="1" x14ac:dyDescent="0.25"/>
    <row r="50314" customFormat="1" x14ac:dyDescent="0.25"/>
    <row r="50315" customFormat="1" x14ac:dyDescent="0.25"/>
    <row r="50316" customFormat="1" x14ac:dyDescent="0.25"/>
    <row r="50317" customFormat="1" x14ac:dyDescent="0.25"/>
    <row r="50318" customFormat="1" x14ac:dyDescent="0.25"/>
    <row r="50319" customFormat="1" x14ac:dyDescent="0.25"/>
    <row r="50320" customFormat="1" x14ac:dyDescent="0.25"/>
    <row r="50321" customFormat="1" x14ac:dyDescent="0.25"/>
    <row r="50322" customFormat="1" x14ac:dyDescent="0.25"/>
    <row r="50323" customFormat="1" x14ac:dyDescent="0.25"/>
    <row r="50324" customFormat="1" x14ac:dyDescent="0.25"/>
    <row r="50325" customFormat="1" x14ac:dyDescent="0.25"/>
    <row r="50326" customFormat="1" x14ac:dyDescent="0.25"/>
    <row r="50327" customFormat="1" x14ac:dyDescent="0.25"/>
    <row r="50328" customFormat="1" x14ac:dyDescent="0.25"/>
    <row r="50329" customFormat="1" x14ac:dyDescent="0.25"/>
    <row r="50330" customFormat="1" x14ac:dyDescent="0.25"/>
    <row r="50331" customFormat="1" x14ac:dyDescent="0.25"/>
    <row r="50332" customFormat="1" x14ac:dyDescent="0.25"/>
    <row r="50333" customFormat="1" x14ac:dyDescent="0.25"/>
    <row r="50334" customFormat="1" x14ac:dyDescent="0.25"/>
    <row r="50335" customFormat="1" x14ac:dyDescent="0.25"/>
    <row r="50336" customFormat="1" x14ac:dyDescent="0.25"/>
    <row r="50337" customFormat="1" x14ac:dyDescent="0.25"/>
    <row r="50338" customFormat="1" x14ac:dyDescent="0.25"/>
    <row r="50339" customFormat="1" x14ac:dyDescent="0.25"/>
    <row r="50340" customFormat="1" x14ac:dyDescent="0.25"/>
    <row r="50341" customFormat="1" x14ac:dyDescent="0.25"/>
    <row r="50342" customFormat="1" x14ac:dyDescent="0.25"/>
    <row r="50343" customFormat="1" x14ac:dyDescent="0.25"/>
    <row r="50344" customFormat="1" x14ac:dyDescent="0.25"/>
    <row r="50345" customFormat="1" x14ac:dyDescent="0.25"/>
    <row r="50346" customFormat="1" x14ac:dyDescent="0.25"/>
    <row r="50347" customFormat="1" x14ac:dyDescent="0.25"/>
    <row r="50348" customFormat="1" x14ac:dyDescent="0.25"/>
    <row r="50349" customFormat="1" x14ac:dyDescent="0.25"/>
    <row r="50350" customFormat="1" x14ac:dyDescent="0.25"/>
    <row r="50351" customFormat="1" x14ac:dyDescent="0.25"/>
    <row r="50352" customFormat="1" x14ac:dyDescent="0.25"/>
    <row r="50353" customFormat="1" x14ac:dyDescent="0.25"/>
    <row r="50354" customFormat="1" x14ac:dyDescent="0.25"/>
    <row r="50355" customFormat="1" x14ac:dyDescent="0.25"/>
    <row r="50356" customFormat="1" x14ac:dyDescent="0.25"/>
    <row r="50357" customFormat="1" x14ac:dyDescent="0.25"/>
    <row r="50358" customFormat="1" x14ac:dyDescent="0.25"/>
    <row r="50359" customFormat="1" x14ac:dyDescent="0.25"/>
    <row r="50360" customFormat="1" x14ac:dyDescent="0.25"/>
    <row r="50361" customFormat="1" x14ac:dyDescent="0.25"/>
    <row r="50362" customFormat="1" x14ac:dyDescent="0.25"/>
    <row r="50363" customFormat="1" x14ac:dyDescent="0.25"/>
    <row r="50364" customFormat="1" x14ac:dyDescent="0.25"/>
    <row r="50365" customFormat="1" x14ac:dyDescent="0.25"/>
    <row r="50366" customFormat="1" x14ac:dyDescent="0.25"/>
    <row r="50367" customFormat="1" x14ac:dyDescent="0.25"/>
    <row r="50368" customFormat="1" x14ac:dyDescent="0.25"/>
    <row r="50369" customFormat="1" x14ac:dyDescent="0.25"/>
    <row r="50370" customFormat="1" x14ac:dyDescent="0.25"/>
    <row r="50371" customFormat="1" x14ac:dyDescent="0.25"/>
    <row r="50372" customFormat="1" x14ac:dyDescent="0.25"/>
    <row r="50373" customFormat="1" x14ac:dyDescent="0.25"/>
    <row r="50374" customFormat="1" x14ac:dyDescent="0.25"/>
    <row r="50375" customFormat="1" x14ac:dyDescent="0.25"/>
    <row r="50376" customFormat="1" x14ac:dyDescent="0.25"/>
    <row r="50377" customFormat="1" x14ac:dyDescent="0.25"/>
    <row r="50378" customFormat="1" x14ac:dyDescent="0.25"/>
    <row r="50379" customFormat="1" x14ac:dyDescent="0.25"/>
    <row r="50380" customFormat="1" x14ac:dyDescent="0.25"/>
    <row r="50381" customFormat="1" x14ac:dyDescent="0.25"/>
    <row r="50382" customFormat="1" x14ac:dyDescent="0.25"/>
    <row r="50383" customFormat="1" x14ac:dyDescent="0.25"/>
    <row r="50384" customFormat="1" x14ac:dyDescent="0.25"/>
    <row r="50385" customFormat="1" x14ac:dyDescent="0.25"/>
    <row r="50386" customFormat="1" x14ac:dyDescent="0.25"/>
    <row r="50387" customFormat="1" x14ac:dyDescent="0.25"/>
    <row r="50388" customFormat="1" x14ac:dyDescent="0.25"/>
    <row r="50389" customFormat="1" x14ac:dyDescent="0.25"/>
    <row r="50390" customFormat="1" x14ac:dyDescent="0.25"/>
    <row r="50391" customFormat="1" x14ac:dyDescent="0.25"/>
    <row r="50392" customFormat="1" x14ac:dyDescent="0.25"/>
    <row r="50393" customFormat="1" x14ac:dyDescent="0.25"/>
    <row r="50394" customFormat="1" x14ac:dyDescent="0.25"/>
    <row r="50395" customFormat="1" x14ac:dyDescent="0.25"/>
    <row r="50396" customFormat="1" x14ac:dyDescent="0.25"/>
    <row r="50397" customFormat="1" x14ac:dyDescent="0.25"/>
    <row r="50398" customFormat="1" x14ac:dyDescent="0.25"/>
    <row r="50399" customFormat="1" x14ac:dyDescent="0.25"/>
    <row r="50400" customFormat="1" x14ac:dyDescent="0.25"/>
    <row r="50401" customFormat="1" x14ac:dyDescent="0.25"/>
    <row r="50402" customFormat="1" x14ac:dyDescent="0.25"/>
    <row r="50403" customFormat="1" x14ac:dyDescent="0.25"/>
    <row r="50404" customFormat="1" x14ac:dyDescent="0.25"/>
    <row r="50405" customFormat="1" x14ac:dyDescent="0.25"/>
    <row r="50406" customFormat="1" x14ac:dyDescent="0.25"/>
    <row r="50407" customFormat="1" x14ac:dyDescent="0.25"/>
    <row r="50408" customFormat="1" x14ac:dyDescent="0.25"/>
    <row r="50409" customFormat="1" x14ac:dyDescent="0.25"/>
    <row r="50410" customFormat="1" x14ac:dyDescent="0.25"/>
    <row r="50411" customFormat="1" x14ac:dyDescent="0.25"/>
    <row r="50412" customFormat="1" x14ac:dyDescent="0.25"/>
    <row r="50413" customFormat="1" x14ac:dyDescent="0.25"/>
    <row r="50414" customFormat="1" x14ac:dyDescent="0.25"/>
    <row r="50415" customFormat="1" x14ac:dyDescent="0.25"/>
    <row r="50416" customFormat="1" x14ac:dyDescent="0.25"/>
    <row r="50417" customFormat="1" x14ac:dyDescent="0.25"/>
    <row r="50418" customFormat="1" x14ac:dyDescent="0.25"/>
    <row r="50419" customFormat="1" x14ac:dyDescent="0.25"/>
    <row r="50420" customFormat="1" x14ac:dyDescent="0.25"/>
    <row r="50421" customFormat="1" x14ac:dyDescent="0.25"/>
    <row r="50422" customFormat="1" x14ac:dyDescent="0.25"/>
    <row r="50423" customFormat="1" x14ac:dyDescent="0.25"/>
    <row r="50424" customFormat="1" x14ac:dyDescent="0.25"/>
    <row r="50425" customFormat="1" x14ac:dyDescent="0.25"/>
    <row r="50426" customFormat="1" x14ac:dyDescent="0.25"/>
    <row r="50427" customFormat="1" x14ac:dyDescent="0.25"/>
    <row r="50428" customFormat="1" x14ac:dyDescent="0.25"/>
    <row r="50429" customFormat="1" x14ac:dyDescent="0.25"/>
    <row r="50430" customFormat="1" x14ac:dyDescent="0.25"/>
    <row r="50431" customFormat="1" x14ac:dyDescent="0.25"/>
    <row r="50432" customFormat="1" x14ac:dyDescent="0.25"/>
    <row r="50433" customFormat="1" x14ac:dyDescent="0.25"/>
    <row r="50434" customFormat="1" x14ac:dyDescent="0.25"/>
    <row r="50435" customFormat="1" x14ac:dyDescent="0.25"/>
    <row r="50436" customFormat="1" x14ac:dyDescent="0.25"/>
    <row r="50437" customFormat="1" x14ac:dyDescent="0.25"/>
    <row r="50438" customFormat="1" x14ac:dyDescent="0.25"/>
    <row r="50439" customFormat="1" x14ac:dyDescent="0.25"/>
    <row r="50440" customFormat="1" x14ac:dyDescent="0.25"/>
    <row r="50441" customFormat="1" x14ac:dyDescent="0.25"/>
    <row r="50442" customFormat="1" x14ac:dyDescent="0.25"/>
    <row r="50443" customFormat="1" x14ac:dyDescent="0.25"/>
    <row r="50444" customFormat="1" x14ac:dyDescent="0.25"/>
    <row r="50445" customFormat="1" x14ac:dyDescent="0.25"/>
    <row r="50446" customFormat="1" x14ac:dyDescent="0.25"/>
    <row r="50447" customFormat="1" x14ac:dyDescent="0.25"/>
    <row r="50448" customFormat="1" x14ac:dyDescent="0.25"/>
    <row r="50449" customFormat="1" x14ac:dyDescent="0.25"/>
    <row r="50450" customFormat="1" x14ac:dyDescent="0.25"/>
    <row r="50451" customFormat="1" x14ac:dyDescent="0.25"/>
    <row r="50452" customFormat="1" x14ac:dyDescent="0.25"/>
    <row r="50453" customFormat="1" x14ac:dyDescent="0.25"/>
    <row r="50454" customFormat="1" x14ac:dyDescent="0.25"/>
    <row r="50455" customFormat="1" x14ac:dyDescent="0.25"/>
    <row r="50456" customFormat="1" x14ac:dyDescent="0.25"/>
    <row r="50457" customFormat="1" x14ac:dyDescent="0.25"/>
    <row r="50458" customFormat="1" x14ac:dyDescent="0.25"/>
    <row r="50459" customFormat="1" x14ac:dyDescent="0.25"/>
    <row r="50460" customFormat="1" x14ac:dyDescent="0.25"/>
    <row r="50461" customFormat="1" x14ac:dyDescent="0.25"/>
    <row r="50462" customFormat="1" x14ac:dyDescent="0.25"/>
    <row r="50463" customFormat="1" x14ac:dyDescent="0.25"/>
    <row r="50464" customFormat="1" x14ac:dyDescent="0.25"/>
    <row r="50465" customFormat="1" x14ac:dyDescent="0.25"/>
    <row r="50466" customFormat="1" x14ac:dyDescent="0.25"/>
    <row r="50467" customFormat="1" x14ac:dyDescent="0.25"/>
    <row r="50468" customFormat="1" x14ac:dyDescent="0.25"/>
    <row r="50469" customFormat="1" x14ac:dyDescent="0.25"/>
    <row r="50470" customFormat="1" x14ac:dyDescent="0.25"/>
    <row r="50471" customFormat="1" x14ac:dyDescent="0.25"/>
    <row r="50472" customFormat="1" x14ac:dyDescent="0.25"/>
    <row r="50473" customFormat="1" x14ac:dyDescent="0.25"/>
    <row r="50474" customFormat="1" x14ac:dyDescent="0.25"/>
    <row r="50475" customFormat="1" x14ac:dyDescent="0.25"/>
    <row r="50476" customFormat="1" x14ac:dyDescent="0.25"/>
    <row r="50477" customFormat="1" x14ac:dyDescent="0.25"/>
    <row r="50478" customFormat="1" x14ac:dyDescent="0.25"/>
    <row r="50479" customFormat="1" x14ac:dyDescent="0.25"/>
    <row r="50480" customFormat="1" x14ac:dyDescent="0.25"/>
    <row r="50481" customFormat="1" x14ac:dyDescent="0.25"/>
    <row r="50482" customFormat="1" x14ac:dyDescent="0.25"/>
    <row r="50483" customFormat="1" x14ac:dyDescent="0.25"/>
    <row r="50484" customFormat="1" x14ac:dyDescent="0.25"/>
    <row r="50485" customFormat="1" x14ac:dyDescent="0.25"/>
    <row r="50486" customFormat="1" x14ac:dyDescent="0.25"/>
    <row r="50487" customFormat="1" x14ac:dyDescent="0.25"/>
    <row r="50488" customFormat="1" x14ac:dyDescent="0.25"/>
    <row r="50489" customFormat="1" x14ac:dyDescent="0.25"/>
    <row r="50490" customFormat="1" x14ac:dyDescent="0.25"/>
    <row r="50491" customFormat="1" x14ac:dyDescent="0.25"/>
    <row r="50492" customFormat="1" x14ac:dyDescent="0.25"/>
    <row r="50493" customFormat="1" x14ac:dyDescent="0.25"/>
    <row r="50494" customFormat="1" x14ac:dyDescent="0.25"/>
    <row r="50495" customFormat="1" x14ac:dyDescent="0.25"/>
    <row r="50496" customFormat="1" x14ac:dyDescent="0.25"/>
    <row r="50497" customFormat="1" x14ac:dyDescent="0.25"/>
    <row r="50498" customFormat="1" x14ac:dyDescent="0.25"/>
    <row r="50499" customFormat="1" x14ac:dyDescent="0.25"/>
    <row r="50500" customFormat="1" x14ac:dyDescent="0.25"/>
    <row r="50501" customFormat="1" x14ac:dyDescent="0.25"/>
    <row r="50502" customFormat="1" x14ac:dyDescent="0.25"/>
    <row r="50503" customFormat="1" x14ac:dyDescent="0.25"/>
    <row r="50504" customFormat="1" x14ac:dyDescent="0.25"/>
    <row r="50505" customFormat="1" x14ac:dyDescent="0.25"/>
    <row r="50506" customFormat="1" x14ac:dyDescent="0.25"/>
    <row r="50507" customFormat="1" x14ac:dyDescent="0.25"/>
    <row r="50508" customFormat="1" x14ac:dyDescent="0.25"/>
    <row r="50509" customFormat="1" x14ac:dyDescent="0.25"/>
    <row r="50510" customFormat="1" x14ac:dyDescent="0.25"/>
    <row r="50511" customFormat="1" x14ac:dyDescent="0.25"/>
    <row r="50512" customFormat="1" x14ac:dyDescent="0.25"/>
    <row r="50513" customFormat="1" x14ac:dyDescent="0.25"/>
    <row r="50514" customFormat="1" x14ac:dyDescent="0.25"/>
    <row r="50515" customFormat="1" x14ac:dyDescent="0.25"/>
    <row r="50516" customFormat="1" x14ac:dyDescent="0.25"/>
    <row r="50517" customFormat="1" x14ac:dyDescent="0.25"/>
    <row r="50518" customFormat="1" x14ac:dyDescent="0.25"/>
    <row r="50519" customFormat="1" x14ac:dyDescent="0.25"/>
    <row r="50520" customFormat="1" x14ac:dyDescent="0.25"/>
    <row r="50521" customFormat="1" x14ac:dyDescent="0.25"/>
    <row r="50522" customFormat="1" x14ac:dyDescent="0.25"/>
    <row r="50523" customFormat="1" x14ac:dyDescent="0.25"/>
    <row r="50524" customFormat="1" x14ac:dyDescent="0.25"/>
    <row r="50525" customFormat="1" x14ac:dyDescent="0.25"/>
    <row r="50526" customFormat="1" x14ac:dyDescent="0.25"/>
    <row r="50527" customFormat="1" x14ac:dyDescent="0.25"/>
    <row r="50528" customFormat="1" x14ac:dyDescent="0.25"/>
    <row r="50529" customFormat="1" x14ac:dyDescent="0.25"/>
    <row r="50530" customFormat="1" x14ac:dyDescent="0.25"/>
    <row r="50531" customFormat="1" x14ac:dyDescent="0.25"/>
    <row r="50532" customFormat="1" x14ac:dyDescent="0.25"/>
    <row r="50533" customFormat="1" x14ac:dyDescent="0.25"/>
    <row r="50534" customFormat="1" x14ac:dyDescent="0.25"/>
    <row r="50535" customFormat="1" x14ac:dyDescent="0.25"/>
    <row r="50536" customFormat="1" x14ac:dyDescent="0.25"/>
    <row r="50537" customFormat="1" x14ac:dyDescent="0.25"/>
    <row r="50538" customFormat="1" x14ac:dyDescent="0.25"/>
    <row r="50539" customFormat="1" x14ac:dyDescent="0.25"/>
    <row r="50540" customFormat="1" x14ac:dyDescent="0.25"/>
    <row r="50541" customFormat="1" x14ac:dyDescent="0.25"/>
    <row r="50542" customFormat="1" x14ac:dyDescent="0.25"/>
    <row r="50543" customFormat="1" x14ac:dyDescent="0.25"/>
    <row r="50544" customFormat="1" x14ac:dyDescent="0.25"/>
    <row r="50545" customFormat="1" x14ac:dyDescent="0.25"/>
    <row r="50546" customFormat="1" x14ac:dyDescent="0.25"/>
    <row r="50547" customFormat="1" x14ac:dyDescent="0.25"/>
    <row r="50548" customFormat="1" x14ac:dyDescent="0.25"/>
    <row r="50549" customFormat="1" x14ac:dyDescent="0.25"/>
    <row r="50550" customFormat="1" x14ac:dyDescent="0.25"/>
    <row r="50551" customFormat="1" x14ac:dyDescent="0.25"/>
    <row r="50552" customFormat="1" x14ac:dyDescent="0.25"/>
    <row r="50553" customFormat="1" x14ac:dyDescent="0.25"/>
    <row r="50554" customFormat="1" x14ac:dyDescent="0.25"/>
    <row r="50555" customFormat="1" x14ac:dyDescent="0.25"/>
    <row r="50556" customFormat="1" x14ac:dyDescent="0.25"/>
    <row r="50557" customFormat="1" x14ac:dyDescent="0.25"/>
    <row r="50558" customFormat="1" x14ac:dyDescent="0.25"/>
    <row r="50559" customFormat="1" x14ac:dyDescent="0.25"/>
    <row r="50560" customFormat="1" x14ac:dyDescent="0.25"/>
    <row r="50561" customFormat="1" x14ac:dyDescent="0.25"/>
    <row r="50562" customFormat="1" x14ac:dyDescent="0.25"/>
    <row r="50563" customFormat="1" x14ac:dyDescent="0.25"/>
    <row r="50564" customFormat="1" x14ac:dyDescent="0.25"/>
    <row r="50565" customFormat="1" x14ac:dyDescent="0.25"/>
    <row r="50566" customFormat="1" x14ac:dyDescent="0.25"/>
    <row r="50567" customFormat="1" x14ac:dyDescent="0.25"/>
    <row r="50568" customFormat="1" x14ac:dyDescent="0.25"/>
    <row r="50569" customFormat="1" x14ac:dyDescent="0.25"/>
    <row r="50570" customFormat="1" x14ac:dyDescent="0.25"/>
    <row r="50571" customFormat="1" x14ac:dyDescent="0.25"/>
    <row r="50572" customFormat="1" x14ac:dyDescent="0.25"/>
    <row r="50573" customFormat="1" x14ac:dyDescent="0.25"/>
    <row r="50574" customFormat="1" x14ac:dyDescent="0.25"/>
    <row r="50575" customFormat="1" x14ac:dyDescent="0.25"/>
    <row r="50576" customFormat="1" x14ac:dyDescent="0.25"/>
    <row r="50577" customFormat="1" x14ac:dyDescent="0.25"/>
    <row r="50578" customFormat="1" x14ac:dyDescent="0.25"/>
    <row r="50579" customFormat="1" x14ac:dyDescent="0.25"/>
    <row r="50580" customFormat="1" x14ac:dyDescent="0.25"/>
    <row r="50581" customFormat="1" x14ac:dyDescent="0.25"/>
    <row r="50582" customFormat="1" x14ac:dyDescent="0.25"/>
    <row r="50583" customFormat="1" x14ac:dyDescent="0.25"/>
    <row r="50584" customFormat="1" x14ac:dyDescent="0.25"/>
    <row r="50585" customFormat="1" x14ac:dyDescent="0.25"/>
    <row r="50586" customFormat="1" x14ac:dyDescent="0.25"/>
    <row r="50587" customFormat="1" x14ac:dyDescent="0.25"/>
    <row r="50588" customFormat="1" x14ac:dyDescent="0.25"/>
    <row r="50589" customFormat="1" x14ac:dyDescent="0.25"/>
    <row r="50590" customFormat="1" x14ac:dyDescent="0.25"/>
    <row r="50591" customFormat="1" x14ac:dyDescent="0.25"/>
    <row r="50592" customFormat="1" x14ac:dyDescent="0.25"/>
    <row r="50593" customFormat="1" x14ac:dyDescent="0.25"/>
    <row r="50594" customFormat="1" x14ac:dyDescent="0.25"/>
    <row r="50595" customFormat="1" x14ac:dyDescent="0.25"/>
    <row r="50596" customFormat="1" x14ac:dyDescent="0.25"/>
    <row r="50597" customFormat="1" x14ac:dyDescent="0.25"/>
    <row r="50598" customFormat="1" x14ac:dyDescent="0.25"/>
    <row r="50599" customFormat="1" x14ac:dyDescent="0.25"/>
    <row r="50600" customFormat="1" x14ac:dyDescent="0.25"/>
    <row r="50601" customFormat="1" x14ac:dyDescent="0.25"/>
    <row r="50602" customFormat="1" x14ac:dyDescent="0.25"/>
    <row r="50603" customFormat="1" x14ac:dyDescent="0.25"/>
    <row r="50604" customFormat="1" x14ac:dyDescent="0.25"/>
    <row r="50605" customFormat="1" x14ac:dyDescent="0.25"/>
    <row r="50606" customFormat="1" x14ac:dyDescent="0.25"/>
    <row r="50607" customFormat="1" x14ac:dyDescent="0.25"/>
    <row r="50608" customFormat="1" x14ac:dyDescent="0.25"/>
    <row r="50609" customFormat="1" x14ac:dyDescent="0.25"/>
    <row r="50610" customFormat="1" x14ac:dyDescent="0.25"/>
    <row r="50611" customFormat="1" x14ac:dyDescent="0.25"/>
    <row r="50612" customFormat="1" x14ac:dyDescent="0.25"/>
    <row r="50613" customFormat="1" x14ac:dyDescent="0.25"/>
    <row r="50614" customFormat="1" x14ac:dyDescent="0.25"/>
    <row r="50615" customFormat="1" x14ac:dyDescent="0.25"/>
    <row r="50616" customFormat="1" x14ac:dyDescent="0.25"/>
    <row r="50617" customFormat="1" x14ac:dyDescent="0.25"/>
    <row r="50618" customFormat="1" x14ac:dyDescent="0.25"/>
    <row r="50619" customFormat="1" x14ac:dyDescent="0.25"/>
    <row r="50620" customFormat="1" x14ac:dyDescent="0.25"/>
    <row r="50621" customFormat="1" x14ac:dyDescent="0.25"/>
    <row r="50622" customFormat="1" x14ac:dyDescent="0.25"/>
    <row r="50623" customFormat="1" x14ac:dyDescent="0.25"/>
    <row r="50624" customFormat="1" x14ac:dyDescent="0.25"/>
    <row r="50625" customFormat="1" x14ac:dyDescent="0.25"/>
    <row r="50626" customFormat="1" x14ac:dyDescent="0.25"/>
    <row r="50627" customFormat="1" x14ac:dyDescent="0.25"/>
    <row r="50628" customFormat="1" x14ac:dyDescent="0.25"/>
    <row r="50629" customFormat="1" x14ac:dyDescent="0.25"/>
    <row r="50630" customFormat="1" x14ac:dyDescent="0.25"/>
    <row r="50631" customFormat="1" x14ac:dyDescent="0.25"/>
    <row r="50632" customFormat="1" x14ac:dyDescent="0.25"/>
    <row r="50633" customFormat="1" x14ac:dyDescent="0.25"/>
    <row r="50634" customFormat="1" x14ac:dyDescent="0.25"/>
    <row r="50635" customFormat="1" x14ac:dyDescent="0.25"/>
    <row r="50636" customFormat="1" x14ac:dyDescent="0.25"/>
    <row r="50637" customFormat="1" x14ac:dyDescent="0.25"/>
    <row r="50638" customFormat="1" x14ac:dyDescent="0.25"/>
    <row r="50639" customFormat="1" x14ac:dyDescent="0.25"/>
    <row r="50640" customFormat="1" x14ac:dyDescent="0.25"/>
    <row r="50641" customFormat="1" x14ac:dyDescent="0.25"/>
    <row r="50642" customFormat="1" x14ac:dyDescent="0.25"/>
    <row r="50643" customFormat="1" x14ac:dyDescent="0.25"/>
    <row r="50644" customFormat="1" x14ac:dyDescent="0.25"/>
    <row r="50645" customFormat="1" x14ac:dyDescent="0.25"/>
    <row r="50646" customFormat="1" x14ac:dyDescent="0.25"/>
    <row r="50647" customFormat="1" x14ac:dyDescent="0.25"/>
    <row r="50648" customFormat="1" x14ac:dyDescent="0.25"/>
    <row r="50649" customFormat="1" x14ac:dyDescent="0.25"/>
    <row r="50650" customFormat="1" x14ac:dyDescent="0.25"/>
    <row r="50651" customFormat="1" x14ac:dyDescent="0.25"/>
    <row r="50652" customFormat="1" x14ac:dyDescent="0.25"/>
    <row r="50653" customFormat="1" x14ac:dyDescent="0.25"/>
    <row r="50654" customFormat="1" x14ac:dyDescent="0.25"/>
    <row r="50655" customFormat="1" x14ac:dyDescent="0.25"/>
    <row r="50656" customFormat="1" x14ac:dyDescent="0.25"/>
    <row r="50657" customFormat="1" x14ac:dyDescent="0.25"/>
    <row r="50658" customFormat="1" x14ac:dyDescent="0.25"/>
    <row r="50659" customFormat="1" x14ac:dyDescent="0.25"/>
    <row r="50660" customFormat="1" x14ac:dyDescent="0.25"/>
    <row r="50661" customFormat="1" x14ac:dyDescent="0.25"/>
    <row r="50662" customFormat="1" x14ac:dyDescent="0.25"/>
    <row r="50663" customFormat="1" x14ac:dyDescent="0.25"/>
    <row r="50664" customFormat="1" x14ac:dyDescent="0.25"/>
    <row r="50665" customFormat="1" x14ac:dyDescent="0.25"/>
    <row r="50666" customFormat="1" x14ac:dyDescent="0.25"/>
    <row r="50667" customFormat="1" x14ac:dyDescent="0.25"/>
    <row r="50668" customFormat="1" x14ac:dyDescent="0.25"/>
    <row r="50669" customFormat="1" x14ac:dyDescent="0.25"/>
    <row r="50670" customFormat="1" x14ac:dyDescent="0.25"/>
    <row r="50671" customFormat="1" x14ac:dyDescent="0.25"/>
    <row r="50672" customFormat="1" x14ac:dyDescent="0.25"/>
    <row r="50673" customFormat="1" x14ac:dyDescent="0.25"/>
    <row r="50674" customFormat="1" x14ac:dyDescent="0.25"/>
    <row r="50675" customFormat="1" x14ac:dyDescent="0.25"/>
    <row r="50676" customFormat="1" x14ac:dyDescent="0.25"/>
    <row r="50677" customFormat="1" x14ac:dyDescent="0.25"/>
    <row r="50678" customFormat="1" x14ac:dyDescent="0.25"/>
    <row r="50679" customFormat="1" x14ac:dyDescent="0.25"/>
    <row r="50680" customFormat="1" x14ac:dyDescent="0.25"/>
    <row r="50681" customFormat="1" x14ac:dyDescent="0.25"/>
    <row r="50682" customFormat="1" x14ac:dyDescent="0.25"/>
    <row r="50683" customFormat="1" x14ac:dyDescent="0.25"/>
    <row r="50684" customFormat="1" x14ac:dyDescent="0.25"/>
    <row r="50685" customFormat="1" x14ac:dyDescent="0.25"/>
    <row r="50686" customFormat="1" x14ac:dyDescent="0.25"/>
    <row r="50687" customFormat="1" x14ac:dyDescent="0.25"/>
    <row r="50688" customFormat="1" x14ac:dyDescent="0.25"/>
    <row r="50689" customFormat="1" x14ac:dyDescent="0.25"/>
    <row r="50690" customFormat="1" x14ac:dyDescent="0.25"/>
    <row r="50691" customFormat="1" x14ac:dyDescent="0.25"/>
    <row r="50692" customFormat="1" x14ac:dyDescent="0.25"/>
    <row r="50693" customFormat="1" x14ac:dyDescent="0.25"/>
    <row r="50694" customFormat="1" x14ac:dyDescent="0.25"/>
    <row r="50695" customFormat="1" x14ac:dyDescent="0.25"/>
    <row r="50696" customFormat="1" x14ac:dyDescent="0.25"/>
    <row r="50697" customFormat="1" x14ac:dyDescent="0.25"/>
    <row r="50698" customFormat="1" x14ac:dyDescent="0.25"/>
    <row r="50699" customFormat="1" x14ac:dyDescent="0.25"/>
    <row r="50700" customFormat="1" x14ac:dyDescent="0.25"/>
    <row r="50701" customFormat="1" x14ac:dyDescent="0.25"/>
    <row r="50702" customFormat="1" x14ac:dyDescent="0.25"/>
    <row r="50703" customFormat="1" x14ac:dyDescent="0.25"/>
    <row r="50704" customFormat="1" x14ac:dyDescent="0.25"/>
    <row r="50705" customFormat="1" x14ac:dyDescent="0.25"/>
    <row r="50706" customFormat="1" x14ac:dyDescent="0.25"/>
    <row r="50707" customFormat="1" x14ac:dyDescent="0.25"/>
    <row r="50708" customFormat="1" x14ac:dyDescent="0.25"/>
    <row r="50709" customFormat="1" x14ac:dyDescent="0.25"/>
    <row r="50710" customFormat="1" x14ac:dyDescent="0.25"/>
    <row r="50711" customFormat="1" x14ac:dyDescent="0.25"/>
    <row r="50712" customFormat="1" x14ac:dyDescent="0.25"/>
    <row r="50713" customFormat="1" x14ac:dyDescent="0.25"/>
    <row r="50714" customFormat="1" x14ac:dyDescent="0.25"/>
    <row r="50715" customFormat="1" x14ac:dyDescent="0.25"/>
    <row r="50716" customFormat="1" x14ac:dyDescent="0.25"/>
    <row r="50717" customFormat="1" x14ac:dyDescent="0.25"/>
    <row r="50718" customFormat="1" x14ac:dyDescent="0.25"/>
    <row r="50719" customFormat="1" x14ac:dyDescent="0.25"/>
    <row r="50720" customFormat="1" x14ac:dyDescent="0.25"/>
    <row r="50721" customFormat="1" x14ac:dyDescent="0.25"/>
    <row r="50722" customFormat="1" x14ac:dyDescent="0.25"/>
    <row r="50723" customFormat="1" x14ac:dyDescent="0.25"/>
    <row r="50724" customFormat="1" x14ac:dyDescent="0.25"/>
    <row r="50725" customFormat="1" x14ac:dyDescent="0.25"/>
    <row r="50726" customFormat="1" x14ac:dyDescent="0.25"/>
    <row r="50727" customFormat="1" x14ac:dyDescent="0.25"/>
    <row r="50728" customFormat="1" x14ac:dyDescent="0.25"/>
    <row r="50729" customFormat="1" x14ac:dyDescent="0.25"/>
    <row r="50730" customFormat="1" x14ac:dyDescent="0.25"/>
    <row r="50731" customFormat="1" x14ac:dyDescent="0.25"/>
    <row r="50732" customFormat="1" x14ac:dyDescent="0.25"/>
    <row r="50733" customFormat="1" x14ac:dyDescent="0.25"/>
    <row r="50734" customFormat="1" x14ac:dyDescent="0.25"/>
    <row r="50735" customFormat="1" x14ac:dyDescent="0.25"/>
    <row r="50736" customFormat="1" x14ac:dyDescent="0.25"/>
    <row r="50737" customFormat="1" x14ac:dyDescent="0.25"/>
    <row r="50738" customFormat="1" x14ac:dyDescent="0.25"/>
    <row r="50739" customFormat="1" x14ac:dyDescent="0.25"/>
    <row r="50740" customFormat="1" x14ac:dyDescent="0.25"/>
    <row r="50741" customFormat="1" x14ac:dyDescent="0.25"/>
    <row r="50742" customFormat="1" x14ac:dyDescent="0.25"/>
    <row r="50743" customFormat="1" x14ac:dyDescent="0.25"/>
    <row r="50744" customFormat="1" x14ac:dyDescent="0.25"/>
    <row r="50745" customFormat="1" x14ac:dyDescent="0.25"/>
    <row r="50746" customFormat="1" x14ac:dyDescent="0.25"/>
    <row r="50747" customFormat="1" x14ac:dyDescent="0.25"/>
    <row r="50748" customFormat="1" x14ac:dyDescent="0.25"/>
    <row r="50749" customFormat="1" x14ac:dyDescent="0.25"/>
    <row r="50750" customFormat="1" x14ac:dyDescent="0.25"/>
    <row r="50751" customFormat="1" x14ac:dyDescent="0.25"/>
    <row r="50752" customFormat="1" x14ac:dyDescent="0.25"/>
    <row r="50753" customFormat="1" x14ac:dyDescent="0.25"/>
    <row r="50754" customFormat="1" x14ac:dyDescent="0.25"/>
    <row r="50755" customFormat="1" x14ac:dyDescent="0.25"/>
    <row r="50756" customFormat="1" x14ac:dyDescent="0.25"/>
    <row r="50757" customFormat="1" x14ac:dyDescent="0.25"/>
    <row r="50758" customFormat="1" x14ac:dyDescent="0.25"/>
    <row r="50759" customFormat="1" x14ac:dyDescent="0.25"/>
    <row r="50760" customFormat="1" x14ac:dyDescent="0.25"/>
    <row r="50761" customFormat="1" x14ac:dyDescent="0.25"/>
    <row r="50762" customFormat="1" x14ac:dyDescent="0.25"/>
    <row r="50763" customFormat="1" x14ac:dyDescent="0.25"/>
    <row r="50764" customFormat="1" x14ac:dyDescent="0.25"/>
    <row r="50765" customFormat="1" x14ac:dyDescent="0.25"/>
    <row r="50766" customFormat="1" x14ac:dyDescent="0.25"/>
    <row r="50767" customFormat="1" x14ac:dyDescent="0.25"/>
    <row r="50768" customFormat="1" x14ac:dyDescent="0.25"/>
    <row r="50769" customFormat="1" x14ac:dyDescent="0.25"/>
    <row r="50770" customFormat="1" x14ac:dyDescent="0.25"/>
    <row r="50771" customFormat="1" x14ac:dyDescent="0.25"/>
    <row r="50772" customFormat="1" x14ac:dyDescent="0.25"/>
    <row r="50773" customFormat="1" x14ac:dyDescent="0.25"/>
    <row r="50774" customFormat="1" x14ac:dyDescent="0.25"/>
    <row r="50775" customFormat="1" x14ac:dyDescent="0.25"/>
    <row r="50776" customFormat="1" x14ac:dyDescent="0.25"/>
    <row r="50777" customFormat="1" x14ac:dyDescent="0.25"/>
    <row r="50778" customFormat="1" x14ac:dyDescent="0.25"/>
    <row r="50779" customFormat="1" x14ac:dyDescent="0.25"/>
    <row r="50780" customFormat="1" x14ac:dyDescent="0.25"/>
    <row r="50781" customFormat="1" x14ac:dyDescent="0.25"/>
    <row r="50782" customFormat="1" x14ac:dyDescent="0.25"/>
    <row r="50783" customFormat="1" x14ac:dyDescent="0.25"/>
    <row r="50784" customFormat="1" x14ac:dyDescent="0.25"/>
    <row r="50785" customFormat="1" x14ac:dyDescent="0.25"/>
    <row r="50786" customFormat="1" x14ac:dyDescent="0.25"/>
    <row r="50787" customFormat="1" x14ac:dyDescent="0.25"/>
    <row r="50788" customFormat="1" x14ac:dyDescent="0.25"/>
    <row r="50789" customFormat="1" x14ac:dyDescent="0.25"/>
    <row r="50790" customFormat="1" x14ac:dyDescent="0.25"/>
    <row r="50791" customFormat="1" x14ac:dyDescent="0.25"/>
    <row r="50792" customFormat="1" x14ac:dyDescent="0.25"/>
    <row r="50793" customFormat="1" x14ac:dyDescent="0.25"/>
    <row r="50794" customFormat="1" x14ac:dyDescent="0.25"/>
    <row r="50795" customFormat="1" x14ac:dyDescent="0.25"/>
    <row r="50796" customFormat="1" x14ac:dyDescent="0.25"/>
    <row r="50797" customFormat="1" x14ac:dyDescent="0.25"/>
    <row r="50798" customFormat="1" x14ac:dyDescent="0.25"/>
    <row r="50799" customFormat="1" x14ac:dyDescent="0.25"/>
    <row r="50800" customFormat="1" x14ac:dyDescent="0.25"/>
    <row r="50801" customFormat="1" x14ac:dyDescent="0.25"/>
    <row r="50802" customFormat="1" x14ac:dyDescent="0.25"/>
    <row r="50803" customFormat="1" x14ac:dyDescent="0.25"/>
    <row r="50804" customFormat="1" x14ac:dyDescent="0.25"/>
    <row r="50805" customFormat="1" x14ac:dyDescent="0.25"/>
    <row r="50806" customFormat="1" x14ac:dyDescent="0.25"/>
    <row r="50807" customFormat="1" x14ac:dyDescent="0.25"/>
    <row r="50808" customFormat="1" x14ac:dyDescent="0.25"/>
    <row r="50809" customFormat="1" x14ac:dyDescent="0.25"/>
    <row r="50810" customFormat="1" x14ac:dyDescent="0.25"/>
    <row r="50811" customFormat="1" x14ac:dyDescent="0.25"/>
    <row r="50812" customFormat="1" x14ac:dyDescent="0.25"/>
    <row r="50813" customFormat="1" x14ac:dyDescent="0.25"/>
    <row r="50814" customFormat="1" x14ac:dyDescent="0.25"/>
    <row r="50815" customFormat="1" x14ac:dyDescent="0.25"/>
    <row r="50816" customFormat="1" x14ac:dyDescent="0.25"/>
    <row r="50817" customFormat="1" x14ac:dyDescent="0.25"/>
    <row r="50818" customFormat="1" x14ac:dyDescent="0.25"/>
    <row r="50819" customFormat="1" x14ac:dyDescent="0.25"/>
    <row r="50820" customFormat="1" x14ac:dyDescent="0.25"/>
    <row r="50821" customFormat="1" x14ac:dyDescent="0.25"/>
    <row r="50822" customFormat="1" x14ac:dyDescent="0.25"/>
    <row r="50823" customFormat="1" x14ac:dyDescent="0.25"/>
    <row r="50824" customFormat="1" x14ac:dyDescent="0.25"/>
    <row r="50825" customFormat="1" x14ac:dyDescent="0.25"/>
    <row r="50826" customFormat="1" x14ac:dyDescent="0.25"/>
    <row r="50827" customFormat="1" x14ac:dyDescent="0.25"/>
    <row r="50828" customFormat="1" x14ac:dyDescent="0.25"/>
    <row r="50829" customFormat="1" x14ac:dyDescent="0.25"/>
    <row r="50830" customFormat="1" x14ac:dyDescent="0.25"/>
    <row r="50831" customFormat="1" x14ac:dyDescent="0.25"/>
    <row r="50832" customFormat="1" x14ac:dyDescent="0.25"/>
    <row r="50833" customFormat="1" x14ac:dyDescent="0.25"/>
    <row r="50834" customFormat="1" x14ac:dyDescent="0.25"/>
    <row r="50835" customFormat="1" x14ac:dyDescent="0.25"/>
    <row r="50836" customFormat="1" x14ac:dyDescent="0.25"/>
    <row r="50837" customFormat="1" x14ac:dyDescent="0.25"/>
    <row r="50838" customFormat="1" x14ac:dyDescent="0.25"/>
    <row r="50839" customFormat="1" x14ac:dyDescent="0.25"/>
    <row r="50840" customFormat="1" x14ac:dyDescent="0.25"/>
    <row r="50841" customFormat="1" x14ac:dyDescent="0.25"/>
    <row r="50842" customFormat="1" x14ac:dyDescent="0.25"/>
    <row r="50843" customFormat="1" x14ac:dyDescent="0.25"/>
    <row r="50844" customFormat="1" x14ac:dyDescent="0.25"/>
    <row r="50845" customFormat="1" x14ac:dyDescent="0.25"/>
    <row r="50846" customFormat="1" x14ac:dyDescent="0.25"/>
    <row r="50847" customFormat="1" x14ac:dyDescent="0.25"/>
    <row r="50848" customFormat="1" x14ac:dyDescent="0.25"/>
    <row r="50849" customFormat="1" x14ac:dyDescent="0.25"/>
    <row r="50850" customFormat="1" x14ac:dyDescent="0.25"/>
    <row r="50851" customFormat="1" x14ac:dyDescent="0.25"/>
    <row r="50852" customFormat="1" x14ac:dyDescent="0.25"/>
    <row r="50853" customFormat="1" x14ac:dyDescent="0.25"/>
    <row r="50854" customFormat="1" x14ac:dyDescent="0.25"/>
    <row r="50855" customFormat="1" x14ac:dyDescent="0.25"/>
    <row r="50856" customFormat="1" x14ac:dyDescent="0.25"/>
    <row r="50857" customFormat="1" x14ac:dyDescent="0.25"/>
    <row r="50858" customFormat="1" x14ac:dyDescent="0.25"/>
    <row r="50859" customFormat="1" x14ac:dyDescent="0.25"/>
    <row r="50860" customFormat="1" x14ac:dyDescent="0.25"/>
    <row r="50861" customFormat="1" x14ac:dyDescent="0.25"/>
    <row r="50862" customFormat="1" x14ac:dyDescent="0.25"/>
    <row r="50863" customFormat="1" x14ac:dyDescent="0.25"/>
    <row r="50864" customFormat="1" x14ac:dyDescent="0.25"/>
    <row r="50865" customFormat="1" x14ac:dyDescent="0.25"/>
    <row r="50866" customFormat="1" x14ac:dyDescent="0.25"/>
    <row r="50867" customFormat="1" x14ac:dyDescent="0.25"/>
    <row r="50868" customFormat="1" x14ac:dyDescent="0.25"/>
    <row r="50869" customFormat="1" x14ac:dyDescent="0.25"/>
    <row r="50870" customFormat="1" x14ac:dyDescent="0.25"/>
    <row r="50871" customFormat="1" x14ac:dyDescent="0.25"/>
    <row r="50872" customFormat="1" x14ac:dyDescent="0.25"/>
    <row r="50873" customFormat="1" x14ac:dyDescent="0.25"/>
    <row r="50874" customFormat="1" x14ac:dyDescent="0.25"/>
    <row r="50875" customFormat="1" x14ac:dyDescent="0.25"/>
    <row r="50876" customFormat="1" x14ac:dyDescent="0.25"/>
    <row r="50877" customFormat="1" x14ac:dyDescent="0.25"/>
    <row r="50878" customFormat="1" x14ac:dyDescent="0.25"/>
    <row r="50879" customFormat="1" x14ac:dyDescent="0.25"/>
    <row r="50880" customFormat="1" x14ac:dyDescent="0.25"/>
    <row r="50881" customFormat="1" x14ac:dyDescent="0.25"/>
    <row r="50882" customFormat="1" x14ac:dyDescent="0.25"/>
    <row r="50883" customFormat="1" x14ac:dyDescent="0.25"/>
    <row r="50884" customFormat="1" x14ac:dyDescent="0.25"/>
    <row r="50885" customFormat="1" x14ac:dyDescent="0.25"/>
    <row r="50886" customFormat="1" x14ac:dyDescent="0.25"/>
    <row r="50887" customFormat="1" x14ac:dyDescent="0.25"/>
    <row r="50888" customFormat="1" x14ac:dyDescent="0.25"/>
    <row r="50889" customFormat="1" x14ac:dyDescent="0.25"/>
    <row r="50890" customFormat="1" x14ac:dyDescent="0.25"/>
    <row r="50891" customFormat="1" x14ac:dyDescent="0.25"/>
    <row r="50892" customFormat="1" x14ac:dyDescent="0.25"/>
    <row r="50893" customFormat="1" x14ac:dyDescent="0.25"/>
    <row r="50894" customFormat="1" x14ac:dyDescent="0.25"/>
    <row r="50895" customFormat="1" x14ac:dyDescent="0.25"/>
    <row r="50896" customFormat="1" x14ac:dyDescent="0.25"/>
    <row r="50897" customFormat="1" x14ac:dyDescent="0.25"/>
    <row r="50898" customFormat="1" x14ac:dyDescent="0.25"/>
    <row r="50899" customFormat="1" x14ac:dyDescent="0.25"/>
    <row r="50900" customFormat="1" x14ac:dyDescent="0.25"/>
    <row r="50901" customFormat="1" x14ac:dyDescent="0.25"/>
    <row r="50902" customFormat="1" x14ac:dyDescent="0.25"/>
    <row r="50903" customFormat="1" x14ac:dyDescent="0.25"/>
    <row r="50904" customFormat="1" x14ac:dyDescent="0.25"/>
    <row r="50905" customFormat="1" x14ac:dyDescent="0.25"/>
    <row r="50906" customFormat="1" x14ac:dyDescent="0.25"/>
    <row r="50907" customFormat="1" x14ac:dyDescent="0.25"/>
    <row r="50908" customFormat="1" x14ac:dyDescent="0.25"/>
    <row r="50909" customFormat="1" x14ac:dyDescent="0.25"/>
    <row r="50910" customFormat="1" x14ac:dyDescent="0.25"/>
    <row r="50911" customFormat="1" x14ac:dyDescent="0.25"/>
    <row r="50912" customFormat="1" x14ac:dyDescent="0.25"/>
    <row r="50913" customFormat="1" x14ac:dyDescent="0.25"/>
    <row r="50914" customFormat="1" x14ac:dyDescent="0.25"/>
    <row r="50915" customFormat="1" x14ac:dyDescent="0.25"/>
    <row r="50916" customFormat="1" x14ac:dyDescent="0.25"/>
    <row r="50917" customFormat="1" x14ac:dyDescent="0.25"/>
    <row r="50918" customFormat="1" x14ac:dyDescent="0.25"/>
    <row r="50919" customFormat="1" x14ac:dyDescent="0.25"/>
    <row r="50920" customFormat="1" x14ac:dyDescent="0.25"/>
    <row r="50921" customFormat="1" x14ac:dyDescent="0.25"/>
    <row r="50922" customFormat="1" x14ac:dyDescent="0.25"/>
    <row r="50923" customFormat="1" x14ac:dyDescent="0.25"/>
    <row r="50924" customFormat="1" x14ac:dyDescent="0.25"/>
    <row r="50925" customFormat="1" x14ac:dyDescent="0.25"/>
    <row r="50926" customFormat="1" x14ac:dyDescent="0.25"/>
    <row r="50927" customFormat="1" x14ac:dyDescent="0.25"/>
    <row r="50928" customFormat="1" x14ac:dyDescent="0.25"/>
    <row r="50929" customFormat="1" x14ac:dyDescent="0.25"/>
    <row r="50930" customFormat="1" x14ac:dyDescent="0.25"/>
    <row r="50931" customFormat="1" x14ac:dyDescent="0.25"/>
    <row r="50932" customFormat="1" x14ac:dyDescent="0.25"/>
    <row r="50933" customFormat="1" x14ac:dyDescent="0.25"/>
    <row r="50934" customFormat="1" x14ac:dyDescent="0.25"/>
    <row r="50935" customFormat="1" x14ac:dyDescent="0.25"/>
    <row r="50936" customFormat="1" x14ac:dyDescent="0.25"/>
    <row r="50937" customFormat="1" x14ac:dyDescent="0.25"/>
    <row r="50938" customFormat="1" x14ac:dyDescent="0.25"/>
    <row r="50939" customFormat="1" x14ac:dyDescent="0.25"/>
    <row r="50940" customFormat="1" x14ac:dyDescent="0.25"/>
    <row r="50941" customFormat="1" x14ac:dyDescent="0.25"/>
    <row r="50942" customFormat="1" x14ac:dyDescent="0.25"/>
    <row r="50943" customFormat="1" x14ac:dyDescent="0.25"/>
    <row r="50944" customFormat="1" x14ac:dyDescent="0.25"/>
    <row r="50945" customFormat="1" x14ac:dyDescent="0.25"/>
    <row r="50946" customFormat="1" x14ac:dyDescent="0.25"/>
    <row r="50947" customFormat="1" x14ac:dyDescent="0.25"/>
    <row r="50948" customFormat="1" x14ac:dyDescent="0.25"/>
    <row r="50949" customFormat="1" x14ac:dyDescent="0.25"/>
    <row r="50950" customFormat="1" x14ac:dyDescent="0.25"/>
    <row r="50951" customFormat="1" x14ac:dyDescent="0.25"/>
    <row r="50952" customFormat="1" x14ac:dyDescent="0.25"/>
    <row r="50953" customFormat="1" x14ac:dyDescent="0.25"/>
    <row r="50954" customFormat="1" x14ac:dyDescent="0.25"/>
    <row r="50955" customFormat="1" x14ac:dyDescent="0.25"/>
    <row r="50956" customFormat="1" x14ac:dyDescent="0.25"/>
    <row r="50957" customFormat="1" x14ac:dyDescent="0.25"/>
    <row r="50958" customFormat="1" x14ac:dyDescent="0.25"/>
    <row r="50959" customFormat="1" x14ac:dyDescent="0.25"/>
    <row r="50960" customFormat="1" x14ac:dyDescent="0.25"/>
    <row r="50961" customFormat="1" x14ac:dyDescent="0.25"/>
    <row r="50962" customFormat="1" x14ac:dyDescent="0.25"/>
    <row r="50963" customFormat="1" x14ac:dyDescent="0.25"/>
    <row r="50964" customFormat="1" x14ac:dyDescent="0.25"/>
    <row r="50965" customFormat="1" x14ac:dyDescent="0.25"/>
    <row r="50966" customFormat="1" x14ac:dyDescent="0.25"/>
    <row r="50967" customFormat="1" x14ac:dyDescent="0.25"/>
    <row r="50968" customFormat="1" x14ac:dyDescent="0.25"/>
    <row r="50969" customFormat="1" x14ac:dyDescent="0.25"/>
    <row r="50970" customFormat="1" x14ac:dyDescent="0.25"/>
    <row r="50971" customFormat="1" x14ac:dyDescent="0.25"/>
    <row r="50972" customFormat="1" x14ac:dyDescent="0.25"/>
    <row r="50973" customFormat="1" x14ac:dyDescent="0.25"/>
    <row r="50974" customFormat="1" x14ac:dyDescent="0.25"/>
    <row r="50975" customFormat="1" x14ac:dyDescent="0.25"/>
    <row r="50976" customFormat="1" x14ac:dyDescent="0.25"/>
    <row r="50977" customFormat="1" x14ac:dyDescent="0.25"/>
    <row r="50978" customFormat="1" x14ac:dyDescent="0.25"/>
    <row r="50979" customFormat="1" x14ac:dyDescent="0.25"/>
    <row r="50980" customFormat="1" x14ac:dyDescent="0.25"/>
    <row r="50981" customFormat="1" x14ac:dyDescent="0.25"/>
    <row r="50982" customFormat="1" x14ac:dyDescent="0.25"/>
    <row r="50983" customFormat="1" x14ac:dyDescent="0.25"/>
    <row r="50984" customFormat="1" x14ac:dyDescent="0.25"/>
    <row r="50985" customFormat="1" x14ac:dyDescent="0.25"/>
    <row r="50986" customFormat="1" x14ac:dyDescent="0.25"/>
    <row r="50987" customFormat="1" x14ac:dyDescent="0.25"/>
    <row r="50988" customFormat="1" x14ac:dyDescent="0.25"/>
    <row r="50989" customFormat="1" x14ac:dyDescent="0.25"/>
    <row r="50990" customFormat="1" x14ac:dyDescent="0.25"/>
    <row r="50991" customFormat="1" x14ac:dyDescent="0.25"/>
    <row r="50992" customFormat="1" x14ac:dyDescent="0.25"/>
    <row r="50993" customFormat="1" x14ac:dyDescent="0.25"/>
    <row r="50994" customFormat="1" x14ac:dyDescent="0.25"/>
    <row r="50995" customFormat="1" x14ac:dyDescent="0.25"/>
    <row r="50996" customFormat="1" x14ac:dyDescent="0.25"/>
    <row r="50997" customFormat="1" x14ac:dyDescent="0.25"/>
    <row r="50998" customFormat="1" x14ac:dyDescent="0.25"/>
    <row r="50999" customFormat="1" x14ac:dyDescent="0.25"/>
    <row r="51000" customFormat="1" x14ac:dyDescent="0.25"/>
    <row r="51001" customFormat="1" x14ac:dyDescent="0.25"/>
    <row r="51002" customFormat="1" x14ac:dyDescent="0.25"/>
    <row r="51003" customFormat="1" x14ac:dyDescent="0.25"/>
    <row r="51004" customFormat="1" x14ac:dyDescent="0.25"/>
    <row r="51005" customFormat="1" x14ac:dyDescent="0.25"/>
    <row r="51006" customFormat="1" x14ac:dyDescent="0.25"/>
    <row r="51007" customFormat="1" x14ac:dyDescent="0.25"/>
    <row r="51008" customFormat="1" x14ac:dyDescent="0.25"/>
    <row r="51009" customFormat="1" x14ac:dyDescent="0.25"/>
    <row r="51010" customFormat="1" x14ac:dyDescent="0.25"/>
    <row r="51011" customFormat="1" x14ac:dyDescent="0.25"/>
    <row r="51012" customFormat="1" x14ac:dyDescent="0.25"/>
    <row r="51013" customFormat="1" x14ac:dyDescent="0.25"/>
    <row r="51014" customFormat="1" x14ac:dyDescent="0.25"/>
    <row r="51015" customFormat="1" x14ac:dyDescent="0.25"/>
    <row r="51016" customFormat="1" x14ac:dyDescent="0.25"/>
    <row r="51017" customFormat="1" x14ac:dyDescent="0.25"/>
    <row r="51018" customFormat="1" x14ac:dyDescent="0.25"/>
    <row r="51019" customFormat="1" x14ac:dyDescent="0.25"/>
    <row r="51020" customFormat="1" x14ac:dyDescent="0.25"/>
    <row r="51021" customFormat="1" x14ac:dyDescent="0.25"/>
    <row r="51022" customFormat="1" x14ac:dyDescent="0.25"/>
    <row r="51023" customFormat="1" x14ac:dyDescent="0.25"/>
    <row r="51024" customFormat="1" x14ac:dyDescent="0.25"/>
    <row r="51025" customFormat="1" x14ac:dyDescent="0.25"/>
    <row r="51026" customFormat="1" x14ac:dyDescent="0.25"/>
    <row r="51027" customFormat="1" x14ac:dyDescent="0.25"/>
    <row r="51028" customFormat="1" x14ac:dyDescent="0.25"/>
    <row r="51029" customFormat="1" x14ac:dyDescent="0.25"/>
    <row r="51030" customFormat="1" x14ac:dyDescent="0.25"/>
    <row r="51031" customFormat="1" x14ac:dyDescent="0.25"/>
    <row r="51032" customFormat="1" x14ac:dyDescent="0.25"/>
    <row r="51033" customFormat="1" x14ac:dyDescent="0.25"/>
    <row r="51034" customFormat="1" x14ac:dyDescent="0.25"/>
    <row r="51035" customFormat="1" x14ac:dyDescent="0.25"/>
    <row r="51036" customFormat="1" x14ac:dyDescent="0.25"/>
    <row r="51037" customFormat="1" x14ac:dyDescent="0.25"/>
    <row r="51038" customFormat="1" x14ac:dyDescent="0.25"/>
    <row r="51039" customFormat="1" x14ac:dyDescent="0.25"/>
    <row r="51040" customFormat="1" x14ac:dyDescent="0.25"/>
    <row r="51041" customFormat="1" x14ac:dyDescent="0.25"/>
    <row r="51042" customFormat="1" x14ac:dyDescent="0.25"/>
    <row r="51043" customFormat="1" x14ac:dyDescent="0.25"/>
    <row r="51044" customFormat="1" x14ac:dyDescent="0.25"/>
    <row r="51045" customFormat="1" x14ac:dyDescent="0.25"/>
    <row r="51046" customFormat="1" x14ac:dyDescent="0.25"/>
    <row r="51047" customFormat="1" x14ac:dyDescent="0.25"/>
    <row r="51048" customFormat="1" x14ac:dyDescent="0.25"/>
    <row r="51049" customFormat="1" x14ac:dyDescent="0.25"/>
    <row r="51050" customFormat="1" x14ac:dyDescent="0.25"/>
    <row r="51051" customFormat="1" x14ac:dyDescent="0.25"/>
    <row r="51052" customFormat="1" x14ac:dyDescent="0.25"/>
    <row r="51053" customFormat="1" x14ac:dyDescent="0.25"/>
    <row r="51054" customFormat="1" x14ac:dyDescent="0.25"/>
    <row r="51055" customFormat="1" x14ac:dyDescent="0.25"/>
    <row r="51056" customFormat="1" x14ac:dyDescent="0.25"/>
    <row r="51057" customFormat="1" x14ac:dyDescent="0.25"/>
    <row r="51058" customFormat="1" x14ac:dyDescent="0.25"/>
    <row r="51059" customFormat="1" x14ac:dyDescent="0.25"/>
    <row r="51060" customFormat="1" x14ac:dyDescent="0.25"/>
    <row r="51061" customFormat="1" x14ac:dyDescent="0.25"/>
    <row r="51062" customFormat="1" x14ac:dyDescent="0.25"/>
    <row r="51063" customFormat="1" x14ac:dyDescent="0.25"/>
    <row r="51064" customFormat="1" x14ac:dyDescent="0.25"/>
    <row r="51065" customFormat="1" x14ac:dyDescent="0.25"/>
    <row r="51066" customFormat="1" x14ac:dyDescent="0.25"/>
    <row r="51067" customFormat="1" x14ac:dyDescent="0.25"/>
    <row r="51068" customFormat="1" x14ac:dyDescent="0.25"/>
    <row r="51069" customFormat="1" x14ac:dyDescent="0.25"/>
    <row r="51070" customFormat="1" x14ac:dyDescent="0.25"/>
    <row r="51071" customFormat="1" x14ac:dyDescent="0.25"/>
    <row r="51072" customFormat="1" x14ac:dyDescent="0.25"/>
    <row r="51073" customFormat="1" x14ac:dyDescent="0.25"/>
    <row r="51074" customFormat="1" x14ac:dyDescent="0.25"/>
    <row r="51075" customFormat="1" x14ac:dyDescent="0.25"/>
    <row r="51076" customFormat="1" x14ac:dyDescent="0.25"/>
    <row r="51077" customFormat="1" x14ac:dyDescent="0.25"/>
    <row r="51078" customFormat="1" x14ac:dyDescent="0.25"/>
    <row r="51079" customFormat="1" x14ac:dyDescent="0.25"/>
    <row r="51080" customFormat="1" x14ac:dyDescent="0.25"/>
    <row r="51081" customFormat="1" x14ac:dyDescent="0.25"/>
    <row r="51082" customFormat="1" x14ac:dyDescent="0.25"/>
    <row r="51083" customFormat="1" x14ac:dyDescent="0.25"/>
    <row r="51084" customFormat="1" x14ac:dyDescent="0.25"/>
    <row r="51085" customFormat="1" x14ac:dyDescent="0.25"/>
    <row r="51086" customFormat="1" x14ac:dyDescent="0.25"/>
    <row r="51087" customFormat="1" x14ac:dyDescent="0.25"/>
    <row r="51088" customFormat="1" x14ac:dyDescent="0.25"/>
    <row r="51089" customFormat="1" x14ac:dyDescent="0.25"/>
    <row r="51090" customFormat="1" x14ac:dyDescent="0.25"/>
    <row r="51091" customFormat="1" x14ac:dyDescent="0.25"/>
    <row r="51092" customFormat="1" x14ac:dyDescent="0.25"/>
    <row r="51093" customFormat="1" x14ac:dyDescent="0.25"/>
    <row r="51094" customFormat="1" x14ac:dyDescent="0.25"/>
    <row r="51095" customFormat="1" x14ac:dyDescent="0.25"/>
    <row r="51096" customFormat="1" x14ac:dyDescent="0.25"/>
    <row r="51097" customFormat="1" x14ac:dyDescent="0.25"/>
    <row r="51098" customFormat="1" x14ac:dyDescent="0.25"/>
    <row r="51099" customFormat="1" x14ac:dyDescent="0.25"/>
    <row r="51100" customFormat="1" x14ac:dyDescent="0.25"/>
    <row r="51101" customFormat="1" x14ac:dyDescent="0.25"/>
    <row r="51102" customFormat="1" x14ac:dyDescent="0.25"/>
    <row r="51103" customFormat="1" x14ac:dyDescent="0.25"/>
    <row r="51104" customFormat="1" x14ac:dyDescent="0.25"/>
    <row r="51105" customFormat="1" x14ac:dyDescent="0.25"/>
    <row r="51106" customFormat="1" x14ac:dyDescent="0.25"/>
    <row r="51107" customFormat="1" x14ac:dyDescent="0.25"/>
    <row r="51108" customFormat="1" x14ac:dyDescent="0.25"/>
    <row r="51109" customFormat="1" x14ac:dyDescent="0.25"/>
    <row r="51110" customFormat="1" x14ac:dyDescent="0.25"/>
    <row r="51111" customFormat="1" x14ac:dyDescent="0.25"/>
    <row r="51112" customFormat="1" x14ac:dyDescent="0.25"/>
    <row r="51113" customFormat="1" x14ac:dyDescent="0.25"/>
    <row r="51114" customFormat="1" x14ac:dyDescent="0.25"/>
    <row r="51115" customFormat="1" x14ac:dyDescent="0.25"/>
    <row r="51116" customFormat="1" x14ac:dyDescent="0.25"/>
    <row r="51117" customFormat="1" x14ac:dyDescent="0.25"/>
    <row r="51118" customFormat="1" x14ac:dyDescent="0.25"/>
    <row r="51119" customFormat="1" x14ac:dyDescent="0.25"/>
    <row r="51120" customFormat="1" x14ac:dyDescent="0.25"/>
    <row r="51121" customFormat="1" x14ac:dyDescent="0.25"/>
    <row r="51122" customFormat="1" x14ac:dyDescent="0.25"/>
    <row r="51123" customFormat="1" x14ac:dyDescent="0.25"/>
    <row r="51124" customFormat="1" x14ac:dyDescent="0.25"/>
    <row r="51125" customFormat="1" x14ac:dyDescent="0.25"/>
    <row r="51126" customFormat="1" x14ac:dyDescent="0.25"/>
    <row r="51127" customFormat="1" x14ac:dyDescent="0.25"/>
    <row r="51128" customFormat="1" x14ac:dyDescent="0.25"/>
    <row r="51129" customFormat="1" x14ac:dyDescent="0.25"/>
    <row r="51130" customFormat="1" x14ac:dyDescent="0.25"/>
    <row r="51131" customFormat="1" x14ac:dyDescent="0.25"/>
    <row r="51132" customFormat="1" x14ac:dyDescent="0.25"/>
    <row r="51133" customFormat="1" x14ac:dyDescent="0.25"/>
    <row r="51134" customFormat="1" x14ac:dyDescent="0.25"/>
    <row r="51135" customFormat="1" x14ac:dyDescent="0.25"/>
    <row r="51136" customFormat="1" x14ac:dyDescent="0.25"/>
    <row r="51137" customFormat="1" x14ac:dyDescent="0.25"/>
    <row r="51138" customFormat="1" x14ac:dyDescent="0.25"/>
    <row r="51139" customFormat="1" x14ac:dyDescent="0.25"/>
    <row r="51140" customFormat="1" x14ac:dyDescent="0.25"/>
    <row r="51141" customFormat="1" x14ac:dyDescent="0.25"/>
    <row r="51142" customFormat="1" x14ac:dyDescent="0.25"/>
    <row r="51143" customFormat="1" x14ac:dyDescent="0.25"/>
    <row r="51144" customFormat="1" x14ac:dyDescent="0.25"/>
    <row r="51145" customFormat="1" x14ac:dyDescent="0.25"/>
    <row r="51146" customFormat="1" x14ac:dyDescent="0.25"/>
    <row r="51147" customFormat="1" x14ac:dyDescent="0.25"/>
    <row r="51148" customFormat="1" x14ac:dyDescent="0.25"/>
    <row r="51149" customFormat="1" x14ac:dyDescent="0.25"/>
    <row r="51150" customFormat="1" x14ac:dyDescent="0.25"/>
    <row r="51151" customFormat="1" x14ac:dyDescent="0.25"/>
    <row r="51152" customFormat="1" x14ac:dyDescent="0.25"/>
    <row r="51153" customFormat="1" x14ac:dyDescent="0.25"/>
    <row r="51154" customFormat="1" x14ac:dyDescent="0.25"/>
    <row r="51155" customFormat="1" x14ac:dyDescent="0.25"/>
    <row r="51156" customFormat="1" x14ac:dyDescent="0.25"/>
    <row r="51157" customFormat="1" x14ac:dyDescent="0.25"/>
    <row r="51158" customFormat="1" x14ac:dyDescent="0.25"/>
    <row r="51159" customFormat="1" x14ac:dyDescent="0.25"/>
    <row r="51160" customFormat="1" x14ac:dyDescent="0.25"/>
    <row r="51161" customFormat="1" x14ac:dyDescent="0.25"/>
    <row r="51162" customFormat="1" x14ac:dyDescent="0.25"/>
    <row r="51163" customFormat="1" x14ac:dyDescent="0.25"/>
    <row r="51164" customFormat="1" x14ac:dyDescent="0.25"/>
    <row r="51165" customFormat="1" x14ac:dyDescent="0.25"/>
    <row r="51166" customFormat="1" x14ac:dyDescent="0.25"/>
    <row r="51167" customFormat="1" x14ac:dyDescent="0.25"/>
    <row r="51168" customFormat="1" x14ac:dyDescent="0.25"/>
    <row r="51169" customFormat="1" x14ac:dyDescent="0.25"/>
    <row r="51170" customFormat="1" x14ac:dyDescent="0.25"/>
    <row r="51171" customFormat="1" x14ac:dyDescent="0.25"/>
    <row r="51172" customFormat="1" x14ac:dyDescent="0.25"/>
    <row r="51173" customFormat="1" x14ac:dyDescent="0.25"/>
    <row r="51174" customFormat="1" x14ac:dyDescent="0.25"/>
    <row r="51175" customFormat="1" x14ac:dyDescent="0.25"/>
    <row r="51176" customFormat="1" x14ac:dyDescent="0.25"/>
    <row r="51177" customFormat="1" x14ac:dyDescent="0.25"/>
    <row r="51178" customFormat="1" x14ac:dyDescent="0.25"/>
    <row r="51179" customFormat="1" x14ac:dyDescent="0.25"/>
    <row r="51180" customFormat="1" x14ac:dyDescent="0.25"/>
    <row r="51181" customFormat="1" x14ac:dyDescent="0.25"/>
    <row r="51182" customFormat="1" x14ac:dyDescent="0.25"/>
    <row r="51183" customFormat="1" x14ac:dyDescent="0.25"/>
    <row r="51184" customFormat="1" x14ac:dyDescent="0.25"/>
    <row r="51185" customFormat="1" x14ac:dyDescent="0.25"/>
    <row r="51186" customFormat="1" x14ac:dyDescent="0.25"/>
    <row r="51187" customFormat="1" x14ac:dyDescent="0.25"/>
    <row r="51188" customFormat="1" x14ac:dyDescent="0.25"/>
    <row r="51189" customFormat="1" x14ac:dyDescent="0.25"/>
    <row r="51190" customFormat="1" x14ac:dyDescent="0.25"/>
    <row r="51191" customFormat="1" x14ac:dyDescent="0.25"/>
    <row r="51192" customFormat="1" x14ac:dyDescent="0.25"/>
    <row r="51193" customFormat="1" x14ac:dyDescent="0.25"/>
    <row r="51194" customFormat="1" x14ac:dyDescent="0.25"/>
    <row r="51195" customFormat="1" x14ac:dyDescent="0.25"/>
    <row r="51196" customFormat="1" x14ac:dyDescent="0.25"/>
    <row r="51197" customFormat="1" x14ac:dyDescent="0.25"/>
    <row r="51198" customFormat="1" x14ac:dyDescent="0.25"/>
    <row r="51199" customFormat="1" x14ac:dyDescent="0.25"/>
    <row r="51200" customFormat="1" x14ac:dyDescent="0.25"/>
    <row r="51201" customFormat="1" x14ac:dyDescent="0.25"/>
    <row r="51202" customFormat="1" x14ac:dyDescent="0.25"/>
    <row r="51203" customFormat="1" x14ac:dyDescent="0.25"/>
    <row r="51204" customFormat="1" x14ac:dyDescent="0.25"/>
    <row r="51205" customFormat="1" x14ac:dyDescent="0.25"/>
    <row r="51206" customFormat="1" x14ac:dyDescent="0.25"/>
    <row r="51207" customFormat="1" x14ac:dyDescent="0.25"/>
    <row r="51208" customFormat="1" x14ac:dyDescent="0.25"/>
    <row r="51209" customFormat="1" x14ac:dyDescent="0.25"/>
    <row r="51210" customFormat="1" x14ac:dyDescent="0.25"/>
    <row r="51211" customFormat="1" x14ac:dyDescent="0.25"/>
    <row r="51212" customFormat="1" x14ac:dyDescent="0.25"/>
    <row r="51213" customFormat="1" x14ac:dyDescent="0.25"/>
    <row r="51214" customFormat="1" x14ac:dyDescent="0.25"/>
    <row r="51215" customFormat="1" x14ac:dyDescent="0.25"/>
    <row r="51216" customFormat="1" x14ac:dyDescent="0.25"/>
    <row r="51217" customFormat="1" x14ac:dyDescent="0.25"/>
    <row r="51218" customFormat="1" x14ac:dyDescent="0.25"/>
    <row r="51219" customFormat="1" x14ac:dyDescent="0.25"/>
    <row r="51220" customFormat="1" x14ac:dyDescent="0.25"/>
    <row r="51221" customFormat="1" x14ac:dyDescent="0.25"/>
    <row r="51222" customFormat="1" x14ac:dyDescent="0.25"/>
    <row r="51223" customFormat="1" x14ac:dyDescent="0.25"/>
    <row r="51224" customFormat="1" x14ac:dyDescent="0.25"/>
    <row r="51225" customFormat="1" x14ac:dyDescent="0.25"/>
    <row r="51226" customFormat="1" x14ac:dyDescent="0.25"/>
    <row r="51227" customFormat="1" x14ac:dyDescent="0.25"/>
    <row r="51228" customFormat="1" x14ac:dyDescent="0.25"/>
    <row r="51229" customFormat="1" x14ac:dyDescent="0.25"/>
    <row r="51230" customFormat="1" x14ac:dyDescent="0.25"/>
    <row r="51231" customFormat="1" x14ac:dyDescent="0.25"/>
    <row r="51232" customFormat="1" x14ac:dyDescent="0.25"/>
    <row r="51233" customFormat="1" x14ac:dyDescent="0.25"/>
    <row r="51234" customFormat="1" x14ac:dyDescent="0.25"/>
    <row r="51235" customFormat="1" x14ac:dyDescent="0.25"/>
    <row r="51236" customFormat="1" x14ac:dyDescent="0.25"/>
    <row r="51237" customFormat="1" x14ac:dyDescent="0.25"/>
    <row r="51238" customFormat="1" x14ac:dyDescent="0.25"/>
    <row r="51239" customFormat="1" x14ac:dyDescent="0.25"/>
    <row r="51240" customFormat="1" x14ac:dyDescent="0.25"/>
    <row r="51241" customFormat="1" x14ac:dyDescent="0.25"/>
    <row r="51242" customFormat="1" x14ac:dyDescent="0.25"/>
    <row r="51243" customFormat="1" x14ac:dyDescent="0.25"/>
    <row r="51244" customFormat="1" x14ac:dyDescent="0.25"/>
    <row r="51245" customFormat="1" x14ac:dyDescent="0.25"/>
    <row r="51246" customFormat="1" x14ac:dyDescent="0.25"/>
    <row r="51247" customFormat="1" x14ac:dyDescent="0.25"/>
    <row r="51248" customFormat="1" x14ac:dyDescent="0.25"/>
    <row r="51249" customFormat="1" x14ac:dyDescent="0.25"/>
    <row r="51250" customFormat="1" x14ac:dyDescent="0.25"/>
    <row r="51251" customFormat="1" x14ac:dyDescent="0.25"/>
    <row r="51252" customFormat="1" x14ac:dyDescent="0.25"/>
    <row r="51253" customFormat="1" x14ac:dyDescent="0.25"/>
    <row r="51254" customFormat="1" x14ac:dyDescent="0.25"/>
    <row r="51255" customFormat="1" x14ac:dyDescent="0.25"/>
    <row r="51256" customFormat="1" x14ac:dyDescent="0.25"/>
    <row r="51257" customFormat="1" x14ac:dyDescent="0.25"/>
    <row r="51258" customFormat="1" x14ac:dyDescent="0.25"/>
    <row r="51259" customFormat="1" x14ac:dyDescent="0.25"/>
    <row r="51260" customFormat="1" x14ac:dyDescent="0.25"/>
    <row r="51261" customFormat="1" x14ac:dyDescent="0.25"/>
    <row r="51262" customFormat="1" x14ac:dyDescent="0.25"/>
    <row r="51263" customFormat="1" x14ac:dyDescent="0.25"/>
    <row r="51264" customFormat="1" x14ac:dyDescent="0.25"/>
    <row r="51265" customFormat="1" x14ac:dyDescent="0.25"/>
    <row r="51266" customFormat="1" x14ac:dyDescent="0.25"/>
    <row r="51267" customFormat="1" x14ac:dyDescent="0.25"/>
    <row r="51268" customFormat="1" x14ac:dyDescent="0.25"/>
    <row r="51269" customFormat="1" x14ac:dyDescent="0.25"/>
    <row r="51270" customFormat="1" x14ac:dyDescent="0.25"/>
    <row r="51271" customFormat="1" x14ac:dyDescent="0.25"/>
    <row r="51272" customFormat="1" x14ac:dyDescent="0.25"/>
    <row r="51273" customFormat="1" x14ac:dyDescent="0.25"/>
    <row r="51274" customFormat="1" x14ac:dyDescent="0.25"/>
    <row r="51275" customFormat="1" x14ac:dyDescent="0.25"/>
    <row r="51276" customFormat="1" x14ac:dyDescent="0.25"/>
    <row r="51277" customFormat="1" x14ac:dyDescent="0.25"/>
    <row r="51278" customFormat="1" x14ac:dyDescent="0.25"/>
    <row r="51279" customFormat="1" x14ac:dyDescent="0.25"/>
    <row r="51280" customFormat="1" x14ac:dyDescent="0.25"/>
    <row r="51281" customFormat="1" x14ac:dyDescent="0.25"/>
    <row r="51282" customFormat="1" x14ac:dyDescent="0.25"/>
    <row r="51283" customFormat="1" x14ac:dyDescent="0.25"/>
    <row r="51284" customFormat="1" x14ac:dyDescent="0.25"/>
    <row r="51285" customFormat="1" x14ac:dyDescent="0.25"/>
    <row r="51286" customFormat="1" x14ac:dyDescent="0.25"/>
    <row r="51287" customFormat="1" x14ac:dyDescent="0.25"/>
    <row r="51288" customFormat="1" x14ac:dyDescent="0.25"/>
    <row r="51289" customFormat="1" x14ac:dyDescent="0.25"/>
    <row r="51290" customFormat="1" x14ac:dyDescent="0.25"/>
    <row r="51291" customFormat="1" x14ac:dyDescent="0.25"/>
    <row r="51292" customFormat="1" x14ac:dyDescent="0.25"/>
    <row r="51293" customFormat="1" x14ac:dyDescent="0.25"/>
    <row r="51294" customFormat="1" x14ac:dyDescent="0.25"/>
    <row r="51295" customFormat="1" x14ac:dyDescent="0.25"/>
    <row r="51296" customFormat="1" x14ac:dyDescent="0.25"/>
    <row r="51297" customFormat="1" x14ac:dyDescent="0.25"/>
    <row r="51298" customFormat="1" x14ac:dyDescent="0.25"/>
    <row r="51299" customFormat="1" x14ac:dyDescent="0.25"/>
    <row r="51300" customFormat="1" x14ac:dyDescent="0.25"/>
    <row r="51301" customFormat="1" x14ac:dyDescent="0.25"/>
    <row r="51302" customFormat="1" x14ac:dyDescent="0.25"/>
    <row r="51303" customFormat="1" x14ac:dyDescent="0.25"/>
    <row r="51304" customFormat="1" x14ac:dyDescent="0.25"/>
    <row r="51305" customFormat="1" x14ac:dyDescent="0.25"/>
    <row r="51306" customFormat="1" x14ac:dyDescent="0.25"/>
    <row r="51307" customFormat="1" x14ac:dyDescent="0.25"/>
    <row r="51308" customFormat="1" x14ac:dyDescent="0.25"/>
    <row r="51309" customFormat="1" x14ac:dyDescent="0.25"/>
    <row r="51310" customFormat="1" x14ac:dyDescent="0.25"/>
    <row r="51311" customFormat="1" x14ac:dyDescent="0.25"/>
    <row r="51312" customFormat="1" x14ac:dyDescent="0.25"/>
    <row r="51313" customFormat="1" x14ac:dyDescent="0.25"/>
    <row r="51314" customFormat="1" x14ac:dyDescent="0.25"/>
    <row r="51315" customFormat="1" x14ac:dyDescent="0.25"/>
    <row r="51316" customFormat="1" x14ac:dyDescent="0.25"/>
    <row r="51317" customFormat="1" x14ac:dyDescent="0.25"/>
    <row r="51318" customFormat="1" x14ac:dyDescent="0.25"/>
    <row r="51319" customFormat="1" x14ac:dyDescent="0.25"/>
    <row r="51320" customFormat="1" x14ac:dyDescent="0.25"/>
    <row r="51321" customFormat="1" x14ac:dyDescent="0.25"/>
    <row r="51322" customFormat="1" x14ac:dyDescent="0.25"/>
    <row r="51323" customFormat="1" x14ac:dyDescent="0.25"/>
    <row r="51324" customFormat="1" x14ac:dyDescent="0.25"/>
    <row r="51325" customFormat="1" x14ac:dyDescent="0.25"/>
    <row r="51326" customFormat="1" x14ac:dyDescent="0.25"/>
    <row r="51327" customFormat="1" x14ac:dyDescent="0.25"/>
    <row r="51328" customFormat="1" x14ac:dyDescent="0.25"/>
    <row r="51329" customFormat="1" x14ac:dyDescent="0.25"/>
    <row r="51330" customFormat="1" x14ac:dyDescent="0.25"/>
    <row r="51331" customFormat="1" x14ac:dyDescent="0.25"/>
    <row r="51332" customFormat="1" x14ac:dyDescent="0.25"/>
    <row r="51333" customFormat="1" x14ac:dyDescent="0.25"/>
    <row r="51334" customFormat="1" x14ac:dyDescent="0.25"/>
    <row r="51335" customFormat="1" x14ac:dyDescent="0.25"/>
    <row r="51336" customFormat="1" x14ac:dyDescent="0.25"/>
    <row r="51337" customFormat="1" x14ac:dyDescent="0.25"/>
    <row r="51338" customFormat="1" x14ac:dyDescent="0.25"/>
    <row r="51339" customFormat="1" x14ac:dyDescent="0.25"/>
    <row r="51340" customFormat="1" x14ac:dyDescent="0.25"/>
    <row r="51341" customFormat="1" x14ac:dyDescent="0.25"/>
    <row r="51342" customFormat="1" x14ac:dyDescent="0.25"/>
    <row r="51343" customFormat="1" x14ac:dyDescent="0.25"/>
    <row r="51344" customFormat="1" x14ac:dyDescent="0.25"/>
    <row r="51345" customFormat="1" x14ac:dyDescent="0.25"/>
    <row r="51346" customFormat="1" x14ac:dyDescent="0.25"/>
    <row r="51347" customFormat="1" x14ac:dyDescent="0.25"/>
    <row r="51348" customFormat="1" x14ac:dyDescent="0.25"/>
    <row r="51349" customFormat="1" x14ac:dyDescent="0.25"/>
    <row r="51350" customFormat="1" x14ac:dyDescent="0.25"/>
    <row r="51351" customFormat="1" x14ac:dyDescent="0.25"/>
    <row r="51352" customFormat="1" x14ac:dyDescent="0.25"/>
    <row r="51353" customFormat="1" x14ac:dyDescent="0.25"/>
    <row r="51354" customFormat="1" x14ac:dyDescent="0.25"/>
    <row r="51355" customFormat="1" x14ac:dyDescent="0.25"/>
    <row r="51356" customFormat="1" x14ac:dyDescent="0.25"/>
    <row r="51357" customFormat="1" x14ac:dyDescent="0.25"/>
    <row r="51358" customFormat="1" x14ac:dyDescent="0.25"/>
    <row r="51359" customFormat="1" x14ac:dyDescent="0.25"/>
    <row r="51360" customFormat="1" x14ac:dyDescent="0.25"/>
    <row r="51361" customFormat="1" x14ac:dyDescent="0.25"/>
    <row r="51362" customFormat="1" x14ac:dyDescent="0.25"/>
    <row r="51363" customFormat="1" x14ac:dyDescent="0.25"/>
    <row r="51364" customFormat="1" x14ac:dyDescent="0.25"/>
    <row r="51365" customFormat="1" x14ac:dyDescent="0.25"/>
    <row r="51366" customFormat="1" x14ac:dyDescent="0.25"/>
    <row r="51367" customFormat="1" x14ac:dyDescent="0.25"/>
    <row r="51368" customFormat="1" x14ac:dyDescent="0.25"/>
    <row r="51369" customFormat="1" x14ac:dyDescent="0.25"/>
    <row r="51370" customFormat="1" x14ac:dyDescent="0.25"/>
    <row r="51371" customFormat="1" x14ac:dyDescent="0.25"/>
    <row r="51372" customFormat="1" x14ac:dyDescent="0.25"/>
    <row r="51373" customFormat="1" x14ac:dyDescent="0.25"/>
    <row r="51374" customFormat="1" x14ac:dyDescent="0.25"/>
    <row r="51375" customFormat="1" x14ac:dyDescent="0.25"/>
    <row r="51376" customFormat="1" x14ac:dyDescent="0.25"/>
    <row r="51377" customFormat="1" x14ac:dyDescent="0.25"/>
    <row r="51378" customFormat="1" x14ac:dyDescent="0.25"/>
    <row r="51379" customFormat="1" x14ac:dyDescent="0.25"/>
    <row r="51380" customFormat="1" x14ac:dyDescent="0.25"/>
    <row r="51381" customFormat="1" x14ac:dyDescent="0.25"/>
    <row r="51382" customFormat="1" x14ac:dyDescent="0.25"/>
    <row r="51383" customFormat="1" x14ac:dyDescent="0.25"/>
    <row r="51384" customFormat="1" x14ac:dyDescent="0.25"/>
    <row r="51385" customFormat="1" x14ac:dyDescent="0.25"/>
    <row r="51386" customFormat="1" x14ac:dyDescent="0.25"/>
    <row r="51387" customFormat="1" x14ac:dyDescent="0.25"/>
    <row r="51388" customFormat="1" x14ac:dyDescent="0.25"/>
    <row r="51389" customFormat="1" x14ac:dyDescent="0.25"/>
    <row r="51390" customFormat="1" x14ac:dyDescent="0.25"/>
    <row r="51391" customFormat="1" x14ac:dyDescent="0.25"/>
    <row r="51392" customFormat="1" x14ac:dyDescent="0.25"/>
    <row r="51393" customFormat="1" x14ac:dyDescent="0.25"/>
    <row r="51394" customFormat="1" x14ac:dyDescent="0.25"/>
    <row r="51395" customFormat="1" x14ac:dyDescent="0.25"/>
    <row r="51396" customFormat="1" x14ac:dyDescent="0.25"/>
    <row r="51397" customFormat="1" x14ac:dyDescent="0.25"/>
    <row r="51398" customFormat="1" x14ac:dyDescent="0.25"/>
    <row r="51399" customFormat="1" x14ac:dyDescent="0.25"/>
    <row r="51400" customFormat="1" x14ac:dyDescent="0.25"/>
    <row r="51401" customFormat="1" x14ac:dyDescent="0.25"/>
    <row r="51402" customFormat="1" x14ac:dyDescent="0.25"/>
    <row r="51403" customFormat="1" x14ac:dyDescent="0.25"/>
    <row r="51404" customFormat="1" x14ac:dyDescent="0.25"/>
    <row r="51405" customFormat="1" x14ac:dyDescent="0.25"/>
    <row r="51406" customFormat="1" x14ac:dyDescent="0.25"/>
    <row r="51407" customFormat="1" x14ac:dyDescent="0.25"/>
    <row r="51408" customFormat="1" x14ac:dyDescent="0.25"/>
    <row r="51409" customFormat="1" x14ac:dyDescent="0.25"/>
    <row r="51410" customFormat="1" x14ac:dyDescent="0.25"/>
    <row r="51411" customFormat="1" x14ac:dyDescent="0.25"/>
    <row r="51412" customFormat="1" x14ac:dyDescent="0.25"/>
    <row r="51413" customFormat="1" x14ac:dyDescent="0.25"/>
    <row r="51414" customFormat="1" x14ac:dyDescent="0.25"/>
    <row r="51415" customFormat="1" x14ac:dyDescent="0.25"/>
    <row r="51416" customFormat="1" x14ac:dyDescent="0.25"/>
    <row r="51417" customFormat="1" x14ac:dyDescent="0.25"/>
    <row r="51418" customFormat="1" x14ac:dyDescent="0.25"/>
    <row r="51419" customFormat="1" x14ac:dyDescent="0.25"/>
    <row r="51420" customFormat="1" x14ac:dyDescent="0.25"/>
    <row r="51421" customFormat="1" x14ac:dyDescent="0.25"/>
    <row r="51422" customFormat="1" x14ac:dyDescent="0.25"/>
    <row r="51423" customFormat="1" x14ac:dyDescent="0.25"/>
    <row r="51424" customFormat="1" x14ac:dyDescent="0.25"/>
    <row r="51425" customFormat="1" x14ac:dyDescent="0.25"/>
    <row r="51426" customFormat="1" x14ac:dyDescent="0.25"/>
    <row r="51427" customFormat="1" x14ac:dyDescent="0.25"/>
    <row r="51428" customFormat="1" x14ac:dyDescent="0.25"/>
    <row r="51429" customFormat="1" x14ac:dyDescent="0.25"/>
    <row r="51430" customFormat="1" x14ac:dyDescent="0.25"/>
    <row r="51431" customFormat="1" x14ac:dyDescent="0.25"/>
    <row r="51432" customFormat="1" x14ac:dyDescent="0.25"/>
    <row r="51433" customFormat="1" x14ac:dyDescent="0.25"/>
    <row r="51434" customFormat="1" x14ac:dyDescent="0.25"/>
    <row r="51435" customFormat="1" x14ac:dyDescent="0.25"/>
    <row r="51436" customFormat="1" x14ac:dyDescent="0.25"/>
    <row r="51437" customFormat="1" x14ac:dyDescent="0.25"/>
    <row r="51438" customFormat="1" x14ac:dyDescent="0.25"/>
    <row r="51439" customFormat="1" x14ac:dyDescent="0.25"/>
    <row r="51440" customFormat="1" x14ac:dyDescent="0.25"/>
    <row r="51441" customFormat="1" x14ac:dyDescent="0.25"/>
    <row r="51442" customFormat="1" x14ac:dyDescent="0.25"/>
    <row r="51443" customFormat="1" x14ac:dyDescent="0.25"/>
    <row r="51444" customFormat="1" x14ac:dyDescent="0.25"/>
    <row r="51445" customFormat="1" x14ac:dyDescent="0.25"/>
    <row r="51446" customFormat="1" x14ac:dyDescent="0.25"/>
    <row r="51447" customFormat="1" x14ac:dyDescent="0.25"/>
    <row r="51448" customFormat="1" x14ac:dyDescent="0.25"/>
    <row r="51449" customFormat="1" x14ac:dyDescent="0.25"/>
    <row r="51450" customFormat="1" x14ac:dyDescent="0.25"/>
    <row r="51451" customFormat="1" x14ac:dyDescent="0.25"/>
    <row r="51452" customFormat="1" x14ac:dyDescent="0.25"/>
    <row r="51453" customFormat="1" x14ac:dyDescent="0.25"/>
    <row r="51454" customFormat="1" x14ac:dyDescent="0.25"/>
    <row r="51455" customFormat="1" x14ac:dyDescent="0.25"/>
    <row r="51456" customFormat="1" x14ac:dyDescent="0.25"/>
    <row r="51457" customFormat="1" x14ac:dyDescent="0.25"/>
    <row r="51458" customFormat="1" x14ac:dyDescent="0.25"/>
    <row r="51459" customFormat="1" x14ac:dyDescent="0.25"/>
    <row r="51460" customFormat="1" x14ac:dyDescent="0.25"/>
    <row r="51461" customFormat="1" x14ac:dyDescent="0.25"/>
    <row r="51462" customFormat="1" x14ac:dyDescent="0.25"/>
    <row r="51463" customFormat="1" x14ac:dyDescent="0.25"/>
    <row r="51464" customFormat="1" x14ac:dyDescent="0.25"/>
    <row r="51465" customFormat="1" x14ac:dyDescent="0.25"/>
    <row r="51466" customFormat="1" x14ac:dyDescent="0.25"/>
    <row r="51467" customFormat="1" x14ac:dyDescent="0.25"/>
    <row r="51468" customFormat="1" x14ac:dyDescent="0.25"/>
    <row r="51469" customFormat="1" x14ac:dyDescent="0.25"/>
    <row r="51470" customFormat="1" x14ac:dyDescent="0.25"/>
    <row r="51471" customFormat="1" x14ac:dyDescent="0.25"/>
    <row r="51472" customFormat="1" x14ac:dyDescent="0.25"/>
    <row r="51473" customFormat="1" x14ac:dyDescent="0.25"/>
    <row r="51474" customFormat="1" x14ac:dyDescent="0.25"/>
    <row r="51475" customFormat="1" x14ac:dyDescent="0.25"/>
    <row r="51476" customFormat="1" x14ac:dyDescent="0.25"/>
    <row r="51477" customFormat="1" x14ac:dyDescent="0.25"/>
    <row r="51478" customFormat="1" x14ac:dyDescent="0.25"/>
    <row r="51479" customFormat="1" x14ac:dyDescent="0.25"/>
    <row r="51480" customFormat="1" x14ac:dyDescent="0.25"/>
    <row r="51481" customFormat="1" x14ac:dyDescent="0.25"/>
    <row r="51482" customFormat="1" x14ac:dyDescent="0.25"/>
    <row r="51483" customFormat="1" x14ac:dyDescent="0.25"/>
    <row r="51484" customFormat="1" x14ac:dyDescent="0.25"/>
    <row r="51485" customFormat="1" x14ac:dyDescent="0.25"/>
    <row r="51486" customFormat="1" x14ac:dyDescent="0.25"/>
    <row r="51487" customFormat="1" x14ac:dyDescent="0.25"/>
    <row r="51488" customFormat="1" x14ac:dyDescent="0.25"/>
    <row r="51489" customFormat="1" x14ac:dyDescent="0.25"/>
    <row r="51490" customFormat="1" x14ac:dyDescent="0.25"/>
    <row r="51491" customFormat="1" x14ac:dyDescent="0.25"/>
    <row r="51492" customFormat="1" x14ac:dyDescent="0.25"/>
    <row r="51493" customFormat="1" x14ac:dyDescent="0.25"/>
    <row r="51494" customFormat="1" x14ac:dyDescent="0.25"/>
    <row r="51495" customFormat="1" x14ac:dyDescent="0.25"/>
    <row r="51496" customFormat="1" x14ac:dyDescent="0.25"/>
    <row r="51497" customFormat="1" x14ac:dyDescent="0.25"/>
    <row r="51498" customFormat="1" x14ac:dyDescent="0.25"/>
    <row r="51499" customFormat="1" x14ac:dyDescent="0.25"/>
    <row r="51500" customFormat="1" x14ac:dyDescent="0.25"/>
    <row r="51501" customFormat="1" x14ac:dyDescent="0.25"/>
    <row r="51502" customFormat="1" x14ac:dyDescent="0.25"/>
    <row r="51503" customFormat="1" x14ac:dyDescent="0.25"/>
    <row r="51504" customFormat="1" x14ac:dyDescent="0.25"/>
    <row r="51505" customFormat="1" x14ac:dyDescent="0.25"/>
    <row r="51506" customFormat="1" x14ac:dyDescent="0.25"/>
    <row r="51507" customFormat="1" x14ac:dyDescent="0.25"/>
    <row r="51508" customFormat="1" x14ac:dyDescent="0.25"/>
    <row r="51509" customFormat="1" x14ac:dyDescent="0.25"/>
    <row r="51510" customFormat="1" x14ac:dyDescent="0.25"/>
    <row r="51511" customFormat="1" x14ac:dyDescent="0.25"/>
    <row r="51512" customFormat="1" x14ac:dyDescent="0.25"/>
    <row r="51513" customFormat="1" x14ac:dyDescent="0.25"/>
    <row r="51514" customFormat="1" x14ac:dyDescent="0.25"/>
    <row r="51515" customFormat="1" x14ac:dyDescent="0.25"/>
    <row r="51516" customFormat="1" x14ac:dyDescent="0.25"/>
    <row r="51517" customFormat="1" x14ac:dyDescent="0.25"/>
    <row r="51518" customFormat="1" x14ac:dyDescent="0.25"/>
    <row r="51519" customFormat="1" x14ac:dyDescent="0.25"/>
    <row r="51520" customFormat="1" x14ac:dyDescent="0.25"/>
    <row r="51521" customFormat="1" x14ac:dyDescent="0.25"/>
    <row r="51522" customFormat="1" x14ac:dyDescent="0.25"/>
    <row r="51523" customFormat="1" x14ac:dyDescent="0.25"/>
    <row r="51524" customFormat="1" x14ac:dyDescent="0.25"/>
    <row r="51525" customFormat="1" x14ac:dyDescent="0.25"/>
    <row r="51526" customFormat="1" x14ac:dyDescent="0.25"/>
    <row r="51527" customFormat="1" x14ac:dyDescent="0.25"/>
    <row r="51528" customFormat="1" x14ac:dyDescent="0.25"/>
    <row r="51529" customFormat="1" x14ac:dyDescent="0.25"/>
    <row r="51530" customFormat="1" x14ac:dyDescent="0.25"/>
    <row r="51531" customFormat="1" x14ac:dyDescent="0.25"/>
    <row r="51532" customFormat="1" x14ac:dyDescent="0.25"/>
    <row r="51533" customFormat="1" x14ac:dyDescent="0.25"/>
    <row r="51534" customFormat="1" x14ac:dyDescent="0.25"/>
    <row r="51535" customFormat="1" x14ac:dyDescent="0.25"/>
    <row r="51536" customFormat="1" x14ac:dyDescent="0.25"/>
    <row r="51537" customFormat="1" x14ac:dyDescent="0.25"/>
    <row r="51538" customFormat="1" x14ac:dyDescent="0.25"/>
    <row r="51539" customFormat="1" x14ac:dyDescent="0.25"/>
    <row r="51540" customFormat="1" x14ac:dyDescent="0.25"/>
    <row r="51541" customFormat="1" x14ac:dyDescent="0.25"/>
    <row r="51542" customFormat="1" x14ac:dyDescent="0.25"/>
    <row r="51543" customFormat="1" x14ac:dyDescent="0.25"/>
    <row r="51544" customFormat="1" x14ac:dyDescent="0.25"/>
    <row r="51545" customFormat="1" x14ac:dyDescent="0.25"/>
    <row r="51546" customFormat="1" x14ac:dyDescent="0.25"/>
    <row r="51547" customFormat="1" x14ac:dyDescent="0.25"/>
    <row r="51548" customFormat="1" x14ac:dyDescent="0.25"/>
    <row r="51549" customFormat="1" x14ac:dyDescent="0.25"/>
    <row r="51550" customFormat="1" x14ac:dyDescent="0.25"/>
    <row r="51551" customFormat="1" x14ac:dyDescent="0.25"/>
    <row r="51552" customFormat="1" x14ac:dyDescent="0.25"/>
    <row r="51553" customFormat="1" x14ac:dyDescent="0.25"/>
    <row r="51554" customFormat="1" x14ac:dyDescent="0.25"/>
    <row r="51555" customFormat="1" x14ac:dyDescent="0.25"/>
    <row r="51556" customFormat="1" x14ac:dyDescent="0.25"/>
    <row r="51557" customFormat="1" x14ac:dyDescent="0.25"/>
    <row r="51558" customFormat="1" x14ac:dyDescent="0.25"/>
    <row r="51559" customFormat="1" x14ac:dyDescent="0.25"/>
    <row r="51560" customFormat="1" x14ac:dyDescent="0.25"/>
    <row r="51561" customFormat="1" x14ac:dyDescent="0.25"/>
    <row r="51562" customFormat="1" x14ac:dyDescent="0.25"/>
    <row r="51563" customFormat="1" x14ac:dyDescent="0.25"/>
    <row r="51564" customFormat="1" x14ac:dyDescent="0.25"/>
    <row r="51565" customFormat="1" x14ac:dyDescent="0.25"/>
    <row r="51566" customFormat="1" x14ac:dyDescent="0.25"/>
    <row r="51567" customFormat="1" x14ac:dyDescent="0.25"/>
    <row r="51568" customFormat="1" x14ac:dyDescent="0.25"/>
    <row r="51569" customFormat="1" x14ac:dyDescent="0.25"/>
    <row r="51570" customFormat="1" x14ac:dyDescent="0.25"/>
    <row r="51571" customFormat="1" x14ac:dyDescent="0.25"/>
    <row r="51572" customFormat="1" x14ac:dyDescent="0.25"/>
    <row r="51573" customFormat="1" x14ac:dyDescent="0.25"/>
    <row r="51574" customFormat="1" x14ac:dyDescent="0.25"/>
    <row r="51575" customFormat="1" x14ac:dyDescent="0.25"/>
    <row r="51576" customFormat="1" x14ac:dyDescent="0.25"/>
    <row r="51577" customFormat="1" x14ac:dyDescent="0.25"/>
    <row r="51578" customFormat="1" x14ac:dyDescent="0.25"/>
    <row r="51579" customFormat="1" x14ac:dyDescent="0.25"/>
    <row r="51580" customFormat="1" x14ac:dyDescent="0.25"/>
    <row r="51581" customFormat="1" x14ac:dyDescent="0.25"/>
    <row r="51582" customFormat="1" x14ac:dyDescent="0.25"/>
    <row r="51583" customFormat="1" x14ac:dyDescent="0.25"/>
    <row r="51584" customFormat="1" x14ac:dyDescent="0.25"/>
    <row r="51585" customFormat="1" x14ac:dyDescent="0.25"/>
    <row r="51586" customFormat="1" x14ac:dyDescent="0.25"/>
    <row r="51587" customFormat="1" x14ac:dyDescent="0.25"/>
    <row r="51588" customFormat="1" x14ac:dyDescent="0.25"/>
    <row r="51589" customFormat="1" x14ac:dyDescent="0.25"/>
    <row r="51590" customFormat="1" x14ac:dyDescent="0.25"/>
    <row r="51591" customFormat="1" x14ac:dyDescent="0.25"/>
    <row r="51592" customFormat="1" x14ac:dyDescent="0.25"/>
    <row r="51593" customFormat="1" x14ac:dyDescent="0.25"/>
    <row r="51594" customFormat="1" x14ac:dyDescent="0.25"/>
    <row r="51595" customFormat="1" x14ac:dyDescent="0.25"/>
    <row r="51596" customFormat="1" x14ac:dyDescent="0.25"/>
    <row r="51597" customFormat="1" x14ac:dyDescent="0.25"/>
    <row r="51598" customFormat="1" x14ac:dyDescent="0.25"/>
    <row r="51599" customFormat="1" x14ac:dyDescent="0.25"/>
    <row r="51600" customFormat="1" x14ac:dyDescent="0.25"/>
    <row r="51601" customFormat="1" x14ac:dyDescent="0.25"/>
    <row r="51602" customFormat="1" x14ac:dyDescent="0.25"/>
    <row r="51603" customFormat="1" x14ac:dyDescent="0.25"/>
    <row r="51604" customFormat="1" x14ac:dyDescent="0.25"/>
    <row r="51605" customFormat="1" x14ac:dyDescent="0.25"/>
    <row r="51606" customFormat="1" x14ac:dyDescent="0.25"/>
    <row r="51607" customFormat="1" x14ac:dyDescent="0.25"/>
    <row r="51608" customFormat="1" x14ac:dyDescent="0.25"/>
    <row r="51609" customFormat="1" x14ac:dyDescent="0.25"/>
    <row r="51610" customFormat="1" x14ac:dyDescent="0.25"/>
    <row r="51611" customFormat="1" x14ac:dyDescent="0.25"/>
    <row r="51612" customFormat="1" x14ac:dyDescent="0.25"/>
    <row r="51613" customFormat="1" x14ac:dyDescent="0.25"/>
    <row r="51614" customFormat="1" x14ac:dyDescent="0.25"/>
    <row r="51615" customFormat="1" x14ac:dyDescent="0.25"/>
    <row r="51616" customFormat="1" x14ac:dyDescent="0.25"/>
    <row r="51617" customFormat="1" x14ac:dyDescent="0.25"/>
    <row r="51618" customFormat="1" x14ac:dyDescent="0.25"/>
    <row r="51619" customFormat="1" x14ac:dyDescent="0.25"/>
    <row r="51620" customFormat="1" x14ac:dyDescent="0.25"/>
    <row r="51621" customFormat="1" x14ac:dyDescent="0.25"/>
    <row r="51622" customFormat="1" x14ac:dyDescent="0.25"/>
    <row r="51623" customFormat="1" x14ac:dyDescent="0.25"/>
    <row r="51624" customFormat="1" x14ac:dyDescent="0.25"/>
    <row r="51625" customFormat="1" x14ac:dyDescent="0.25"/>
    <row r="51626" customFormat="1" x14ac:dyDescent="0.25"/>
    <row r="51627" customFormat="1" x14ac:dyDescent="0.25"/>
    <row r="51628" customFormat="1" x14ac:dyDescent="0.25"/>
    <row r="51629" customFormat="1" x14ac:dyDescent="0.25"/>
    <row r="51630" customFormat="1" x14ac:dyDescent="0.25"/>
    <row r="51631" customFormat="1" x14ac:dyDescent="0.25"/>
    <row r="51632" customFormat="1" x14ac:dyDescent="0.25"/>
    <row r="51633" customFormat="1" x14ac:dyDescent="0.25"/>
    <row r="51634" customFormat="1" x14ac:dyDescent="0.25"/>
    <row r="51635" customFormat="1" x14ac:dyDescent="0.25"/>
    <row r="51636" customFormat="1" x14ac:dyDescent="0.25"/>
    <row r="51637" customFormat="1" x14ac:dyDescent="0.25"/>
    <row r="51638" customFormat="1" x14ac:dyDescent="0.25"/>
    <row r="51639" customFormat="1" x14ac:dyDescent="0.25"/>
    <row r="51640" customFormat="1" x14ac:dyDescent="0.25"/>
    <row r="51641" customFormat="1" x14ac:dyDescent="0.25"/>
    <row r="51642" customFormat="1" x14ac:dyDescent="0.25"/>
    <row r="51643" customFormat="1" x14ac:dyDescent="0.25"/>
    <row r="51644" customFormat="1" x14ac:dyDescent="0.25"/>
    <row r="51645" customFormat="1" x14ac:dyDescent="0.25"/>
    <row r="51646" customFormat="1" x14ac:dyDescent="0.25"/>
    <row r="51647" customFormat="1" x14ac:dyDescent="0.25"/>
    <row r="51648" customFormat="1" x14ac:dyDescent="0.25"/>
    <row r="51649" customFormat="1" x14ac:dyDescent="0.25"/>
    <row r="51650" customFormat="1" x14ac:dyDescent="0.25"/>
    <row r="51651" customFormat="1" x14ac:dyDescent="0.25"/>
    <row r="51652" customFormat="1" x14ac:dyDescent="0.25"/>
    <row r="51653" customFormat="1" x14ac:dyDescent="0.25"/>
    <row r="51654" customFormat="1" x14ac:dyDescent="0.25"/>
    <row r="51655" customFormat="1" x14ac:dyDescent="0.25"/>
    <row r="51656" customFormat="1" x14ac:dyDescent="0.25"/>
    <row r="51657" customFormat="1" x14ac:dyDescent="0.25"/>
    <row r="51658" customFormat="1" x14ac:dyDescent="0.25"/>
    <row r="51659" customFormat="1" x14ac:dyDescent="0.25"/>
    <row r="51660" customFormat="1" x14ac:dyDescent="0.25"/>
    <row r="51661" customFormat="1" x14ac:dyDescent="0.25"/>
    <row r="51662" customFormat="1" x14ac:dyDescent="0.25"/>
    <row r="51663" customFormat="1" x14ac:dyDescent="0.25"/>
    <row r="51664" customFormat="1" x14ac:dyDescent="0.25"/>
    <row r="51665" customFormat="1" x14ac:dyDescent="0.25"/>
    <row r="51666" customFormat="1" x14ac:dyDescent="0.25"/>
    <row r="51667" customFormat="1" x14ac:dyDescent="0.25"/>
    <row r="51668" customFormat="1" x14ac:dyDescent="0.25"/>
    <row r="51669" customFormat="1" x14ac:dyDescent="0.25"/>
    <row r="51670" customFormat="1" x14ac:dyDescent="0.25"/>
    <row r="51671" customFormat="1" x14ac:dyDescent="0.25"/>
    <row r="51672" customFormat="1" x14ac:dyDescent="0.25"/>
    <row r="51673" customFormat="1" x14ac:dyDescent="0.25"/>
    <row r="51674" customFormat="1" x14ac:dyDescent="0.25"/>
    <row r="51675" customFormat="1" x14ac:dyDescent="0.25"/>
    <row r="51676" customFormat="1" x14ac:dyDescent="0.25"/>
    <row r="51677" customFormat="1" x14ac:dyDescent="0.25"/>
    <row r="51678" customFormat="1" x14ac:dyDescent="0.25"/>
    <row r="51679" customFormat="1" x14ac:dyDescent="0.25"/>
    <row r="51680" customFormat="1" x14ac:dyDescent="0.25"/>
    <row r="51681" customFormat="1" x14ac:dyDescent="0.25"/>
    <row r="51682" customFormat="1" x14ac:dyDescent="0.25"/>
    <row r="51683" customFormat="1" x14ac:dyDescent="0.25"/>
    <row r="51684" customFormat="1" x14ac:dyDescent="0.25"/>
    <row r="51685" customFormat="1" x14ac:dyDescent="0.25"/>
    <row r="51686" customFormat="1" x14ac:dyDescent="0.25"/>
    <row r="51687" customFormat="1" x14ac:dyDescent="0.25"/>
    <row r="51688" customFormat="1" x14ac:dyDescent="0.25"/>
    <row r="51689" customFormat="1" x14ac:dyDescent="0.25"/>
    <row r="51690" customFormat="1" x14ac:dyDescent="0.25"/>
    <row r="51691" customFormat="1" x14ac:dyDescent="0.25"/>
    <row r="51692" customFormat="1" x14ac:dyDescent="0.25"/>
    <row r="51693" customFormat="1" x14ac:dyDescent="0.25"/>
    <row r="51694" customFormat="1" x14ac:dyDescent="0.25"/>
    <row r="51695" customFormat="1" x14ac:dyDescent="0.25"/>
    <row r="51696" customFormat="1" x14ac:dyDescent="0.25"/>
    <row r="51697" customFormat="1" x14ac:dyDescent="0.25"/>
    <row r="51698" customFormat="1" x14ac:dyDescent="0.25"/>
    <row r="51699" customFormat="1" x14ac:dyDescent="0.25"/>
    <row r="51700" customFormat="1" x14ac:dyDescent="0.25"/>
    <row r="51701" customFormat="1" x14ac:dyDescent="0.25"/>
    <row r="51702" customFormat="1" x14ac:dyDescent="0.25"/>
    <row r="51703" customFormat="1" x14ac:dyDescent="0.25"/>
    <row r="51704" customFormat="1" x14ac:dyDescent="0.25"/>
    <row r="51705" customFormat="1" x14ac:dyDescent="0.25"/>
    <row r="51706" customFormat="1" x14ac:dyDescent="0.25"/>
    <row r="51707" customFormat="1" x14ac:dyDescent="0.25"/>
    <row r="51708" customFormat="1" x14ac:dyDescent="0.25"/>
    <row r="51709" customFormat="1" x14ac:dyDescent="0.25"/>
    <row r="51710" customFormat="1" x14ac:dyDescent="0.25"/>
    <row r="51711" customFormat="1" x14ac:dyDescent="0.25"/>
    <row r="51712" customFormat="1" x14ac:dyDescent="0.25"/>
    <row r="51713" customFormat="1" x14ac:dyDescent="0.25"/>
    <row r="51714" customFormat="1" x14ac:dyDescent="0.25"/>
    <row r="51715" customFormat="1" x14ac:dyDescent="0.25"/>
    <row r="51716" customFormat="1" x14ac:dyDescent="0.25"/>
    <row r="51717" customFormat="1" x14ac:dyDescent="0.25"/>
    <row r="51718" customFormat="1" x14ac:dyDescent="0.25"/>
    <row r="51719" customFormat="1" x14ac:dyDescent="0.25"/>
    <row r="51720" customFormat="1" x14ac:dyDescent="0.25"/>
    <row r="51721" customFormat="1" x14ac:dyDescent="0.25"/>
    <row r="51722" customFormat="1" x14ac:dyDescent="0.25"/>
    <row r="51723" customFormat="1" x14ac:dyDescent="0.25"/>
    <row r="51724" customFormat="1" x14ac:dyDescent="0.25"/>
    <row r="51725" customFormat="1" x14ac:dyDescent="0.25"/>
    <row r="51726" customFormat="1" x14ac:dyDescent="0.25"/>
    <row r="51727" customFormat="1" x14ac:dyDescent="0.25"/>
    <row r="51728" customFormat="1" x14ac:dyDescent="0.25"/>
    <row r="51729" customFormat="1" x14ac:dyDescent="0.25"/>
    <row r="51730" customFormat="1" x14ac:dyDescent="0.25"/>
    <row r="51731" customFormat="1" x14ac:dyDescent="0.25"/>
    <row r="51732" customFormat="1" x14ac:dyDescent="0.25"/>
    <row r="51733" customFormat="1" x14ac:dyDescent="0.25"/>
    <row r="51734" customFormat="1" x14ac:dyDescent="0.25"/>
    <row r="51735" customFormat="1" x14ac:dyDescent="0.25"/>
    <row r="51736" customFormat="1" x14ac:dyDescent="0.25"/>
    <row r="51737" customFormat="1" x14ac:dyDescent="0.25"/>
    <row r="51738" customFormat="1" x14ac:dyDescent="0.25"/>
    <row r="51739" customFormat="1" x14ac:dyDescent="0.25"/>
    <row r="51740" customFormat="1" x14ac:dyDescent="0.25"/>
    <row r="51741" customFormat="1" x14ac:dyDescent="0.25"/>
    <row r="51742" customFormat="1" x14ac:dyDescent="0.25"/>
    <row r="51743" customFormat="1" x14ac:dyDescent="0.25"/>
    <row r="51744" customFormat="1" x14ac:dyDescent="0.25"/>
    <row r="51745" customFormat="1" x14ac:dyDescent="0.25"/>
    <row r="51746" customFormat="1" x14ac:dyDescent="0.25"/>
    <row r="51747" customFormat="1" x14ac:dyDescent="0.25"/>
    <row r="51748" customFormat="1" x14ac:dyDescent="0.25"/>
    <row r="51749" customFormat="1" x14ac:dyDescent="0.25"/>
    <row r="51750" customFormat="1" x14ac:dyDescent="0.25"/>
    <row r="51751" customFormat="1" x14ac:dyDescent="0.25"/>
    <row r="51752" customFormat="1" x14ac:dyDescent="0.25"/>
    <row r="51753" customFormat="1" x14ac:dyDescent="0.25"/>
    <row r="51754" customFormat="1" x14ac:dyDescent="0.25"/>
    <row r="51755" customFormat="1" x14ac:dyDescent="0.25"/>
    <row r="51756" customFormat="1" x14ac:dyDescent="0.25"/>
    <row r="51757" customFormat="1" x14ac:dyDescent="0.25"/>
    <row r="51758" customFormat="1" x14ac:dyDescent="0.25"/>
    <row r="51759" customFormat="1" x14ac:dyDescent="0.25"/>
    <row r="51760" customFormat="1" x14ac:dyDescent="0.25"/>
    <row r="51761" customFormat="1" x14ac:dyDescent="0.25"/>
    <row r="51762" customFormat="1" x14ac:dyDescent="0.25"/>
    <row r="51763" customFormat="1" x14ac:dyDescent="0.25"/>
    <row r="51764" customFormat="1" x14ac:dyDescent="0.25"/>
    <row r="51765" customFormat="1" x14ac:dyDescent="0.25"/>
    <row r="51766" customFormat="1" x14ac:dyDescent="0.25"/>
    <row r="51767" customFormat="1" x14ac:dyDescent="0.25"/>
    <row r="51768" customFormat="1" x14ac:dyDescent="0.25"/>
    <row r="51769" customFormat="1" x14ac:dyDescent="0.25"/>
    <row r="51770" customFormat="1" x14ac:dyDescent="0.25"/>
    <row r="51771" customFormat="1" x14ac:dyDescent="0.25"/>
    <row r="51772" customFormat="1" x14ac:dyDescent="0.25"/>
    <row r="51773" customFormat="1" x14ac:dyDescent="0.25"/>
    <row r="51774" customFormat="1" x14ac:dyDescent="0.25"/>
    <row r="51775" customFormat="1" x14ac:dyDescent="0.25"/>
    <row r="51776" customFormat="1" x14ac:dyDescent="0.25"/>
    <row r="51777" customFormat="1" x14ac:dyDescent="0.25"/>
    <row r="51778" customFormat="1" x14ac:dyDescent="0.25"/>
    <row r="51779" customFormat="1" x14ac:dyDescent="0.25"/>
    <row r="51780" customFormat="1" x14ac:dyDescent="0.25"/>
    <row r="51781" customFormat="1" x14ac:dyDescent="0.25"/>
    <row r="51782" customFormat="1" x14ac:dyDescent="0.25"/>
    <row r="51783" customFormat="1" x14ac:dyDescent="0.25"/>
    <row r="51784" customFormat="1" x14ac:dyDescent="0.25"/>
    <row r="51785" customFormat="1" x14ac:dyDescent="0.25"/>
    <row r="51786" customFormat="1" x14ac:dyDescent="0.25"/>
    <row r="51787" customFormat="1" x14ac:dyDescent="0.25"/>
    <row r="51788" customFormat="1" x14ac:dyDescent="0.25"/>
    <row r="51789" customFormat="1" x14ac:dyDescent="0.25"/>
    <row r="51790" customFormat="1" x14ac:dyDescent="0.25"/>
    <row r="51791" customFormat="1" x14ac:dyDescent="0.25"/>
    <row r="51792" customFormat="1" x14ac:dyDescent="0.25"/>
    <row r="51793" customFormat="1" x14ac:dyDescent="0.25"/>
    <row r="51794" customFormat="1" x14ac:dyDescent="0.25"/>
    <row r="51795" customFormat="1" x14ac:dyDescent="0.25"/>
    <row r="51796" customFormat="1" x14ac:dyDescent="0.25"/>
    <row r="51797" customFormat="1" x14ac:dyDescent="0.25"/>
    <row r="51798" customFormat="1" x14ac:dyDescent="0.25"/>
    <row r="51799" customFormat="1" x14ac:dyDescent="0.25"/>
    <row r="51800" customFormat="1" x14ac:dyDescent="0.25"/>
    <row r="51801" customFormat="1" x14ac:dyDescent="0.25"/>
    <row r="51802" customFormat="1" x14ac:dyDescent="0.25"/>
    <row r="51803" customFormat="1" x14ac:dyDescent="0.25"/>
    <row r="51804" customFormat="1" x14ac:dyDescent="0.25"/>
    <row r="51805" customFormat="1" x14ac:dyDescent="0.25"/>
    <row r="51806" customFormat="1" x14ac:dyDescent="0.25"/>
    <row r="51807" customFormat="1" x14ac:dyDescent="0.25"/>
    <row r="51808" customFormat="1" x14ac:dyDescent="0.25"/>
    <row r="51809" customFormat="1" x14ac:dyDescent="0.25"/>
    <row r="51810" customFormat="1" x14ac:dyDescent="0.25"/>
    <row r="51811" customFormat="1" x14ac:dyDescent="0.25"/>
    <row r="51812" customFormat="1" x14ac:dyDescent="0.25"/>
    <row r="51813" customFormat="1" x14ac:dyDescent="0.25"/>
    <row r="51814" customFormat="1" x14ac:dyDescent="0.25"/>
    <row r="51815" customFormat="1" x14ac:dyDescent="0.25"/>
    <row r="51816" customFormat="1" x14ac:dyDescent="0.25"/>
    <row r="51817" customFormat="1" x14ac:dyDescent="0.25"/>
    <row r="51818" customFormat="1" x14ac:dyDescent="0.25"/>
    <row r="51819" customFormat="1" x14ac:dyDescent="0.25"/>
    <row r="51820" customFormat="1" x14ac:dyDescent="0.25"/>
    <row r="51821" customFormat="1" x14ac:dyDescent="0.25"/>
    <row r="51822" customFormat="1" x14ac:dyDescent="0.25"/>
    <row r="51823" customFormat="1" x14ac:dyDescent="0.25"/>
    <row r="51824" customFormat="1" x14ac:dyDescent="0.25"/>
    <row r="51825" customFormat="1" x14ac:dyDescent="0.25"/>
    <row r="51826" customFormat="1" x14ac:dyDescent="0.25"/>
    <row r="51827" customFormat="1" x14ac:dyDescent="0.25"/>
    <row r="51828" customFormat="1" x14ac:dyDescent="0.25"/>
    <row r="51829" customFormat="1" x14ac:dyDescent="0.25"/>
    <row r="51830" customFormat="1" x14ac:dyDescent="0.25"/>
    <row r="51831" customFormat="1" x14ac:dyDescent="0.25"/>
    <row r="51832" customFormat="1" x14ac:dyDescent="0.25"/>
    <row r="51833" customFormat="1" x14ac:dyDescent="0.25"/>
    <row r="51834" customFormat="1" x14ac:dyDescent="0.25"/>
    <row r="51835" customFormat="1" x14ac:dyDescent="0.25"/>
    <row r="51836" customFormat="1" x14ac:dyDescent="0.25"/>
    <row r="51837" customFormat="1" x14ac:dyDescent="0.25"/>
    <row r="51838" customFormat="1" x14ac:dyDescent="0.25"/>
    <row r="51839" customFormat="1" x14ac:dyDescent="0.25"/>
    <row r="51840" customFormat="1" x14ac:dyDescent="0.25"/>
    <row r="51841" customFormat="1" x14ac:dyDescent="0.25"/>
    <row r="51842" customFormat="1" x14ac:dyDescent="0.25"/>
    <row r="51843" customFormat="1" x14ac:dyDescent="0.25"/>
    <row r="51844" customFormat="1" x14ac:dyDescent="0.25"/>
    <row r="51845" customFormat="1" x14ac:dyDescent="0.25"/>
    <row r="51846" customFormat="1" x14ac:dyDescent="0.25"/>
    <row r="51847" customFormat="1" x14ac:dyDescent="0.25"/>
    <row r="51848" customFormat="1" x14ac:dyDescent="0.25"/>
    <row r="51849" customFormat="1" x14ac:dyDescent="0.25"/>
    <row r="51850" customFormat="1" x14ac:dyDescent="0.25"/>
    <row r="51851" customFormat="1" x14ac:dyDescent="0.25"/>
    <row r="51852" customFormat="1" x14ac:dyDescent="0.25"/>
    <row r="51853" customFormat="1" x14ac:dyDescent="0.25"/>
    <row r="51854" customFormat="1" x14ac:dyDescent="0.25"/>
    <row r="51855" customFormat="1" x14ac:dyDescent="0.25"/>
    <row r="51856" customFormat="1" x14ac:dyDescent="0.25"/>
    <row r="51857" customFormat="1" x14ac:dyDescent="0.25"/>
    <row r="51858" customFormat="1" x14ac:dyDescent="0.25"/>
    <row r="51859" customFormat="1" x14ac:dyDescent="0.25"/>
    <row r="51860" customFormat="1" x14ac:dyDescent="0.25"/>
    <row r="51861" customFormat="1" x14ac:dyDescent="0.25"/>
    <row r="51862" customFormat="1" x14ac:dyDescent="0.25"/>
    <row r="51863" customFormat="1" x14ac:dyDescent="0.25"/>
    <row r="51864" customFormat="1" x14ac:dyDescent="0.25"/>
    <row r="51865" customFormat="1" x14ac:dyDescent="0.25"/>
    <row r="51866" customFormat="1" x14ac:dyDescent="0.25"/>
    <row r="51867" customFormat="1" x14ac:dyDescent="0.25"/>
    <row r="51868" customFormat="1" x14ac:dyDescent="0.25"/>
    <row r="51869" customFormat="1" x14ac:dyDescent="0.25"/>
    <row r="51870" customFormat="1" x14ac:dyDescent="0.25"/>
    <row r="51871" customFormat="1" x14ac:dyDescent="0.25"/>
    <row r="51872" customFormat="1" x14ac:dyDescent="0.25"/>
    <row r="51873" customFormat="1" x14ac:dyDescent="0.25"/>
    <row r="51874" customFormat="1" x14ac:dyDescent="0.25"/>
    <row r="51875" customFormat="1" x14ac:dyDescent="0.25"/>
    <row r="51876" customFormat="1" x14ac:dyDescent="0.25"/>
    <row r="51877" customFormat="1" x14ac:dyDescent="0.25"/>
    <row r="51878" customFormat="1" x14ac:dyDescent="0.25"/>
    <row r="51879" customFormat="1" x14ac:dyDescent="0.25"/>
    <row r="51880" customFormat="1" x14ac:dyDescent="0.25"/>
    <row r="51881" customFormat="1" x14ac:dyDescent="0.25"/>
    <row r="51882" customFormat="1" x14ac:dyDescent="0.25"/>
    <row r="51883" customFormat="1" x14ac:dyDescent="0.25"/>
    <row r="51884" customFormat="1" x14ac:dyDescent="0.25"/>
    <row r="51885" customFormat="1" x14ac:dyDescent="0.25"/>
    <row r="51886" customFormat="1" x14ac:dyDescent="0.25"/>
    <row r="51887" customFormat="1" x14ac:dyDescent="0.25"/>
    <row r="51888" customFormat="1" x14ac:dyDescent="0.25"/>
    <row r="51889" customFormat="1" x14ac:dyDescent="0.25"/>
    <row r="51890" customFormat="1" x14ac:dyDescent="0.25"/>
    <row r="51891" customFormat="1" x14ac:dyDescent="0.25"/>
    <row r="51892" customFormat="1" x14ac:dyDescent="0.25"/>
    <row r="51893" customFormat="1" x14ac:dyDescent="0.25"/>
    <row r="51894" customFormat="1" x14ac:dyDescent="0.25"/>
    <row r="51895" customFormat="1" x14ac:dyDescent="0.25"/>
    <row r="51896" customFormat="1" x14ac:dyDescent="0.25"/>
    <row r="51897" customFormat="1" x14ac:dyDescent="0.25"/>
    <row r="51898" customFormat="1" x14ac:dyDescent="0.25"/>
    <row r="51899" customFormat="1" x14ac:dyDescent="0.25"/>
    <row r="51900" customFormat="1" x14ac:dyDescent="0.25"/>
    <row r="51901" customFormat="1" x14ac:dyDescent="0.25"/>
    <row r="51902" customFormat="1" x14ac:dyDescent="0.25"/>
    <row r="51903" customFormat="1" x14ac:dyDescent="0.25"/>
    <row r="51904" customFormat="1" x14ac:dyDescent="0.25"/>
    <row r="51905" customFormat="1" x14ac:dyDescent="0.25"/>
    <row r="51906" customFormat="1" x14ac:dyDescent="0.25"/>
    <row r="51907" customFormat="1" x14ac:dyDescent="0.25"/>
    <row r="51908" customFormat="1" x14ac:dyDescent="0.25"/>
    <row r="51909" customFormat="1" x14ac:dyDescent="0.25"/>
    <row r="51910" customFormat="1" x14ac:dyDescent="0.25"/>
    <row r="51911" customFormat="1" x14ac:dyDescent="0.25"/>
    <row r="51912" customFormat="1" x14ac:dyDescent="0.25"/>
    <row r="51913" customFormat="1" x14ac:dyDescent="0.25"/>
    <row r="51914" customFormat="1" x14ac:dyDescent="0.25"/>
    <row r="51915" customFormat="1" x14ac:dyDescent="0.25"/>
    <row r="51916" customFormat="1" x14ac:dyDescent="0.25"/>
    <row r="51917" customFormat="1" x14ac:dyDescent="0.25"/>
    <row r="51918" customFormat="1" x14ac:dyDescent="0.25"/>
    <row r="51919" customFormat="1" x14ac:dyDescent="0.25"/>
    <row r="51920" customFormat="1" x14ac:dyDescent="0.25"/>
    <row r="51921" customFormat="1" x14ac:dyDescent="0.25"/>
    <row r="51922" customFormat="1" x14ac:dyDescent="0.25"/>
    <row r="51923" customFormat="1" x14ac:dyDescent="0.25"/>
    <row r="51924" customFormat="1" x14ac:dyDescent="0.25"/>
    <row r="51925" customFormat="1" x14ac:dyDescent="0.25"/>
    <row r="51926" customFormat="1" x14ac:dyDescent="0.25"/>
    <row r="51927" customFormat="1" x14ac:dyDescent="0.25"/>
    <row r="51928" customFormat="1" x14ac:dyDescent="0.25"/>
    <row r="51929" customFormat="1" x14ac:dyDescent="0.25"/>
    <row r="51930" customFormat="1" x14ac:dyDescent="0.25"/>
    <row r="51931" customFormat="1" x14ac:dyDescent="0.25"/>
    <row r="51932" customFormat="1" x14ac:dyDescent="0.25"/>
    <row r="51933" customFormat="1" x14ac:dyDescent="0.25"/>
    <row r="51934" customFormat="1" x14ac:dyDescent="0.25"/>
    <row r="51935" customFormat="1" x14ac:dyDescent="0.25"/>
    <row r="51936" customFormat="1" x14ac:dyDescent="0.25"/>
    <row r="51937" customFormat="1" x14ac:dyDescent="0.25"/>
    <row r="51938" customFormat="1" x14ac:dyDescent="0.25"/>
    <row r="51939" customFormat="1" x14ac:dyDescent="0.25"/>
    <row r="51940" customFormat="1" x14ac:dyDescent="0.25"/>
    <row r="51941" customFormat="1" x14ac:dyDescent="0.25"/>
    <row r="51942" customFormat="1" x14ac:dyDescent="0.25"/>
    <row r="51943" customFormat="1" x14ac:dyDescent="0.25"/>
    <row r="51944" customFormat="1" x14ac:dyDescent="0.25"/>
    <row r="51945" customFormat="1" x14ac:dyDescent="0.25"/>
    <row r="51946" customFormat="1" x14ac:dyDescent="0.25"/>
    <row r="51947" customFormat="1" x14ac:dyDescent="0.25"/>
    <row r="51948" customFormat="1" x14ac:dyDescent="0.25"/>
    <row r="51949" customFormat="1" x14ac:dyDescent="0.25"/>
    <row r="51950" customFormat="1" x14ac:dyDescent="0.25"/>
    <row r="51951" customFormat="1" x14ac:dyDescent="0.25"/>
    <row r="51952" customFormat="1" x14ac:dyDescent="0.25"/>
    <row r="51953" customFormat="1" x14ac:dyDescent="0.25"/>
    <row r="51954" customFormat="1" x14ac:dyDescent="0.25"/>
    <row r="51955" customFormat="1" x14ac:dyDescent="0.25"/>
    <row r="51956" customFormat="1" x14ac:dyDescent="0.25"/>
    <row r="51957" customFormat="1" x14ac:dyDescent="0.25"/>
    <row r="51958" customFormat="1" x14ac:dyDescent="0.25"/>
    <row r="51959" customFormat="1" x14ac:dyDescent="0.25"/>
    <row r="51960" customFormat="1" x14ac:dyDescent="0.25"/>
    <row r="51961" customFormat="1" x14ac:dyDescent="0.25"/>
    <row r="51962" customFormat="1" x14ac:dyDescent="0.25"/>
    <row r="51963" customFormat="1" x14ac:dyDescent="0.25"/>
    <row r="51964" customFormat="1" x14ac:dyDescent="0.25"/>
    <row r="51965" customFormat="1" x14ac:dyDescent="0.25"/>
    <row r="51966" customFormat="1" x14ac:dyDescent="0.25"/>
    <row r="51967" customFormat="1" x14ac:dyDescent="0.25"/>
    <row r="51968" customFormat="1" x14ac:dyDescent="0.25"/>
    <row r="51969" customFormat="1" x14ac:dyDescent="0.25"/>
    <row r="51970" customFormat="1" x14ac:dyDescent="0.25"/>
    <row r="51971" customFormat="1" x14ac:dyDescent="0.25"/>
    <row r="51972" customFormat="1" x14ac:dyDescent="0.25"/>
    <row r="51973" customFormat="1" x14ac:dyDescent="0.25"/>
    <row r="51974" customFormat="1" x14ac:dyDescent="0.25"/>
    <row r="51975" customFormat="1" x14ac:dyDescent="0.25"/>
    <row r="51976" customFormat="1" x14ac:dyDescent="0.25"/>
    <row r="51977" customFormat="1" x14ac:dyDescent="0.25"/>
    <row r="51978" customFormat="1" x14ac:dyDescent="0.25"/>
    <row r="51979" customFormat="1" x14ac:dyDescent="0.25"/>
    <row r="51980" customFormat="1" x14ac:dyDescent="0.25"/>
    <row r="51981" customFormat="1" x14ac:dyDescent="0.25"/>
    <row r="51982" customFormat="1" x14ac:dyDescent="0.25"/>
    <row r="51983" customFormat="1" x14ac:dyDescent="0.25"/>
    <row r="51984" customFormat="1" x14ac:dyDescent="0.25"/>
    <row r="51985" customFormat="1" x14ac:dyDescent="0.25"/>
    <row r="51986" customFormat="1" x14ac:dyDescent="0.25"/>
    <row r="51987" customFormat="1" x14ac:dyDescent="0.25"/>
    <row r="51988" customFormat="1" x14ac:dyDescent="0.25"/>
    <row r="51989" customFormat="1" x14ac:dyDescent="0.25"/>
    <row r="51990" customFormat="1" x14ac:dyDescent="0.25"/>
    <row r="51991" customFormat="1" x14ac:dyDescent="0.25"/>
    <row r="51992" customFormat="1" x14ac:dyDescent="0.25"/>
    <row r="51993" customFormat="1" x14ac:dyDescent="0.25"/>
    <row r="51994" customFormat="1" x14ac:dyDescent="0.25"/>
    <row r="51995" customFormat="1" x14ac:dyDescent="0.25"/>
    <row r="51996" customFormat="1" x14ac:dyDescent="0.25"/>
    <row r="51997" customFormat="1" x14ac:dyDescent="0.25"/>
    <row r="51998" customFormat="1" x14ac:dyDescent="0.25"/>
    <row r="51999" customFormat="1" x14ac:dyDescent="0.25"/>
    <row r="52000" customFormat="1" x14ac:dyDescent="0.25"/>
    <row r="52001" customFormat="1" x14ac:dyDescent="0.25"/>
    <row r="52002" customFormat="1" x14ac:dyDescent="0.25"/>
    <row r="52003" customFormat="1" x14ac:dyDescent="0.25"/>
    <row r="52004" customFormat="1" x14ac:dyDescent="0.25"/>
    <row r="52005" customFormat="1" x14ac:dyDescent="0.25"/>
    <row r="52006" customFormat="1" x14ac:dyDescent="0.25"/>
    <row r="52007" customFormat="1" x14ac:dyDescent="0.25"/>
    <row r="52008" customFormat="1" x14ac:dyDescent="0.25"/>
    <row r="52009" customFormat="1" x14ac:dyDescent="0.25"/>
    <row r="52010" customFormat="1" x14ac:dyDescent="0.25"/>
    <row r="52011" customFormat="1" x14ac:dyDescent="0.25"/>
    <row r="52012" customFormat="1" x14ac:dyDescent="0.25"/>
    <row r="52013" customFormat="1" x14ac:dyDescent="0.25"/>
    <row r="52014" customFormat="1" x14ac:dyDescent="0.25"/>
    <row r="52015" customFormat="1" x14ac:dyDescent="0.25"/>
    <row r="52016" customFormat="1" x14ac:dyDescent="0.25"/>
    <row r="52017" customFormat="1" x14ac:dyDescent="0.25"/>
    <row r="52018" customFormat="1" x14ac:dyDescent="0.25"/>
    <row r="52019" customFormat="1" x14ac:dyDescent="0.25"/>
    <row r="52020" customFormat="1" x14ac:dyDescent="0.25"/>
    <row r="52021" customFormat="1" x14ac:dyDescent="0.25"/>
    <row r="52022" customFormat="1" x14ac:dyDescent="0.25"/>
    <row r="52023" customFormat="1" x14ac:dyDescent="0.25"/>
    <row r="52024" customFormat="1" x14ac:dyDescent="0.25"/>
    <row r="52025" customFormat="1" x14ac:dyDescent="0.25"/>
    <row r="52026" customFormat="1" x14ac:dyDescent="0.25"/>
    <row r="52027" customFormat="1" x14ac:dyDescent="0.25"/>
    <row r="52028" customFormat="1" x14ac:dyDescent="0.25"/>
    <row r="52029" customFormat="1" x14ac:dyDescent="0.25"/>
    <row r="52030" customFormat="1" x14ac:dyDescent="0.25"/>
    <row r="52031" customFormat="1" x14ac:dyDescent="0.25"/>
    <row r="52032" customFormat="1" x14ac:dyDescent="0.25"/>
    <row r="52033" customFormat="1" x14ac:dyDescent="0.25"/>
    <row r="52034" customFormat="1" x14ac:dyDescent="0.25"/>
    <row r="52035" customFormat="1" x14ac:dyDescent="0.25"/>
    <row r="52036" customFormat="1" x14ac:dyDescent="0.25"/>
    <row r="52037" customFormat="1" x14ac:dyDescent="0.25"/>
    <row r="52038" customFormat="1" x14ac:dyDescent="0.25"/>
    <row r="52039" customFormat="1" x14ac:dyDescent="0.25"/>
    <row r="52040" customFormat="1" x14ac:dyDescent="0.25"/>
    <row r="52041" customFormat="1" x14ac:dyDescent="0.25"/>
    <row r="52042" customFormat="1" x14ac:dyDescent="0.25"/>
    <row r="52043" customFormat="1" x14ac:dyDescent="0.25"/>
    <row r="52044" customFormat="1" x14ac:dyDescent="0.25"/>
    <row r="52045" customFormat="1" x14ac:dyDescent="0.25"/>
    <row r="52046" customFormat="1" x14ac:dyDescent="0.25"/>
    <row r="52047" customFormat="1" x14ac:dyDescent="0.25"/>
    <row r="52048" customFormat="1" x14ac:dyDescent="0.25"/>
    <row r="52049" customFormat="1" x14ac:dyDescent="0.25"/>
    <row r="52050" customFormat="1" x14ac:dyDescent="0.25"/>
    <row r="52051" customFormat="1" x14ac:dyDescent="0.25"/>
    <row r="52052" customFormat="1" x14ac:dyDescent="0.25"/>
    <row r="52053" customFormat="1" x14ac:dyDescent="0.25"/>
    <row r="52054" customFormat="1" x14ac:dyDescent="0.25"/>
    <row r="52055" customFormat="1" x14ac:dyDescent="0.25"/>
    <row r="52056" customFormat="1" x14ac:dyDescent="0.25"/>
    <row r="52057" customFormat="1" x14ac:dyDescent="0.25"/>
    <row r="52058" customFormat="1" x14ac:dyDescent="0.25"/>
    <row r="52059" customFormat="1" x14ac:dyDescent="0.25"/>
    <row r="52060" customFormat="1" x14ac:dyDescent="0.25"/>
    <row r="52061" customFormat="1" x14ac:dyDescent="0.25"/>
    <row r="52062" customFormat="1" x14ac:dyDescent="0.25"/>
    <row r="52063" customFormat="1" x14ac:dyDescent="0.25"/>
    <row r="52064" customFormat="1" x14ac:dyDescent="0.25"/>
    <row r="52065" customFormat="1" x14ac:dyDescent="0.25"/>
    <row r="52066" customFormat="1" x14ac:dyDescent="0.25"/>
    <row r="52067" customFormat="1" x14ac:dyDescent="0.25"/>
    <row r="52068" customFormat="1" x14ac:dyDescent="0.25"/>
    <row r="52069" customFormat="1" x14ac:dyDescent="0.25"/>
    <row r="52070" customFormat="1" x14ac:dyDescent="0.25"/>
    <row r="52071" customFormat="1" x14ac:dyDescent="0.25"/>
    <row r="52072" customFormat="1" x14ac:dyDescent="0.25"/>
    <row r="52073" customFormat="1" x14ac:dyDescent="0.25"/>
    <row r="52074" customFormat="1" x14ac:dyDescent="0.25"/>
    <row r="52075" customFormat="1" x14ac:dyDescent="0.25"/>
    <row r="52076" customFormat="1" x14ac:dyDescent="0.25"/>
    <row r="52077" customFormat="1" x14ac:dyDescent="0.25"/>
    <row r="52078" customFormat="1" x14ac:dyDescent="0.25"/>
    <row r="52079" customFormat="1" x14ac:dyDescent="0.25"/>
    <row r="52080" customFormat="1" x14ac:dyDescent="0.25"/>
    <row r="52081" customFormat="1" x14ac:dyDescent="0.25"/>
    <row r="52082" customFormat="1" x14ac:dyDescent="0.25"/>
    <row r="52083" customFormat="1" x14ac:dyDescent="0.25"/>
    <row r="52084" customFormat="1" x14ac:dyDescent="0.25"/>
    <row r="52085" customFormat="1" x14ac:dyDescent="0.25"/>
    <row r="52086" customFormat="1" x14ac:dyDescent="0.25"/>
    <row r="52087" customFormat="1" x14ac:dyDescent="0.25"/>
    <row r="52088" customFormat="1" x14ac:dyDescent="0.25"/>
    <row r="52089" customFormat="1" x14ac:dyDescent="0.25"/>
    <row r="52090" customFormat="1" x14ac:dyDescent="0.25"/>
    <row r="52091" customFormat="1" x14ac:dyDescent="0.25"/>
    <row r="52092" customFormat="1" x14ac:dyDescent="0.25"/>
    <row r="52093" customFormat="1" x14ac:dyDescent="0.25"/>
    <row r="52094" customFormat="1" x14ac:dyDescent="0.25"/>
    <row r="52095" customFormat="1" x14ac:dyDescent="0.25"/>
    <row r="52096" customFormat="1" x14ac:dyDescent="0.25"/>
    <row r="52097" customFormat="1" x14ac:dyDescent="0.25"/>
    <row r="52098" customFormat="1" x14ac:dyDescent="0.25"/>
    <row r="52099" customFormat="1" x14ac:dyDescent="0.25"/>
    <row r="52100" customFormat="1" x14ac:dyDescent="0.25"/>
    <row r="52101" customFormat="1" x14ac:dyDescent="0.25"/>
    <row r="52102" customFormat="1" x14ac:dyDescent="0.25"/>
    <row r="52103" customFormat="1" x14ac:dyDescent="0.25"/>
    <row r="52104" customFormat="1" x14ac:dyDescent="0.25"/>
    <row r="52105" customFormat="1" x14ac:dyDescent="0.25"/>
    <row r="52106" customFormat="1" x14ac:dyDescent="0.25"/>
    <row r="52107" customFormat="1" x14ac:dyDescent="0.25"/>
    <row r="52108" customFormat="1" x14ac:dyDescent="0.25"/>
    <row r="52109" customFormat="1" x14ac:dyDescent="0.25"/>
    <row r="52110" customFormat="1" x14ac:dyDescent="0.25"/>
    <row r="52111" customFormat="1" x14ac:dyDescent="0.25"/>
    <row r="52112" customFormat="1" x14ac:dyDescent="0.25"/>
    <row r="52113" customFormat="1" x14ac:dyDescent="0.25"/>
    <row r="52114" customFormat="1" x14ac:dyDescent="0.25"/>
    <row r="52115" customFormat="1" x14ac:dyDescent="0.25"/>
    <row r="52116" customFormat="1" x14ac:dyDescent="0.25"/>
    <row r="52117" customFormat="1" x14ac:dyDescent="0.25"/>
    <row r="52118" customFormat="1" x14ac:dyDescent="0.25"/>
    <row r="52119" customFormat="1" x14ac:dyDescent="0.25"/>
    <row r="52120" customFormat="1" x14ac:dyDescent="0.25"/>
    <row r="52121" customFormat="1" x14ac:dyDescent="0.25"/>
    <row r="52122" customFormat="1" x14ac:dyDescent="0.25"/>
    <row r="52123" customFormat="1" x14ac:dyDescent="0.25"/>
    <row r="52124" customFormat="1" x14ac:dyDescent="0.25"/>
    <row r="52125" customFormat="1" x14ac:dyDescent="0.25"/>
    <row r="52126" customFormat="1" x14ac:dyDescent="0.25"/>
    <row r="52127" customFormat="1" x14ac:dyDescent="0.25"/>
    <row r="52128" customFormat="1" x14ac:dyDescent="0.25"/>
    <row r="52129" customFormat="1" x14ac:dyDescent="0.25"/>
    <row r="52130" customFormat="1" x14ac:dyDescent="0.25"/>
    <row r="52131" customFormat="1" x14ac:dyDescent="0.25"/>
    <row r="52132" customFormat="1" x14ac:dyDescent="0.25"/>
    <row r="52133" customFormat="1" x14ac:dyDescent="0.25"/>
    <row r="52134" customFormat="1" x14ac:dyDescent="0.25"/>
    <row r="52135" customFormat="1" x14ac:dyDescent="0.25"/>
    <row r="52136" customFormat="1" x14ac:dyDescent="0.25"/>
    <row r="52137" customFormat="1" x14ac:dyDescent="0.25"/>
    <row r="52138" customFormat="1" x14ac:dyDescent="0.25"/>
    <row r="52139" customFormat="1" x14ac:dyDescent="0.25"/>
    <row r="52140" customFormat="1" x14ac:dyDescent="0.25"/>
    <row r="52141" customFormat="1" x14ac:dyDescent="0.25"/>
    <row r="52142" customFormat="1" x14ac:dyDescent="0.25"/>
    <row r="52143" customFormat="1" x14ac:dyDescent="0.25"/>
    <row r="52144" customFormat="1" x14ac:dyDescent="0.25"/>
    <row r="52145" customFormat="1" x14ac:dyDescent="0.25"/>
    <row r="52146" customFormat="1" x14ac:dyDescent="0.25"/>
    <row r="52147" customFormat="1" x14ac:dyDescent="0.25"/>
    <row r="52148" customFormat="1" x14ac:dyDescent="0.25"/>
    <row r="52149" customFormat="1" x14ac:dyDescent="0.25"/>
    <row r="52150" customFormat="1" x14ac:dyDescent="0.25"/>
    <row r="52151" customFormat="1" x14ac:dyDescent="0.25"/>
    <row r="52152" customFormat="1" x14ac:dyDescent="0.25"/>
    <row r="52153" customFormat="1" x14ac:dyDescent="0.25"/>
    <row r="52154" customFormat="1" x14ac:dyDescent="0.25"/>
    <row r="52155" customFormat="1" x14ac:dyDescent="0.25"/>
    <row r="52156" customFormat="1" x14ac:dyDescent="0.25"/>
    <row r="52157" customFormat="1" x14ac:dyDescent="0.25"/>
    <row r="52158" customFormat="1" x14ac:dyDescent="0.25"/>
    <row r="52159" customFormat="1" x14ac:dyDescent="0.25"/>
    <row r="52160" customFormat="1" x14ac:dyDescent="0.25"/>
    <row r="52161" customFormat="1" x14ac:dyDescent="0.25"/>
    <row r="52162" customFormat="1" x14ac:dyDescent="0.25"/>
    <row r="52163" customFormat="1" x14ac:dyDescent="0.25"/>
    <row r="52164" customFormat="1" x14ac:dyDescent="0.25"/>
    <row r="52165" customFormat="1" x14ac:dyDescent="0.25"/>
    <row r="52166" customFormat="1" x14ac:dyDescent="0.25"/>
    <row r="52167" customFormat="1" x14ac:dyDescent="0.25"/>
    <row r="52168" customFormat="1" x14ac:dyDescent="0.25"/>
    <row r="52169" customFormat="1" x14ac:dyDescent="0.25"/>
    <row r="52170" customFormat="1" x14ac:dyDescent="0.25"/>
    <row r="52171" customFormat="1" x14ac:dyDescent="0.25"/>
    <row r="52172" customFormat="1" x14ac:dyDescent="0.25"/>
    <row r="52173" customFormat="1" x14ac:dyDescent="0.25"/>
    <row r="52174" customFormat="1" x14ac:dyDescent="0.25"/>
    <row r="52175" customFormat="1" x14ac:dyDescent="0.25"/>
    <row r="52176" customFormat="1" x14ac:dyDescent="0.25"/>
    <row r="52177" customFormat="1" x14ac:dyDescent="0.25"/>
    <row r="52178" customFormat="1" x14ac:dyDescent="0.25"/>
    <row r="52179" customFormat="1" x14ac:dyDescent="0.25"/>
    <row r="52180" customFormat="1" x14ac:dyDescent="0.25"/>
    <row r="52181" customFormat="1" x14ac:dyDescent="0.25"/>
    <row r="52182" customFormat="1" x14ac:dyDescent="0.25"/>
    <row r="52183" customFormat="1" x14ac:dyDescent="0.25"/>
    <row r="52184" customFormat="1" x14ac:dyDescent="0.25"/>
    <row r="52185" customFormat="1" x14ac:dyDescent="0.25"/>
    <row r="52186" customFormat="1" x14ac:dyDescent="0.25"/>
    <row r="52187" customFormat="1" x14ac:dyDescent="0.25"/>
    <row r="52188" customFormat="1" x14ac:dyDescent="0.25"/>
    <row r="52189" customFormat="1" x14ac:dyDescent="0.25"/>
    <row r="52190" customFormat="1" x14ac:dyDescent="0.25"/>
    <row r="52191" customFormat="1" x14ac:dyDescent="0.25"/>
    <row r="52192" customFormat="1" x14ac:dyDescent="0.25"/>
    <row r="52193" customFormat="1" x14ac:dyDescent="0.25"/>
    <row r="52194" customFormat="1" x14ac:dyDescent="0.25"/>
    <row r="52195" customFormat="1" x14ac:dyDescent="0.25"/>
    <row r="52196" customFormat="1" x14ac:dyDescent="0.25"/>
    <row r="52197" customFormat="1" x14ac:dyDescent="0.25"/>
    <row r="52198" customFormat="1" x14ac:dyDescent="0.25"/>
    <row r="52199" customFormat="1" x14ac:dyDescent="0.25"/>
    <row r="52200" customFormat="1" x14ac:dyDescent="0.25"/>
    <row r="52201" customFormat="1" x14ac:dyDescent="0.25"/>
    <row r="52202" customFormat="1" x14ac:dyDescent="0.25"/>
    <row r="52203" customFormat="1" x14ac:dyDescent="0.25"/>
    <row r="52204" customFormat="1" x14ac:dyDescent="0.25"/>
    <row r="52205" customFormat="1" x14ac:dyDescent="0.25"/>
    <row r="52206" customFormat="1" x14ac:dyDescent="0.25"/>
    <row r="52207" customFormat="1" x14ac:dyDescent="0.25"/>
    <row r="52208" customFormat="1" x14ac:dyDescent="0.25"/>
    <row r="52209" customFormat="1" x14ac:dyDescent="0.25"/>
    <row r="52210" customFormat="1" x14ac:dyDescent="0.25"/>
    <row r="52211" customFormat="1" x14ac:dyDescent="0.25"/>
    <row r="52212" customFormat="1" x14ac:dyDescent="0.25"/>
    <row r="52213" customFormat="1" x14ac:dyDescent="0.25"/>
    <row r="52214" customFormat="1" x14ac:dyDescent="0.25"/>
    <row r="52215" customFormat="1" x14ac:dyDescent="0.25"/>
    <row r="52216" customFormat="1" x14ac:dyDescent="0.25"/>
    <row r="52217" customFormat="1" x14ac:dyDescent="0.25"/>
    <row r="52218" customFormat="1" x14ac:dyDescent="0.25"/>
    <row r="52219" customFormat="1" x14ac:dyDescent="0.25"/>
    <row r="52220" customFormat="1" x14ac:dyDescent="0.25"/>
    <row r="52221" customFormat="1" x14ac:dyDescent="0.25"/>
    <row r="52222" customFormat="1" x14ac:dyDescent="0.25"/>
    <row r="52223" customFormat="1" x14ac:dyDescent="0.25"/>
    <row r="52224" customFormat="1" x14ac:dyDescent="0.25"/>
    <row r="52225" customFormat="1" x14ac:dyDescent="0.25"/>
    <row r="52226" customFormat="1" x14ac:dyDescent="0.25"/>
    <row r="52227" customFormat="1" x14ac:dyDescent="0.25"/>
    <row r="52228" customFormat="1" x14ac:dyDescent="0.25"/>
    <row r="52229" customFormat="1" x14ac:dyDescent="0.25"/>
    <row r="52230" customFormat="1" x14ac:dyDescent="0.25"/>
    <row r="52231" customFormat="1" x14ac:dyDescent="0.25"/>
    <row r="52232" customFormat="1" x14ac:dyDescent="0.25"/>
    <row r="52233" customFormat="1" x14ac:dyDescent="0.25"/>
    <row r="52234" customFormat="1" x14ac:dyDescent="0.25"/>
    <row r="52235" customFormat="1" x14ac:dyDescent="0.25"/>
    <row r="52236" customFormat="1" x14ac:dyDescent="0.25"/>
    <row r="52237" customFormat="1" x14ac:dyDescent="0.25"/>
    <row r="52238" customFormat="1" x14ac:dyDescent="0.25"/>
    <row r="52239" customFormat="1" x14ac:dyDescent="0.25"/>
    <row r="52240" customFormat="1" x14ac:dyDescent="0.25"/>
    <row r="52241" customFormat="1" x14ac:dyDescent="0.25"/>
    <row r="52242" customFormat="1" x14ac:dyDescent="0.25"/>
    <row r="52243" customFormat="1" x14ac:dyDescent="0.25"/>
    <row r="52244" customFormat="1" x14ac:dyDescent="0.25"/>
    <row r="52245" customFormat="1" x14ac:dyDescent="0.25"/>
    <row r="52246" customFormat="1" x14ac:dyDescent="0.25"/>
    <row r="52247" customFormat="1" x14ac:dyDescent="0.25"/>
    <row r="52248" customFormat="1" x14ac:dyDescent="0.25"/>
    <row r="52249" customFormat="1" x14ac:dyDescent="0.25"/>
    <row r="52250" customFormat="1" x14ac:dyDescent="0.25"/>
    <row r="52251" customFormat="1" x14ac:dyDescent="0.25"/>
    <row r="52252" customFormat="1" x14ac:dyDescent="0.25"/>
    <row r="52253" customFormat="1" x14ac:dyDescent="0.25"/>
    <row r="52254" customFormat="1" x14ac:dyDescent="0.25"/>
    <row r="52255" customFormat="1" x14ac:dyDescent="0.25"/>
    <row r="52256" customFormat="1" x14ac:dyDescent="0.25"/>
    <row r="52257" customFormat="1" x14ac:dyDescent="0.25"/>
    <row r="52258" customFormat="1" x14ac:dyDescent="0.25"/>
    <row r="52259" customFormat="1" x14ac:dyDescent="0.25"/>
    <row r="52260" customFormat="1" x14ac:dyDescent="0.25"/>
    <row r="52261" customFormat="1" x14ac:dyDescent="0.25"/>
    <row r="52262" customFormat="1" x14ac:dyDescent="0.25"/>
    <row r="52263" customFormat="1" x14ac:dyDescent="0.25"/>
    <row r="52264" customFormat="1" x14ac:dyDescent="0.25"/>
    <row r="52265" customFormat="1" x14ac:dyDescent="0.25"/>
    <row r="52266" customFormat="1" x14ac:dyDescent="0.25"/>
    <row r="52267" customFormat="1" x14ac:dyDescent="0.25"/>
    <row r="52268" customFormat="1" x14ac:dyDescent="0.25"/>
    <row r="52269" customFormat="1" x14ac:dyDescent="0.25"/>
    <row r="52270" customFormat="1" x14ac:dyDescent="0.25"/>
    <row r="52271" customFormat="1" x14ac:dyDescent="0.25"/>
    <row r="52272" customFormat="1" x14ac:dyDescent="0.25"/>
    <row r="52273" customFormat="1" x14ac:dyDescent="0.25"/>
    <row r="52274" customFormat="1" x14ac:dyDescent="0.25"/>
    <row r="52275" customFormat="1" x14ac:dyDescent="0.25"/>
    <row r="52276" customFormat="1" x14ac:dyDescent="0.25"/>
    <row r="52277" customFormat="1" x14ac:dyDescent="0.25"/>
    <row r="52278" customFormat="1" x14ac:dyDescent="0.25"/>
    <row r="52279" customFormat="1" x14ac:dyDescent="0.25"/>
    <row r="52280" customFormat="1" x14ac:dyDescent="0.25"/>
    <row r="52281" customFormat="1" x14ac:dyDescent="0.25"/>
    <row r="52282" customFormat="1" x14ac:dyDescent="0.25"/>
    <row r="52283" customFormat="1" x14ac:dyDescent="0.25"/>
    <row r="52284" customFormat="1" x14ac:dyDescent="0.25"/>
    <row r="52285" customFormat="1" x14ac:dyDescent="0.25"/>
    <row r="52286" customFormat="1" x14ac:dyDescent="0.25"/>
    <row r="52287" customFormat="1" x14ac:dyDescent="0.25"/>
    <row r="52288" customFormat="1" x14ac:dyDescent="0.25"/>
    <row r="52289" customFormat="1" x14ac:dyDescent="0.25"/>
    <row r="52290" customFormat="1" x14ac:dyDescent="0.25"/>
    <row r="52291" customFormat="1" x14ac:dyDescent="0.25"/>
    <row r="52292" customFormat="1" x14ac:dyDescent="0.25"/>
    <row r="52293" customFormat="1" x14ac:dyDescent="0.25"/>
    <row r="52294" customFormat="1" x14ac:dyDescent="0.25"/>
    <row r="52295" customFormat="1" x14ac:dyDescent="0.25"/>
    <row r="52296" customFormat="1" x14ac:dyDescent="0.25"/>
    <row r="52297" customFormat="1" x14ac:dyDescent="0.25"/>
    <row r="52298" customFormat="1" x14ac:dyDescent="0.25"/>
    <row r="52299" customFormat="1" x14ac:dyDescent="0.25"/>
    <row r="52300" customFormat="1" x14ac:dyDescent="0.25"/>
    <row r="52301" customFormat="1" x14ac:dyDescent="0.25"/>
    <row r="52302" customFormat="1" x14ac:dyDescent="0.25"/>
    <row r="52303" customFormat="1" x14ac:dyDescent="0.25"/>
    <row r="52304" customFormat="1" x14ac:dyDescent="0.25"/>
    <row r="52305" customFormat="1" x14ac:dyDescent="0.25"/>
    <row r="52306" customFormat="1" x14ac:dyDescent="0.25"/>
    <row r="52307" customFormat="1" x14ac:dyDescent="0.25"/>
    <row r="52308" customFormat="1" x14ac:dyDescent="0.25"/>
    <row r="52309" customFormat="1" x14ac:dyDescent="0.25"/>
    <row r="52310" customFormat="1" x14ac:dyDescent="0.25"/>
    <row r="52311" customFormat="1" x14ac:dyDescent="0.25"/>
    <row r="52312" customFormat="1" x14ac:dyDescent="0.25"/>
    <row r="52313" customFormat="1" x14ac:dyDescent="0.25"/>
    <row r="52314" customFormat="1" x14ac:dyDescent="0.25"/>
    <row r="52315" customFormat="1" x14ac:dyDescent="0.25"/>
    <row r="52316" customFormat="1" x14ac:dyDescent="0.25"/>
    <row r="52317" customFormat="1" x14ac:dyDescent="0.25"/>
    <row r="52318" customFormat="1" x14ac:dyDescent="0.25"/>
    <row r="52319" customFormat="1" x14ac:dyDescent="0.25"/>
    <row r="52320" customFormat="1" x14ac:dyDescent="0.25"/>
    <row r="52321" customFormat="1" x14ac:dyDescent="0.25"/>
    <row r="52322" customFormat="1" x14ac:dyDescent="0.25"/>
    <row r="52323" customFormat="1" x14ac:dyDescent="0.25"/>
    <row r="52324" customFormat="1" x14ac:dyDescent="0.25"/>
    <row r="52325" customFormat="1" x14ac:dyDescent="0.25"/>
    <row r="52326" customFormat="1" x14ac:dyDescent="0.25"/>
    <row r="52327" customFormat="1" x14ac:dyDescent="0.25"/>
    <row r="52328" customFormat="1" x14ac:dyDescent="0.25"/>
    <row r="52329" customFormat="1" x14ac:dyDescent="0.25"/>
    <row r="52330" customFormat="1" x14ac:dyDescent="0.25"/>
    <row r="52331" customFormat="1" x14ac:dyDescent="0.25"/>
    <row r="52332" customFormat="1" x14ac:dyDescent="0.25"/>
    <row r="52333" customFormat="1" x14ac:dyDescent="0.25"/>
    <row r="52334" customFormat="1" x14ac:dyDescent="0.25"/>
    <row r="52335" customFormat="1" x14ac:dyDescent="0.25"/>
    <row r="52336" customFormat="1" x14ac:dyDescent="0.25"/>
    <row r="52337" customFormat="1" x14ac:dyDescent="0.25"/>
    <row r="52338" customFormat="1" x14ac:dyDescent="0.25"/>
    <row r="52339" customFormat="1" x14ac:dyDescent="0.25"/>
    <row r="52340" customFormat="1" x14ac:dyDescent="0.25"/>
    <row r="52341" customFormat="1" x14ac:dyDescent="0.25"/>
    <row r="52342" customFormat="1" x14ac:dyDescent="0.25"/>
    <row r="52343" customFormat="1" x14ac:dyDescent="0.25"/>
    <row r="52344" customFormat="1" x14ac:dyDescent="0.25"/>
    <row r="52345" customFormat="1" x14ac:dyDescent="0.25"/>
    <row r="52346" customFormat="1" x14ac:dyDescent="0.25"/>
    <row r="52347" customFormat="1" x14ac:dyDescent="0.25"/>
    <row r="52348" customFormat="1" x14ac:dyDescent="0.25"/>
    <row r="52349" customFormat="1" x14ac:dyDescent="0.25"/>
    <row r="52350" customFormat="1" x14ac:dyDescent="0.25"/>
    <row r="52351" customFormat="1" x14ac:dyDescent="0.25"/>
    <row r="52352" customFormat="1" x14ac:dyDescent="0.25"/>
    <row r="52353" customFormat="1" x14ac:dyDescent="0.25"/>
    <row r="52354" customFormat="1" x14ac:dyDescent="0.25"/>
    <row r="52355" customFormat="1" x14ac:dyDescent="0.25"/>
    <row r="52356" customFormat="1" x14ac:dyDescent="0.25"/>
    <row r="52357" customFormat="1" x14ac:dyDescent="0.25"/>
    <row r="52358" customFormat="1" x14ac:dyDescent="0.25"/>
    <row r="52359" customFormat="1" x14ac:dyDescent="0.25"/>
    <row r="52360" customFormat="1" x14ac:dyDescent="0.25"/>
    <row r="52361" customFormat="1" x14ac:dyDescent="0.25"/>
    <row r="52362" customFormat="1" x14ac:dyDescent="0.25"/>
    <row r="52363" customFormat="1" x14ac:dyDescent="0.25"/>
    <row r="52364" customFormat="1" x14ac:dyDescent="0.25"/>
    <row r="52365" customFormat="1" x14ac:dyDescent="0.25"/>
    <row r="52366" customFormat="1" x14ac:dyDescent="0.25"/>
    <row r="52367" customFormat="1" x14ac:dyDescent="0.25"/>
    <row r="52368" customFormat="1" x14ac:dyDescent="0.25"/>
    <row r="52369" customFormat="1" x14ac:dyDescent="0.25"/>
    <row r="52370" customFormat="1" x14ac:dyDescent="0.25"/>
    <row r="52371" customFormat="1" x14ac:dyDescent="0.25"/>
    <row r="52372" customFormat="1" x14ac:dyDescent="0.25"/>
    <row r="52373" customFormat="1" x14ac:dyDescent="0.25"/>
    <row r="52374" customFormat="1" x14ac:dyDescent="0.25"/>
    <row r="52375" customFormat="1" x14ac:dyDescent="0.25"/>
    <row r="52376" customFormat="1" x14ac:dyDescent="0.25"/>
    <row r="52377" customFormat="1" x14ac:dyDescent="0.25"/>
    <row r="52378" customFormat="1" x14ac:dyDescent="0.25"/>
    <row r="52379" customFormat="1" x14ac:dyDescent="0.25"/>
    <row r="52380" customFormat="1" x14ac:dyDescent="0.25"/>
    <row r="52381" customFormat="1" x14ac:dyDescent="0.25"/>
    <row r="52382" customFormat="1" x14ac:dyDescent="0.25"/>
    <row r="52383" customFormat="1" x14ac:dyDescent="0.25"/>
    <row r="52384" customFormat="1" x14ac:dyDescent="0.25"/>
    <row r="52385" customFormat="1" x14ac:dyDescent="0.25"/>
    <row r="52386" customFormat="1" x14ac:dyDescent="0.25"/>
    <row r="52387" customFormat="1" x14ac:dyDescent="0.25"/>
    <row r="52388" customFormat="1" x14ac:dyDescent="0.25"/>
    <row r="52389" customFormat="1" x14ac:dyDescent="0.25"/>
    <row r="52390" customFormat="1" x14ac:dyDescent="0.25"/>
    <row r="52391" customFormat="1" x14ac:dyDescent="0.25"/>
    <row r="52392" customFormat="1" x14ac:dyDescent="0.25"/>
    <row r="52393" customFormat="1" x14ac:dyDescent="0.25"/>
    <row r="52394" customFormat="1" x14ac:dyDescent="0.25"/>
    <row r="52395" customFormat="1" x14ac:dyDescent="0.25"/>
    <row r="52396" customFormat="1" x14ac:dyDescent="0.25"/>
    <row r="52397" customFormat="1" x14ac:dyDescent="0.25"/>
    <row r="52398" customFormat="1" x14ac:dyDescent="0.25"/>
    <row r="52399" customFormat="1" x14ac:dyDescent="0.25"/>
    <row r="52400" customFormat="1" x14ac:dyDescent="0.25"/>
    <row r="52401" customFormat="1" x14ac:dyDescent="0.25"/>
    <row r="52402" customFormat="1" x14ac:dyDescent="0.25"/>
    <row r="52403" customFormat="1" x14ac:dyDescent="0.25"/>
    <row r="52404" customFormat="1" x14ac:dyDescent="0.25"/>
    <row r="52405" customFormat="1" x14ac:dyDescent="0.25"/>
    <row r="52406" customFormat="1" x14ac:dyDescent="0.25"/>
    <row r="52407" customFormat="1" x14ac:dyDescent="0.25"/>
    <row r="52408" customFormat="1" x14ac:dyDescent="0.25"/>
    <row r="52409" customFormat="1" x14ac:dyDescent="0.25"/>
    <row r="52410" customFormat="1" x14ac:dyDescent="0.25"/>
    <row r="52411" customFormat="1" x14ac:dyDescent="0.25"/>
    <row r="52412" customFormat="1" x14ac:dyDescent="0.25"/>
    <row r="52413" customFormat="1" x14ac:dyDescent="0.25"/>
    <row r="52414" customFormat="1" x14ac:dyDescent="0.25"/>
    <row r="52415" customFormat="1" x14ac:dyDescent="0.25"/>
    <row r="52416" customFormat="1" x14ac:dyDescent="0.25"/>
    <row r="52417" customFormat="1" x14ac:dyDescent="0.25"/>
    <row r="52418" customFormat="1" x14ac:dyDescent="0.25"/>
    <row r="52419" customFormat="1" x14ac:dyDescent="0.25"/>
    <row r="52420" customFormat="1" x14ac:dyDescent="0.25"/>
    <row r="52421" customFormat="1" x14ac:dyDescent="0.25"/>
    <row r="52422" customFormat="1" x14ac:dyDescent="0.25"/>
    <row r="52423" customFormat="1" x14ac:dyDescent="0.25"/>
    <row r="52424" customFormat="1" x14ac:dyDescent="0.25"/>
    <row r="52425" customFormat="1" x14ac:dyDescent="0.25"/>
    <row r="52426" customFormat="1" x14ac:dyDescent="0.25"/>
    <row r="52427" customFormat="1" x14ac:dyDescent="0.25"/>
    <row r="52428" customFormat="1" x14ac:dyDescent="0.25"/>
    <row r="52429" customFormat="1" x14ac:dyDescent="0.25"/>
    <row r="52430" customFormat="1" x14ac:dyDescent="0.25"/>
    <row r="52431" customFormat="1" x14ac:dyDescent="0.25"/>
    <row r="52432" customFormat="1" x14ac:dyDescent="0.25"/>
    <row r="52433" customFormat="1" x14ac:dyDescent="0.25"/>
    <row r="52434" customFormat="1" x14ac:dyDescent="0.25"/>
    <row r="52435" customFormat="1" x14ac:dyDescent="0.25"/>
    <row r="52436" customFormat="1" x14ac:dyDescent="0.25"/>
    <row r="52437" customFormat="1" x14ac:dyDescent="0.25"/>
    <row r="52438" customFormat="1" x14ac:dyDescent="0.25"/>
    <row r="52439" customFormat="1" x14ac:dyDescent="0.25"/>
    <row r="52440" customFormat="1" x14ac:dyDescent="0.25"/>
    <row r="52441" customFormat="1" x14ac:dyDescent="0.25"/>
    <row r="52442" customFormat="1" x14ac:dyDescent="0.25"/>
    <row r="52443" customFormat="1" x14ac:dyDescent="0.25"/>
    <row r="52444" customFormat="1" x14ac:dyDescent="0.25"/>
    <row r="52445" customFormat="1" x14ac:dyDescent="0.25"/>
    <row r="52446" customFormat="1" x14ac:dyDescent="0.25"/>
    <row r="52447" customFormat="1" x14ac:dyDescent="0.25"/>
    <row r="52448" customFormat="1" x14ac:dyDescent="0.25"/>
    <row r="52449" customFormat="1" x14ac:dyDescent="0.25"/>
    <row r="52450" customFormat="1" x14ac:dyDescent="0.25"/>
    <row r="52451" customFormat="1" x14ac:dyDescent="0.25"/>
    <row r="52452" customFormat="1" x14ac:dyDescent="0.25"/>
    <row r="52453" customFormat="1" x14ac:dyDescent="0.25"/>
    <row r="52454" customFormat="1" x14ac:dyDescent="0.25"/>
    <row r="52455" customFormat="1" x14ac:dyDescent="0.25"/>
    <row r="52456" customFormat="1" x14ac:dyDescent="0.25"/>
    <row r="52457" customFormat="1" x14ac:dyDescent="0.25"/>
    <row r="52458" customFormat="1" x14ac:dyDescent="0.25"/>
    <row r="52459" customFormat="1" x14ac:dyDescent="0.25"/>
    <row r="52460" customFormat="1" x14ac:dyDescent="0.25"/>
    <row r="52461" customFormat="1" x14ac:dyDescent="0.25"/>
    <row r="52462" customFormat="1" x14ac:dyDescent="0.25"/>
    <row r="52463" customFormat="1" x14ac:dyDescent="0.25"/>
    <row r="52464" customFormat="1" x14ac:dyDescent="0.25"/>
    <row r="52465" customFormat="1" x14ac:dyDescent="0.25"/>
    <row r="52466" customFormat="1" x14ac:dyDescent="0.25"/>
    <row r="52467" customFormat="1" x14ac:dyDescent="0.25"/>
    <row r="52468" customFormat="1" x14ac:dyDescent="0.25"/>
    <row r="52469" customFormat="1" x14ac:dyDescent="0.25"/>
    <row r="52470" customFormat="1" x14ac:dyDescent="0.25"/>
    <row r="52471" customFormat="1" x14ac:dyDescent="0.25"/>
    <row r="52472" customFormat="1" x14ac:dyDescent="0.25"/>
    <row r="52473" customFormat="1" x14ac:dyDescent="0.25"/>
    <row r="52474" customFormat="1" x14ac:dyDescent="0.25"/>
    <row r="52475" customFormat="1" x14ac:dyDescent="0.25"/>
    <row r="52476" customFormat="1" x14ac:dyDescent="0.25"/>
    <row r="52477" customFormat="1" x14ac:dyDescent="0.25"/>
    <row r="52478" customFormat="1" x14ac:dyDescent="0.25"/>
    <row r="52479" customFormat="1" x14ac:dyDescent="0.25"/>
    <row r="52480" customFormat="1" x14ac:dyDescent="0.25"/>
    <row r="52481" customFormat="1" x14ac:dyDescent="0.25"/>
    <row r="52482" customFormat="1" x14ac:dyDescent="0.25"/>
    <row r="52483" customFormat="1" x14ac:dyDescent="0.25"/>
    <row r="52484" customFormat="1" x14ac:dyDescent="0.25"/>
    <row r="52485" customFormat="1" x14ac:dyDescent="0.25"/>
    <row r="52486" customFormat="1" x14ac:dyDescent="0.25"/>
    <row r="52487" customFormat="1" x14ac:dyDescent="0.25"/>
    <row r="52488" customFormat="1" x14ac:dyDescent="0.25"/>
    <row r="52489" customFormat="1" x14ac:dyDescent="0.25"/>
    <row r="52490" customFormat="1" x14ac:dyDescent="0.25"/>
    <row r="52491" customFormat="1" x14ac:dyDescent="0.25"/>
    <row r="52492" customFormat="1" x14ac:dyDescent="0.25"/>
    <row r="52493" customFormat="1" x14ac:dyDescent="0.25"/>
    <row r="52494" customFormat="1" x14ac:dyDescent="0.25"/>
    <row r="52495" customFormat="1" x14ac:dyDescent="0.25"/>
    <row r="52496" customFormat="1" x14ac:dyDescent="0.25"/>
    <row r="52497" customFormat="1" x14ac:dyDescent="0.25"/>
    <row r="52498" customFormat="1" x14ac:dyDescent="0.25"/>
    <row r="52499" customFormat="1" x14ac:dyDescent="0.25"/>
    <row r="52500" customFormat="1" x14ac:dyDescent="0.25"/>
    <row r="52501" customFormat="1" x14ac:dyDescent="0.25"/>
    <row r="52502" customFormat="1" x14ac:dyDescent="0.25"/>
    <row r="52503" customFormat="1" x14ac:dyDescent="0.25"/>
    <row r="52504" customFormat="1" x14ac:dyDescent="0.25"/>
    <row r="52505" customFormat="1" x14ac:dyDescent="0.25"/>
    <row r="52506" customFormat="1" x14ac:dyDescent="0.25"/>
    <row r="52507" customFormat="1" x14ac:dyDescent="0.25"/>
    <row r="52508" customFormat="1" x14ac:dyDescent="0.25"/>
    <row r="52509" customFormat="1" x14ac:dyDescent="0.25"/>
    <row r="52510" customFormat="1" x14ac:dyDescent="0.25"/>
    <row r="52511" customFormat="1" x14ac:dyDescent="0.25"/>
    <row r="52512" customFormat="1" x14ac:dyDescent="0.25"/>
    <row r="52513" customFormat="1" x14ac:dyDescent="0.25"/>
    <row r="52514" customFormat="1" x14ac:dyDescent="0.25"/>
    <row r="52515" customFormat="1" x14ac:dyDescent="0.25"/>
    <row r="52516" customFormat="1" x14ac:dyDescent="0.25"/>
    <row r="52517" customFormat="1" x14ac:dyDescent="0.25"/>
    <row r="52518" customFormat="1" x14ac:dyDescent="0.25"/>
    <row r="52519" customFormat="1" x14ac:dyDescent="0.25"/>
    <row r="52520" customFormat="1" x14ac:dyDescent="0.25"/>
    <row r="52521" customFormat="1" x14ac:dyDescent="0.25"/>
    <row r="52522" customFormat="1" x14ac:dyDescent="0.25"/>
    <row r="52523" customFormat="1" x14ac:dyDescent="0.25"/>
    <row r="52524" customFormat="1" x14ac:dyDescent="0.25"/>
    <row r="52525" customFormat="1" x14ac:dyDescent="0.25"/>
    <row r="52526" customFormat="1" x14ac:dyDescent="0.25"/>
    <row r="52527" customFormat="1" x14ac:dyDescent="0.25"/>
    <row r="52528" customFormat="1" x14ac:dyDescent="0.25"/>
    <row r="52529" customFormat="1" x14ac:dyDescent="0.25"/>
    <row r="52530" customFormat="1" x14ac:dyDescent="0.25"/>
    <row r="52531" customFormat="1" x14ac:dyDescent="0.25"/>
    <row r="52532" customFormat="1" x14ac:dyDescent="0.25"/>
    <row r="52533" customFormat="1" x14ac:dyDescent="0.25"/>
    <row r="52534" customFormat="1" x14ac:dyDescent="0.25"/>
    <row r="52535" customFormat="1" x14ac:dyDescent="0.25"/>
    <row r="52536" customFormat="1" x14ac:dyDescent="0.25"/>
    <row r="52537" customFormat="1" x14ac:dyDescent="0.25"/>
    <row r="52538" customFormat="1" x14ac:dyDescent="0.25"/>
    <row r="52539" customFormat="1" x14ac:dyDescent="0.25"/>
    <row r="52540" customFormat="1" x14ac:dyDescent="0.25"/>
    <row r="52541" customFormat="1" x14ac:dyDescent="0.25"/>
    <row r="52542" customFormat="1" x14ac:dyDescent="0.25"/>
    <row r="52543" customFormat="1" x14ac:dyDescent="0.25"/>
    <row r="52544" customFormat="1" x14ac:dyDescent="0.25"/>
    <row r="52545" customFormat="1" x14ac:dyDescent="0.25"/>
    <row r="52546" customFormat="1" x14ac:dyDescent="0.25"/>
    <row r="52547" customFormat="1" x14ac:dyDescent="0.25"/>
    <row r="52548" customFormat="1" x14ac:dyDescent="0.25"/>
    <row r="52549" customFormat="1" x14ac:dyDescent="0.25"/>
    <row r="52550" customFormat="1" x14ac:dyDescent="0.25"/>
    <row r="52551" customFormat="1" x14ac:dyDescent="0.25"/>
    <row r="52552" customFormat="1" x14ac:dyDescent="0.25"/>
    <row r="52553" customFormat="1" x14ac:dyDescent="0.25"/>
    <row r="52554" customFormat="1" x14ac:dyDescent="0.25"/>
    <row r="52555" customFormat="1" x14ac:dyDescent="0.25"/>
    <row r="52556" customFormat="1" x14ac:dyDescent="0.25"/>
    <row r="52557" customFormat="1" x14ac:dyDescent="0.25"/>
    <row r="52558" customFormat="1" x14ac:dyDescent="0.25"/>
    <row r="52559" customFormat="1" x14ac:dyDescent="0.25"/>
    <row r="52560" customFormat="1" x14ac:dyDescent="0.25"/>
    <row r="52561" customFormat="1" x14ac:dyDescent="0.25"/>
    <row r="52562" customFormat="1" x14ac:dyDescent="0.25"/>
    <row r="52563" customFormat="1" x14ac:dyDescent="0.25"/>
    <row r="52564" customFormat="1" x14ac:dyDescent="0.25"/>
    <row r="52565" customFormat="1" x14ac:dyDescent="0.25"/>
    <row r="52566" customFormat="1" x14ac:dyDescent="0.25"/>
    <row r="52567" customFormat="1" x14ac:dyDescent="0.25"/>
    <row r="52568" customFormat="1" x14ac:dyDescent="0.25"/>
    <row r="52569" customFormat="1" x14ac:dyDescent="0.25"/>
    <row r="52570" customFormat="1" x14ac:dyDescent="0.25"/>
    <row r="52571" customFormat="1" x14ac:dyDescent="0.25"/>
    <row r="52572" customFormat="1" x14ac:dyDescent="0.25"/>
    <row r="52573" customFormat="1" x14ac:dyDescent="0.25"/>
    <row r="52574" customFormat="1" x14ac:dyDescent="0.25"/>
    <row r="52575" customFormat="1" x14ac:dyDescent="0.25"/>
    <row r="52576" customFormat="1" x14ac:dyDescent="0.25"/>
    <row r="52577" customFormat="1" x14ac:dyDescent="0.25"/>
    <row r="52578" customFormat="1" x14ac:dyDescent="0.25"/>
    <row r="52579" customFormat="1" x14ac:dyDescent="0.25"/>
    <row r="52580" customFormat="1" x14ac:dyDescent="0.25"/>
    <row r="52581" customFormat="1" x14ac:dyDescent="0.25"/>
    <row r="52582" customFormat="1" x14ac:dyDescent="0.25"/>
    <row r="52583" customFormat="1" x14ac:dyDescent="0.25"/>
    <row r="52584" customFormat="1" x14ac:dyDescent="0.25"/>
    <row r="52585" customFormat="1" x14ac:dyDescent="0.25"/>
    <row r="52586" customFormat="1" x14ac:dyDescent="0.25"/>
    <row r="52587" customFormat="1" x14ac:dyDescent="0.25"/>
    <row r="52588" customFormat="1" x14ac:dyDescent="0.25"/>
    <row r="52589" customFormat="1" x14ac:dyDescent="0.25"/>
    <row r="52590" customFormat="1" x14ac:dyDescent="0.25"/>
    <row r="52591" customFormat="1" x14ac:dyDescent="0.25"/>
    <row r="52592" customFormat="1" x14ac:dyDescent="0.25"/>
    <row r="52593" customFormat="1" x14ac:dyDescent="0.25"/>
    <row r="52594" customFormat="1" x14ac:dyDescent="0.25"/>
    <row r="52595" customFormat="1" x14ac:dyDescent="0.25"/>
    <row r="52596" customFormat="1" x14ac:dyDescent="0.25"/>
    <row r="52597" customFormat="1" x14ac:dyDescent="0.25"/>
    <row r="52598" customFormat="1" x14ac:dyDescent="0.25"/>
    <row r="52599" customFormat="1" x14ac:dyDescent="0.25"/>
    <row r="52600" customFormat="1" x14ac:dyDescent="0.25"/>
    <row r="52601" customFormat="1" x14ac:dyDescent="0.25"/>
    <row r="52602" customFormat="1" x14ac:dyDescent="0.25"/>
    <row r="52603" customFormat="1" x14ac:dyDescent="0.25"/>
    <row r="52604" customFormat="1" x14ac:dyDescent="0.25"/>
    <row r="52605" customFormat="1" x14ac:dyDescent="0.25"/>
    <row r="52606" customFormat="1" x14ac:dyDescent="0.25"/>
    <row r="52607" customFormat="1" x14ac:dyDescent="0.25"/>
    <row r="52608" customFormat="1" x14ac:dyDescent="0.25"/>
    <row r="52609" customFormat="1" x14ac:dyDescent="0.25"/>
    <row r="52610" customFormat="1" x14ac:dyDescent="0.25"/>
    <row r="52611" customFormat="1" x14ac:dyDescent="0.25"/>
    <row r="52612" customFormat="1" x14ac:dyDescent="0.25"/>
    <row r="52613" customFormat="1" x14ac:dyDescent="0.25"/>
    <row r="52614" customFormat="1" x14ac:dyDescent="0.25"/>
    <row r="52615" customFormat="1" x14ac:dyDescent="0.25"/>
    <row r="52616" customFormat="1" x14ac:dyDescent="0.25"/>
    <row r="52617" customFormat="1" x14ac:dyDescent="0.25"/>
    <row r="52618" customFormat="1" x14ac:dyDescent="0.25"/>
    <row r="52619" customFormat="1" x14ac:dyDescent="0.25"/>
    <row r="52620" customFormat="1" x14ac:dyDescent="0.25"/>
    <row r="52621" customFormat="1" x14ac:dyDescent="0.25"/>
    <row r="52622" customFormat="1" x14ac:dyDescent="0.25"/>
    <row r="52623" customFormat="1" x14ac:dyDescent="0.25"/>
    <row r="52624" customFormat="1" x14ac:dyDescent="0.25"/>
    <row r="52625" customFormat="1" x14ac:dyDescent="0.25"/>
    <row r="52626" customFormat="1" x14ac:dyDescent="0.25"/>
    <row r="52627" customFormat="1" x14ac:dyDescent="0.25"/>
    <row r="52628" customFormat="1" x14ac:dyDescent="0.25"/>
    <row r="52629" customFormat="1" x14ac:dyDescent="0.25"/>
    <row r="52630" customFormat="1" x14ac:dyDescent="0.25"/>
    <row r="52631" customFormat="1" x14ac:dyDescent="0.25"/>
    <row r="52632" customFormat="1" x14ac:dyDescent="0.25"/>
    <row r="52633" customFormat="1" x14ac:dyDescent="0.25"/>
    <row r="52634" customFormat="1" x14ac:dyDescent="0.25"/>
    <row r="52635" customFormat="1" x14ac:dyDescent="0.25"/>
    <row r="52636" customFormat="1" x14ac:dyDescent="0.25"/>
    <row r="52637" customFormat="1" x14ac:dyDescent="0.25"/>
    <row r="52638" customFormat="1" x14ac:dyDescent="0.25"/>
    <row r="52639" customFormat="1" x14ac:dyDescent="0.25"/>
    <row r="52640" customFormat="1" x14ac:dyDescent="0.25"/>
    <row r="52641" customFormat="1" x14ac:dyDescent="0.25"/>
    <row r="52642" customFormat="1" x14ac:dyDescent="0.25"/>
    <row r="52643" customFormat="1" x14ac:dyDescent="0.25"/>
    <row r="52644" customFormat="1" x14ac:dyDescent="0.25"/>
    <row r="52645" customFormat="1" x14ac:dyDescent="0.25"/>
    <row r="52646" customFormat="1" x14ac:dyDescent="0.25"/>
    <row r="52647" customFormat="1" x14ac:dyDescent="0.25"/>
    <row r="52648" customFormat="1" x14ac:dyDescent="0.25"/>
    <row r="52649" customFormat="1" x14ac:dyDescent="0.25"/>
    <row r="52650" customFormat="1" x14ac:dyDescent="0.25"/>
    <row r="52651" customFormat="1" x14ac:dyDescent="0.25"/>
    <row r="52652" customFormat="1" x14ac:dyDescent="0.25"/>
    <row r="52653" customFormat="1" x14ac:dyDescent="0.25"/>
    <row r="52654" customFormat="1" x14ac:dyDescent="0.25"/>
    <row r="52655" customFormat="1" x14ac:dyDescent="0.25"/>
    <row r="52656" customFormat="1" x14ac:dyDescent="0.25"/>
    <row r="52657" customFormat="1" x14ac:dyDescent="0.25"/>
    <row r="52658" customFormat="1" x14ac:dyDescent="0.25"/>
    <row r="52659" customFormat="1" x14ac:dyDescent="0.25"/>
    <row r="52660" customFormat="1" x14ac:dyDescent="0.25"/>
    <row r="52661" customFormat="1" x14ac:dyDescent="0.25"/>
    <row r="52662" customFormat="1" x14ac:dyDescent="0.25"/>
    <row r="52663" customFormat="1" x14ac:dyDescent="0.25"/>
    <row r="52664" customFormat="1" x14ac:dyDescent="0.25"/>
    <row r="52665" customFormat="1" x14ac:dyDescent="0.25"/>
    <row r="52666" customFormat="1" x14ac:dyDescent="0.25"/>
    <row r="52667" customFormat="1" x14ac:dyDescent="0.25"/>
    <row r="52668" customFormat="1" x14ac:dyDescent="0.25"/>
    <row r="52669" customFormat="1" x14ac:dyDescent="0.25"/>
    <row r="52670" customFormat="1" x14ac:dyDescent="0.25"/>
    <row r="52671" customFormat="1" x14ac:dyDescent="0.25"/>
    <row r="52672" customFormat="1" x14ac:dyDescent="0.25"/>
    <row r="52673" customFormat="1" x14ac:dyDescent="0.25"/>
    <row r="52674" customFormat="1" x14ac:dyDescent="0.25"/>
    <row r="52675" customFormat="1" x14ac:dyDescent="0.25"/>
    <row r="52676" customFormat="1" x14ac:dyDescent="0.25"/>
    <row r="52677" customFormat="1" x14ac:dyDescent="0.25"/>
    <row r="52678" customFormat="1" x14ac:dyDescent="0.25"/>
    <row r="52679" customFormat="1" x14ac:dyDescent="0.25"/>
    <row r="52680" customFormat="1" x14ac:dyDescent="0.25"/>
    <row r="52681" customFormat="1" x14ac:dyDescent="0.25"/>
    <row r="52682" customFormat="1" x14ac:dyDescent="0.25"/>
    <row r="52683" customFormat="1" x14ac:dyDescent="0.25"/>
    <row r="52684" customFormat="1" x14ac:dyDescent="0.25"/>
    <row r="52685" customFormat="1" x14ac:dyDescent="0.25"/>
    <row r="52686" customFormat="1" x14ac:dyDescent="0.25"/>
    <row r="52687" customFormat="1" x14ac:dyDescent="0.25"/>
    <row r="52688" customFormat="1" x14ac:dyDescent="0.25"/>
    <row r="52689" customFormat="1" x14ac:dyDescent="0.25"/>
    <row r="52690" customFormat="1" x14ac:dyDescent="0.25"/>
    <row r="52691" customFormat="1" x14ac:dyDescent="0.25"/>
    <row r="52692" customFormat="1" x14ac:dyDescent="0.25"/>
    <row r="52693" customFormat="1" x14ac:dyDescent="0.25"/>
    <row r="52694" customFormat="1" x14ac:dyDescent="0.25"/>
    <row r="52695" customFormat="1" x14ac:dyDescent="0.25"/>
    <row r="52696" customFormat="1" x14ac:dyDescent="0.25"/>
    <row r="52697" customFormat="1" x14ac:dyDescent="0.25"/>
    <row r="52698" customFormat="1" x14ac:dyDescent="0.25"/>
    <row r="52699" customFormat="1" x14ac:dyDescent="0.25"/>
    <row r="52700" customFormat="1" x14ac:dyDescent="0.25"/>
    <row r="52701" customFormat="1" x14ac:dyDescent="0.25"/>
    <row r="52702" customFormat="1" x14ac:dyDescent="0.25"/>
    <row r="52703" customFormat="1" x14ac:dyDescent="0.25"/>
    <row r="52704" customFormat="1" x14ac:dyDescent="0.25"/>
    <row r="52705" customFormat="1" x14ac:dyDescent="0.25"/>
    <row r="52706" customFormat="1" x14ac:dyDescent="0.25"/>
    <row r="52707" customFormat="1" x14ac:dyDescent="0.25"/>
    <row r="52708" customFormat="1" x14ac:dyDescent="0.25"/>
    <row r="52709" customFormat="1" x14ac:dyDescent="0.25"/>
    <row r="52710" customFormat="1" x14ac:dyDescent="0.25"/>
    <row r="52711" customFormat="1" x14ac:dyDescent="0.25"/>
    <row r="52712" customFormat="1" x14ac:dyDescent="0.25"/>
    <row r="52713" customFormat="1" x14ac:dyDescent="0.25"/>
    <row r="52714" customFormat="1" x14ac:dyDescent="0.25"/>
    <row r="52715" customFormat="1" x14ac:dyDescent="0.25"/>
    <row r="52716" customFormat="1" x14ac:dyDescent="0.25"/>
    <row r="52717" customFormat="1" x14ac:dyDescent="0.25"/>
    <row r="52718" customFormat="1" x14ac:dyDescent="0.25"/>
    <row r="52719" customFormat="1" x14ac:dyDescent="0.25"/>
    <row r="52720" customFormat="1" x14ac:dyDescent="0.25"/>
    <row r="52721" customFormat="1" x14ac:dyDescent="0.25"/>
    <row r="52722" customFormat="1" x14ac:dyDescent="0.25"/>
    <row r="52723" customFormat="1" x14ac:dyDescent="0.25"/>
    <row r="52724" customFormat="1" x14ac:dyDescent="0.25"/>
    <row r="52725" customFormat="1" x14ac:dyDescent="0.25"/>
    <row r="52726" customFormat="1" x14ac:dyDescent="0.25"/>
    <row r="52727" customFormat="1" x14ac:dyDescent="0.25"/>
    <row r="52728" customFormat="1" x14ac:dyDescent="0.25"/>
    <row r="52729" customFormat="1" x14ac:dyDescent="0.25"/>
    <row r="52730" customFormat="1" x14ac:dyDescent="0.25"/>
    <row r="52731" customFormat="1" x14ac:dyDescent="0.25"/>
    <row r="52732" customFormat="1" x14ac:dyDescent="0.25"/>
    <row r="52733" customFormat="1" x14ac:dyDescent="0.25"/>
    <row r="52734" customFormat="1" x14ac:dyDescent="0.25"/>
    <row r="52735" customFormat="1" x14ac:dyDescent="0.25"/>
    <row r="52736" customFormat="1" x14ac:dyDescent="0.25"/>
    <row r="52737" customFormat="1" x14ac:dyDescent="0.25"/>
    <row r="52738" customFormat="1" x14ac:dyDescent="0.25"/>
    <row r="52739" customFormat="1" x14ac:dyDescent="0.25"/>
    <row r="52740" customFormat="1" x14ac:dyDescent="0.25"/>
    <row r="52741" customFormat="1" x14ac:dyDescent="0.25"/>
    <row r="52742" customFormat="1" x14ac:dyDescent="0.25"/>
    <row r="52743" customFormat="1" x14ac:dyDescent="0.25"/>
    <row r="52744" customFormat="1" x14ac:dyDescent="0.25"/>
    <row r="52745" customFormat="1" x14ac:dyDescent="0.25"/>
    <row r="52746" customFormat="1" x14ac:dyDescent="0.25"/>
    <row r="52747" customFormat="1" x14ac:dyDescent="0.25"/>
    <row r="52748" customFormat="1" x14ac:dyDescent="0.25"/>
    <row r="52749" customFormat="1" x14ac:dyDescent="0.25"/>
    <row r="52750" customFormat="1" x14ac:dyDescent="0.25"/>
    <row r="52751" customFormat="1" x14ac:dyDescent="0.25"/>
    <row r="52752" customFormat="1" x14ac:dyDescent="0.25"/>
    <row r="52753" customFormat="1" x14ac:dyDescent="0.25"/>
    <row r="52754" customFormat="1" x14ac:dyDescent="0.25"/>
    <row r="52755" customFormat="1" x14ac:dyDescent="0.25"/>
    <row r="52756" customFormat="1" x14ac:dyDescent="0.25"/>
    <row r="52757" customFormat="1" x14ac:dyDescent="0.25"/>
    <row r="52758" customFormat="1" x14ac:dyDescent="0.25"/>
    <row r="52759" customFormat="1" x14ac:dyDescent="0.25"/>
    <row r="52760" customFormat="1" x14ac:dyDescent="0.25"/>
    <row r="52761" customFormat="1" x14ac:dyDescent="0.25"/>
    <row r="52762" customFormat="1" x14ac:dyDescent="0.25"/>
    <row r="52763" customFormat="1" x14ac:dyDescent="0.25"/>
    <row r="52764" customFormat="1" x14ac:dyDescent="0.25"/>
    <row r="52765" customFormat="1" x14ac:dyDescent="0.25"/>
    <row r="52766" customFormat="1" x14ac:dyDescent="0.25"/>
    <row r="52767" customFormat="1" x14ac:dyDescent="0.25"/>
    <row r="52768" customFormat="1" x14ac:dyDescent="0.25"/>
    <row r="52769" customFormat="1" x14ac:dyDescent="0.25"/>
    <row r="52770" customFormat="1" x14ac:dyDescent="0.25"/>
    <row r="52771" customFormat="1" x14ac:dyDescent="0.25"/>
    <row r="52772" customFormat="1" x14ac:dyDescent="0.25"/>
    <row r="52773" customFormat="1" x14ac:dyDescent="0.25"/>
    <row r="52774" customFormat="1" x14ac:dyDescent="0.25"/>
    <row r="52775" customFormat="1" x14ac:dyDescent="0.25"/>
    <row r="52776" customFormat="1" x14ac:dyDescent="0.25"/>
    <row r="52777" customFormat="1" x14ac:dyDescent="0.25"/>
    <row r="52778" customFormat="1" x14ac:dyDescent="0.25"/>
    <row r="52779" customFormat="1" x14ac:dyDescent="0.25"/>
    <row r="52780" customFormat="1" x14ac:dyDescent="0.25"/>
    <row r="52781" customFormat="1" x14ac:dyDescent="0.25"/>
    <row r="52782" customFormat="1" x14ac:dyDescent="0.25"/>
    <row r="52783" customFormat="1" x14ac:dyDescent="0.25"/>
    <row r="52784" customFormat="1" x14ac:dyDescent="0.25"/>
    <row r="52785" customFormat="1" x14ac:dyDescent="0.25"/>
    <row r="52786" customFormat="1" x14ac:dyDescent="0.25"/>
    <row r="52787" customFormat="1" x14ac:dyDescent="0.25"/>
    <row r="52788" customFormat="1" x14ac:dyDescent="0.25"/>
    <row r="52789" customFormat="1" x14ac:dyDescent="0.25"/>
    <row r="52790" customFormat="1" x14ac:dyDescent="0.25"/>
    <row r="52791" customFormat="1" x14ac:dyDescent="0.25"/>
    <row r="52792" customFormat="1" x14ac:dyDescent="0.25"/>
    <row r="52793" customFormat="1" x14ac:dyDescent="0.25"/>
    <row r="52794" customFormat="1" x14ac:dyDescent="0.25"/>
    <row r="52795" customFormat="1" x14ac:dyDescent="0.25"/>
    <row r="52796" customFormat="1" x14ac:dyDescent="0.25"/>
    <row r="52797" customFormat="1" x14ac:dyDescent="0.25"/>
    <row r="52798" customFormat="1" x14ac:dyDescent="0.25"/>
    <row r="52799" customFormat="1" x14ac:dyDescent="0.25"/>
    <row r="52800" customFormat="1" x14ac:dyDescent="0.25"/>
    <row r="52801" customFormat="1" x14ac:dyDescent="0.25"/>
    <row r="52802" customFormat="1" x14ac:dyDescent="0.25"/>
    <row r="52803" customFormat="1" x14ac:dyDescent="0.25"/>
    <row r="52804" customFormat="1" x14ac:dyDescent="0.25"/>
    <row r="52805" customFormat="1" x14ac:dyDescent="0.25"/>
    <row r="52806" customFormat="1" x14ac:dyDescent="0.25"/>
    <row r="52807" customFormat="1" x14ac:dyDescent="0.25"/>
    <row r="52808" customFormat="1" x14ac:dyDescent="0.25"/>
    <row r="52809" customFormat="1" x14ac:dyDescent="0.25"/>
    <row r="52810" customFormat="1" x14ac:dyDescent="0.25"/>
    <row r="52811" customFormat="1" x14ac:dyDescent="0.25"/>
    <row r="52812" customFormat="1" x14ac:dyDescent="0.25"/>
    <row r="52813" customFormat="1" x14ac:dyDescent="0.25"/>
    <row r="52814" customFormat="1" x14ac:dyDescent="0.25"/>
    <row r="52815" customFormat="1" x14ac:dyDescent="0.25"/>
    <row r="52816" customFormat="1" x14ac:dyDescent="0.25"/>
    <row r="52817" customFormat="1" x14ac:dyDescent="0.25"/>
    <row r="52818" customFormat="1" x14ac:dyDescent="0.25"/>
    <row r="52819" customFormat="1" x14ac:dyDescent="0.25"/>
    <row r="52820" customFormat="1" x14ac:dyDescent="0.25"/>
    <row r="52821" customFormat="1" x14ac:dyDescent="0.25"/>
    <row r="52822" customFormat="1" x14ac:dyDescent="0.25"/>
    <row r="52823" customFormat="1" x14ac:dyDescent="0.25"/>
    <row r="52824" customFormat="1" x14ac:dyDescent="0.25"/>
    <row r="52825" customFormat="1" x14ac:dyDescent="0.25"/>
    <row r="52826" customFormat="1" x14ac:dyDescent="0.25"/>
    <row r="52827" customFormat="1" x14ac:dyDescent="0.25"/>
    <row r="52828" customFormat="1" x14ac:dyDescent="0.25"/>
    <row r="52829" customFormat="1" x14ac:dyDescent="0.25"/>
    <row r="52830" customFormat="1" x14ac:dyDescent="0.25"/>
    <row r="52831" customFormat="1" x14ac:dyDescent="0.25"/>
    <row r="52832" customFormat="1" x14ac:dyDescent="0.25"/>
    <row r="52833" customFormat="1" x14ac:dyDescent="0.25"/>
    <row r="52834" customFormat="1" x14ac:dyDescent="0.25"/>
    <row r="52835" customFormat="1" x14ac:dyDescent="0.25"/>
    <row r="52836" customFormat="1" x14ac:dyDescent="0.25"/>
    <row r="52837" customFormat="1" x14ac:dyDescent="0.25"/>
    <row r="52838" customFormat="1" x14ac:dyDescent="0.25"/>
    <row r="52839" customFormat="1" x14ac:dyDescent="0.25"/>
    <row r="52840" customFormat="1" x14ac:dyDescent="0.25"/>
    <row r="52841" customFormat="1" x14ac:dyDescent="0.25"/>
    <row r="52842" customFormat="1" x14ac:dyDescent="0.25"/>
    <row r="52843" customFormat="1" x14ac:dyDescent="0.25"/>
    <row r="52844" customFormat="1" x14ac:dyDescent="0.25"/>
    <row r="52845" customFormat="1" x14ac:dyDescent="0.25"/>
    <row r="52846" customFormat="1" x14ac:dyDescent="0.25"/>
    <row r="52847" customFormat="1" x14ac:dyDescent="0.25"/>
    <row r="52848" customFormat="1" x14ac:dyDescent="0.25"/>
    <row r="52849" customFormat="1" x14ac:dyDescent="0.25"/>
    <row r="52850" customFormat="1" x14ac:dyDescent="0.25"/>
    <row r="52851" customFormat="1" x14ac:dyDescent="0.25"/>
    <row r="52852" customFormat="1" x14ac:dyDescent="0.25"/>
    <row r="52853" customFormat="1" x14ac:dyDescent="0.25"/>
    <row r="52854" customFormat="1" x14ac:dyDescent="0.25"/>
    <row r="52855" customFormat="1" x14ac:dyDescent="0.25"/>
    <row r="52856" customFormat="1" x14ac:dyDescent="0.25"/>
    <row r="52857" customFormat="1" x14ac:dyDescent="0.25"/>
    <row r="52858" customFormat="1" x14ac:dyDescent="0.25"/>
    <row r="52859" customFormat="1" x14ac:dyDescent="0.25"/>
    <row r="52860" customFormat="1" x14ac:dyDescent="0.25"/>
    <row r="52861" customFormat="1" x14ac:dyDescent="0.25"/>
    <row r="52862" customFormat="1" x14ac:dyDescent="0.25"/>
    <row r="52863" customFormat="1" x14ac:dyDescent="0.25"/>
    <row r="52864" customFormat="1" x14ac:dyDescent="0.25"/>
    <row r="52865" customFormat="1" x14ac:dyDescent="0.25"/>
    <row r="52866" customFormat="1" x14ac:dyDescent="0.25"/>
    <row r="52867" customFormat="1" x14ac:dyDescent="0.25"/>
    <row r="52868" customFormat="1" x14ac:dyDescent="0.25"/>
    <row r="52869" customFormat="1" x14ac:dyDescent="0.25"/>
    <row r="52870" customFormat="1" x14ac:dyDescent="0.25"/>
    <row r="52871" customFormat="1" x14ac:dyDescent="0.25"/>
    <row r="52872" customFormat="1" x14ac:dyDescent="0.25"/>
    <row r="52873" customFormat="1" x14ac:dyDescent="0.25"/>
    <row r="52874" customFormat="1" x14ac:dyDescent="0.25"/>
    <row r="52875" customFormat="1" x14ac:dyDescent="0.25"/>
    <row r="52876" customFormat="1" x14ac:dyDescent="0.25"/>
    <row r="52877" customFormat="1" x14ac:dyDescent="0.25"/>
    <row r="52878" customFormat="1" x14ac:dyDescent="0.25"/>
    <row r="52879" customFormat="1" x14ac:dyDescent="0.25"/>
    <row r="52880" customFormat="1" x14ac:dyDescent="0.25"/>
    <row r="52881" customFormat="1" x14ac:dyDescent="0.25"/>
    <row r="52882" customFormat="1" x14ac:dyDescent="0.25"/>
    <row r="52883" customFormat="1" x14ac:dyDescent="0.25"/>
    <row r="52884" customFormat="1" x14ac:dyDescent="0.25"/>
    <row r="52885" customFormat="1" x14ac:dyDescent="0.25"/>
    <row r="52886" customFormat="1" x14ac:dyDescent="0.25"/>
    <row r="52887" customFormat="1" x14ac:dyDescent="0.25"/>
    <row r="52888" customFormat="1" x14ac:dyDescent="0.25"/>
    <row r="52889" customFormat="1" x14ac:dyDescent="0.25"/>
    <row r="52890" customFormat="1" x14ac:dyDescent="0.25"/>
    <row r="52891" customFormat="1" x14ac:dyDescent="0.25"/>
    <row r="52892" customFormat="1" x14ac:dyDescent="0.25"/>
    <row r="52893" customFormat="1" x14ac:dyDescent="0.25"/>
    <row r="52894" customFormat="1" x14ac:dyDescent="0.25"/>
    <row r="52895" customFormat="1" x14ac:dyDescent="0.25"/>
    <row r="52896" customFormat="1" x14ac:dyDescent="0.25"/>
    <row r="52897" customFormat="1" x14ac:dyDescent="0.25"/>
    <row r="52898" customFormat="1" x14ac:dyDescent="0.25"/>
    <row r="52899" customFormat="1" x14ac:dyDescent="0.25"/>
    <row r="52900" customFormat="1" x14ac:dyDescent="0.25"/>
    <row r="52901" customFormat="1" x14ac:dyDescent="0.25"/>
    <row r="52902" customFormat="1" x14ac:dyDescent="0.25"/>
    <row r="52903" customFormat="1" x14ac:dyDescent="0.25"/>
    <row r="52904" customFormat="1" x14ac:dyDescent="0.25"/>
    <row r="52905" customFormat="1" x14ac:dyDescent="0.25"/>
    <row r="52906" customFormat="1" x14ac:dyDescent="0.25"/>
    <row r="52907" customFormat="1" x14ac:dyDescent="0.25"/>
    <row r="52908" customFormat="1" x14ac:dyDescent="0.25"/>
    <row r="52909" customFormat="1" x14ac:dyDescent="0.25"/>
    <row r="52910" customFormat="1" x14ac:dyDescent="0.25"/>
    <row r="52911" customFormat="1" x14ac:dyDescent="0.25"/>
    <row r="52912" customFormat="1" x14ac:dyDescent="0.25"/>
    <row r="52913" customFormat="1" x14ac:dyDescent="0.25"/>
    <row r="52914" customFormat="1" x14ac:dyDescent="0.25"/>
    <row r="52915" customFormat="1" x14ac:dyDescent="0.25"/>
    <row r="52916" customFormat="1" x14ac:dyDescent="0.25"/>
    <row r="52917" customFormat="1" x14ac:dyDescent="0.25"/>
    <row r="52918" customFormat="1" x14ac:dyDescent="0.25"/>
    <row r="52919" customFormat="1" x14ac:dyDescent="0.25"/>
    <row r="52920" customFormat="1" x14ac:dyDescent="0.25"/>
    <row r="52921" customFormat="1" x14ac:dyDescent="0.25"/>
    <row r="52922" customFormat="1" x14ac:dyDescent="0.25"/>
    <row r="52923" customFormat="1" x14ac:dyDescent="0.25"/>
    <row r="52924" customFormat="1" x14ac:dyDescent="0.25"/>
    <row r="52925" customFormat="1" x14ac:dyDescent="0.25"/>
    <row r="52926" customFormat="1" x14ac:dyDescent="0.25"/>
    <row r="52927" customFormat="1" x14ac:dyDescent="0.25"/>
    <row r="52928" customFormat="1" x14ac:dyDescent="0.25"/>
    <row r="52929" customFormat="1" x14ac:dyDescent="0.25"/>
    <row r="52930" customFormat="1" x14ac:dyDescent="0.25"/>
    <row r="52931" customFormat="1" x14ac:dyDescent="0.25"/>
    <row r="52932" customFormat="1" x14ac:dyDescent="0.25"/>
    <row r="52933" customFormat="1" x14ac:dyDescent="0.25"/>
    <row r="52934" customFormat="1" x14ac:dyDescent="0.25"/>
    <row r="52935" customFormat="1" x14ac:dyDescent="0.25"/>
    <row r="52936" customFormat="1" x14ac:dyDescent="0.25"/>
    <row r="52937" customFormat="1" x14ac:dyDescent="0.25"/>
    <row r="52938" customFormat="1" x14ac:dyDescent="0.25"/>
    <row r="52939" customFormat="1" x14ac:dyDescent="0.25"/>
    <row r="52940" customFormat="1" x14ac:dyDescent="0.25"/>
    <row r="52941" customFormat="1" x14ac:dyDescent="0.25"/>
    <row r="52942" customFormat="1" x14ac:dyDescent="0.25"/>
    <row r="52943" customFormat="1" x14ac:dyDescent="0.25"/>
    <row r="52944" customFormat="1" x14ac:dyDescent="0.25"/>
    <row r="52945" customFormat="1" x14ac:dyDescent="0.25"/>
    <row r="52946" customFormat="1" x14ac:dyDescent="0.25"/>
    <row r="52947" customFormat="1" x14ac:dyDescent="0.25"/>
    <row r="52948" customFormat="1" x14ac:dyDescent="0.25"/>
    <row r="52949" customFormat="1" x14ac:dyDescent="0.25"/>
    <row r="52950" customFormat="1" x14ac:dyDescent="0.25"/>
    <row r="52951" customFormat="1" x14ac:dyDescent="0.25"/>
    <row r="52952" customFormat="1" x14ac:dyDescent="0.25"/>
    <row r="52953" customFormat="1" x14ac:dyDescent="0.25"/>
    <row r="52954" customFormat="1" x14ac:dyDescent="0.25"/>
    <row r="52955" customFormat="1" x14ac:dyDescent="0.25"/>
    <row r="52956" customFormat="1" x14ac:dyDescent="0.25"/>
    <row r="52957" customFormat="1" x14ac:dyDescent="0.25"/>
    <row r="52958" customFormat="1" x14ac:dyDescent="0.25"/>
    <row r="52959" customFormat="1" x14ac:dyDescent="0.25"/>
    <row r="52960" customFormat="1" x14ac:dyDescent="0.25"/>
    <row r="52961" customFormat="1" x14ac:dyDescent="0.25"/>
    <row r="52962" customFormat="1" x14ac:dyDescent="0.25"/>
    <row r="52963" customFormat="1" x14ac:dyDescent="0.25"/>
    <row r="52964" customFormat="1" x14ac:dyDescent="0.25"/>
    <row r="52965" customFormat="1" x14ac:dyDescent="0.25"/>
    <row r="52966" customFormat="1" x14ac:dyDescent="0.25"/>
    <row r="52967" customFormat="1" x14ac:dyDescent="0.25"/>
    <row r="52968" customFormat="1" x14ac:dyDescent="0.25"/>
    <row r="52969" customFormat="1" x14ac:dyDescent="0.25"/>
    <row r="52970" customFormat="1" x14ac:dyDescent="0.25"/>
    <row r="52971" customFormat="1" x14ac:dyDescent="0.25"/>
    <row r="52972" customFormat="1" x14ac:dyDescent="0.25"/>
    <row r="52973" customFormat="1" x14ac:dyDescent="0.25"/>
    <row r="52974" customFormat="1" x14ac:dyDescent="0.25"/>
    <row r="52975" customFormat="1" x14ac:dyDescent="0.25"/>
    <row r="52976" customFormat="1" x14ac:dyDescent="0.25"/>
    <row r="52977" customFormat="1" x14ac:dyDescent="0.25"/>
    <row r="52978" customFormat="1" x14ac:dyDescent="0.25"/>
    <row r="52979" customFormat="1" x14ac:dyDescent="0.25"/>
    <row r="52980" customFormat="1" x14ac:dyDescent="0.25"/>
    <row r="52981" customFormat="1" x14ac:dyDescent="0.25"/>
    <row r="52982" customFormat="1" x14ac:dyDescent="0.25"/>
    <row r="52983" customFormat="1" x14ac:dyDescent="0.25"/>
    <row r="52984" customFormat="1" x14ac:dyDescent="0.25"/>
    <row r="52985" customFormat="1" x14ac:dyDescent="0.25"/>
    <row r="52986" customFormat="1" x14ac:dyDescent="0.25"/>
    <row r="52987" customFormat="1" x14ac:dyDescent="0.25"/>
    <row r="52988" customFormat="1" x14ac:dyDescent="0.25"/>
    <row r="52989" customFormat="1" x14ac:dyDescent="0.25"/>
    <row r="52990" customFormat="1" x14ac:dyDescent="0.25"/>
    <row r="52991" customFormat="1" x14ac:dyDescent="0.25"/>
    <row r="52992" customFormat="1" x14ac:dyDescent="0.25"/>
    <row r="52993" customFormat="1" x14ac:dyDescent="0.25"/>
    <row r="52994" customFormat="1" x14ac:dyDescent="0.25"/>
    <row r="52995" customFormat="1" x14ac:dyDescent="0.25"/>
    <row r="52996" customFormat="1" x14ac:dyDescent="0.25"/>
    <row r="52997" customFormat="1" x14ac:dyDescent="0.25"/>
    <row r="52998" customFormat="1" x14ac:dyDescent="0.25"/>
    <row r="52999" customFormat="1" x14ac:dyDescent="0.25"/>
    <row r="53000" customFormat="1" x14ac:dyDescent="0.25"/>
    <row r="53001" customFormat="1" x14ac:dyDescent="0.25"/>
    <row r="53002" customFormat="1" x14ac:dyDescent="0.25"/>
    <row r="53003" customFormat="1" x14ac:dyDescent="0.25"/>
    <row r="53004" customFormat="1" x14ac:dyDescent="0.25"/>
    <row r="53005" customFormat="1" x14ac:dyDescent="0.25"/>
    <row r="53006" customFormat="1" x14ac:dyDescent="0.25"/>
    <row r="53007" customFormat="1" x14ac:dyDescent="0.25"/>
    <row r="53008" customFormat="1" x14ac:dyDescent="0.25"/>
    <row r="53009" customFormat="1" x14ac:dyDescent="0.25"/>
    <row r="53010" customFormat="1" x14ac:dyDescent="0.25"/>
    <row r="53011" customFormat="1" x14ac:dyDescent="0.25"/>
    <row r="53012" customFormat="1" x14ac:dyDescent="0.25"/>
    <row r="53013" customFormat="1" x14ac:dyDescent="0.25"/>
    <row r="53014" customFormat="1" x14ac:dyDescent="0.25"/>
    <row r="53015" customFormat="1" x14ac:dyDescent="0.25"/>
    <row r="53016" customFormat="1" x14ac:dyDescent="0.25"/>
    <row r="53017" customFormat="1" x14ac:dyDescent="0.25"/>
    <row r="53018" customFormat="1" x14ac:dyDescent="0.25"/>
    <row r="53019" customFormat="1" x14ac:dyDescent="0.25"/>
    <row r="53020" customFormat="1" x14ac:dyDescent="0.25"/>
    <row r="53021" customFormat="1" x14ac:dyDescent="0.25"/>
    <row r="53022" customFormat="1" x14ac:dyDescent="0.25"/>
    <row r="53023" customFormat="1" x14ac:dyDescent="0.25"/>
    <row r="53024" customFormat="1" x14ac:dyDescent="0.25"/>
    <row r="53025" customFormat="1" x14ac:dyDescent="0.25"/>
    <row r="53026" customFormat="1" x14ac:dyDescent="0.25"/>
    <row r="53027" customFormat="1" x14ac:dyDescent="0.25"/>
    <row r="53028" customFormat="1" x14ac:dyDescent="0.25"/>
    <row r="53029" customFormat="1" x14ac:dyDescent="0.25"/>
    <row r="53030" customFormat="1" x14ac:dyDescent="0.25"/>
    <row r="53031" customFormat="1" x14ac:dyDescent="0.25"/>
    <row r="53032" customFormat="1" x14ac:dyDescent="0.25"/>
    <row r="53033" customFormat="1" x14ac:dyDescent="0.25"/>
    <row r="53034" customFormat="1" x14ac:dyDescent="0.25"/>
    <row r="53035" customFormat="1" x14ac:dyDescent="0.25"/>
    <row r="53036" customFormat="1" x14ac:dyDescent="0.25"/>
    <row r="53037" customFormat="1" x14ac:dyDescent="0.25"/>
    <row r="53038" customFormat="1" x14ac:dyDescent="0.25"/>
    <row r="53039" customFormat="1" x14ac:dyDescent="0.25"/>
    <row r="53040" customFormat="1" x14ac:dyDescent="0.25"/>
    <row r="53041" customFormat="1" x14ac:dyDescent="0.25"/>
    <row r="53042" customFormat="1" x14ac:dyDescent="0.25"/>
    <row r="53043" customFormat="1" x14ac:dyDescent="0.25"/>
    <row r="53044" customFormat="1" x14ac:dyDescent="0.25"/>
    <row r="53045" customFormat="1" x14ac:dyDescent="0.25"/>
    <row r="53046" customFormat="1" x14ac:dyDescent="0.25"/>
    <row r="53047" customFormat="1" x14ac:dyDescent="0.25"/>
    <row r="53048" customFormat="1" x14ac:dyDescent="0.25"/>
    <row r="53049" customFormat="1" x14ac:dyDescent="0.25"/>
    <row r="53050" customFormat="1" x14ac:dyDescent="0.25"/>
    <row r="53051" customFormat="1" x14ac:dyDescent="0.25"/>
    <row r="53052" customFormat="1" x14ac:dyDescent="0.25"/>
    <row r="53053" customFormat="1" x14ac:dyDescent="0.25"/>
    <row r="53054" customFormat="1" x14ac:dyDescent="0.25"/>
    <row r="53055" customFormat="1" x14ac:dyDescent="0.25"/>
    <row r="53056" customFormat="1" x14ac:dyDescent="0.25"/>
    <row r="53057" customFormat="1" x14ac:dyDescent="0.25"/>
    <row r="53058" customFormat="1" x14ac:dyDescent="0.25"/>
    <row r="53059" customFormat="1" x14ac:dyDescent="0.25"/>
    <row r="53060" customFormat="1" x14ac:dyDescent="0.25"/>
    <row r="53061" customFormat="1" x14ac:dyDescent="0.25"/>
    <row r="53062" customFormat="1" x14ac:dyDescent="0.25"/>
    <row r="53063" customFormat="1" x14ac:dyDescent="0.25"/>
    <row r="53064" customFormat="1" x14ac:dyDescent="0.25"/>
    <row r="53065" customFormat="1" x14ac:dyDescent="0.25"/>
    <row r="53066" customFormat="1" x14ac:dyDescent="0.25"/>
    <row r="53067" customFormat="1" x14ac:dyDescent="0.25"/>
    <row r="53068" customFormat="1" x14ac:dyDescent="0.25"/>
    <row r="53069" customFormat="1" x14ac:dyDescent="0.25"/>
    <row r="53070" customFormat="1" x14ac:dyDescent="0.25"/>
    <row r="53071" customFormat="1" x14ac:dyDescent="0.25"/>
    <row r="53072" customFormat="1" x14ac:dyDescent="0.25"/>
    <row r="53073" customFormat="1" x14ac:dyDescent="0.25"/>
    <row r="53074" customFormat="1" x14ac:dyDescent="0.25"/>
    <row r="53075" customFormat="1" x14ac:dyDescent="0.25"/>
    <row r="53076" customFormat="1" x14ac:dyDescent="0.25"/>
    <row r="53077" customFormat="1" x14ac:dyDescent="0.25"/>
    <row r="53078" customFormat="1" x14ac:dyDescent="0.25"/>
    <row r="53079" customFormat="1" x14ac:dyDescent="0.25"/>
    <row r="53080" customFormat="1" x14ac:dyDescent="0.25"/>
    <row r="53081" customFormat="1" x14ac:dyDescent="0.25"/>
    <row r="53082" customFormat="1" x14ac:dyDescent="0.25"/>
    <row r="53083" customFormat="1" x14ac:dyDescent="0.25"/>
    <row r="53084" customFormat="1" x14ac:dyDescent="0.25"/>
    <row r="53085" customFormat="1" x14ac:dyDescent="0.25"/>
    <row r="53086" customFormat="1" x14ac:dyDescent="0.25"/>
    <row r="53087" customFormat="1" x14ac:dyDescent="0.25"/>
    <row r="53088" customFormat="1" x14ac:dyDescent="0.25"/>
    <row r="53089" customFormat="1" x14ac:dyDescent="0.25"/>
    <row r="53090" customFormat="1" x14ac:dyDescent="0.25"/>
    <row r="53091" customFormat="1" x14ac:dyDescent="0.25"/>
    <row r="53092" customFormat="1" x14ac:dyDescent="0.25"/>
    <row r="53093" customFormat="1" x14ac:dyDescent="0.25"/>
    <row r="53094" customFormat="1" x14ac:dyDescent="0.25"/>
    <row r="53095" customFormat="1" x14ac:dyDescent="0.25"/>
    <row r="53096" customFormat="1" x14ac:dyDescent="0.25"/>
    <row r="53097" customFormat="1" x14ac:dyDescent="0.25"/>
    <row r="53098" customFormat="1" x14ac:dyDescent="0.25"/>
    <row r="53099" customFormat="1" x14ac:dyDescent="0.25"/>
    <row r="53100" customFormat="1" x14ac:dyDescent="0.25"/>
    <row r="53101" customFormat="1" x14ac:dyDescent="0.25"/>
    <row r="53102" customFormat="1" x14ac:dyDescent="0.25"/>
    <row r="53103" customFormat="1" x14ac:dyDescent="0.25"/>
    <row r="53104" customFormat="1" x14ac:dyDescent="0.25"/>
    <row r="53105" customFormat="1" x14ac:dyDescent="0.25"/>
    <row r="53106" customFormat="1" x14ac:dyDescent="0.25"/>
    <row r="53107" customFormat="1" x14ac:dyDescent="0.25"/>
    <row r="53108" customFormat="1" x14ac:dyDescent="0.25"/>
    <row r="53109" customFormat="1" x14ac:dyDescent="0.25"/>
    <row r="53110" customFormat="1" x14ac:dyDescent="0.25"/>
    <row r="53111" customFormat="1" x14ac:dyDescent="0.25"/>
    <row r="53112" customFormat="1" x14ac:dyDescent="0.25"/>
    <row r="53113" customFormat="1" x14ac:dyDescent="0.25"/>
    <row r="53114" customFormat="1" x14ac:dyDescent="0.25"/>
    <row r="53115" customFormat="1" x14ac:dyDescent="0.25"/>
    <row r="53116" customFormat="1" x14ac:dyDescent="0.25"/>
    <row r="53117" customFormat="1" x14ac:dyDescent="0.25"/>
    <row r="53118" customFormat="1" x14ac:dyDescent="0.25"/>
    <row r="53119" customFormat="1" x14ac:dyDescent="0.25"/>
    <row r="53120" customFormat="1" x14ac:dyDescent="0.25"/>
    <row r="53121" customFormat="1" x14ac:dyDescent="0.25"/>
    <row r="53122" customFormat="1" x14ac:dyDescent="0.25"/>
    <row r="53123" customFormat="1" x14ac:dyDescent="0.25"/>
    <row r="53124" customFormat="1" x14ac:dyDescent="0.25"/>
    <row r="53125" customFormat="1" x14ac:dyDescent="0.25"/>
    <row r="53126" customFormat="1" x14ac:dyDescent="0.25"/>
    <row r="53127" customFormat="1" x14ac:dyDescent="0.25"/>
    <row r="53128" customFormat="1" x14ac:dyDescent="0.25"/>
    <row r="53129" customFormat="1" x14ac:dyDescent="0.25"/>
    <row r="53130" customFormat="1" x14ac:dyDescent="0.25"/>
    <row r="53131" customFormat="1" x14ac:dyDescent="0.25"/>
    <row r="53132" customFormat="1" x14ac:dyDescent="0.25"/>
    <row r="53133" customFormat="1" x14ac:dyDescent="0.25"/>
    <row r="53134" customFormat="1" x14ac:dyDescent="0.25"/>
    <row r="53135" customFormat="1" x14ac:dyDescent="0.25"/>
    <row r="53136" customFormat="1" x14ac:dyDescent="0.25"/>
    <row r="53137" customFormat="1" x14ac:dyDescent="0.25"/>
    <row r="53138" customFormat="1" x14ac:dyDescent="0.25"/>
    <row r="53139" customFormat="1" x14ac:dyDescent="0.25"/>
    <row r="53140" customFormat="1" x14ac:dyDescent="0.25"/>
    <row r="53141" customFormat="1" x14ac:dyDescent="0.25"/>
    <row r="53142" customFormat="1" x14ac:dyDescent="0.25"/>
    <row r="53143" customFormat="1" x14ac:dyDescent="0.25"/>
    <row r="53144" customFormat="1" x14ac:dyDescent="0.25"/>
    <row r="53145" customFormat="1" x14ac:dyDescent="0.25"/>
    <row r="53146" customFormat="1" x14ac:dyDescent="0.25"/>
    <row r="53147" customFormat="1" x14ac:dyDescent="0.25"/>
    <row r="53148" customFormat="1" x14ac:dyDescent="0.25"/>
    <row r="53149" customFormat="1" x14ac:dyDescent="0.25"/>
    <row r="53150" customFormat="1" x14ac:dyDescent="0.25"/>
    <row r="53151" customFormat="1" x14ac:dyDescent="0.25"/>
    <row r="53152" customFormat="1" x14ac:dyDescent="0.25"/>
    <row r="53153" customFormat="1" x14ac:dyDescent="0.25"/>
    <row r="53154" customFormat="1" x14ac:dyDescent="0.25"/>
    <row r="53155" customFormat="1" x14ac:dyDescent="0.25"/>
    <row r="53156" customFormat="1" x14ac:dyDescent="0.25"/>
    <row r="53157" customFormat="1" x14ac:dyDescent="0.25"/>
    <row r="53158" customFormat="1" x14ac:dyDescent="0.25"/>
    <row r="53159" customFormat="1" x14ac:dyDescent="0.25"/>
    <row r="53160" customFormat="1" x14ac:dyDescent="0.25"/>
    <row r="53161" customFormat="1" x14ac:dyDescent="0.25"/>
    <row r="53162" customFormat="1" x14ac:dyDescent="0.25"/>
    <row r="53163" customFormat="1" x14ac:dyDescent="0.25"/>
    <row r="53164" customFormat="1" x14ac:dyDescent="0.25"/>
    <row r="53165" customFormat="1" x14ac:dyDescent="0.25"/>
    <row r="53166" customFormat="1" x14ac:dyDescent="0.25"/>
    <row r="53167" customFormat="1" x14ac:dyDescent="0.25"/>
    <row r="53168" customFormat="1" x14ac:dyDescent="0.25"/>
    <row r="53169" customFormat="1" x14ac:dyDescent="0.25"/>
    <row r="53170" customFormat="1" x14ac:dyDescent="0.25"/>
    <row r="53171" customFormat="1" x14ac:dyDescent="0.25"/>
    <row r="53172" customFormat="1" x14ac:dyDescent="0.25"/>
    <row r="53173" customFormat="1" x14ac:dyDescent="0.25"/>
    <row r="53174" customFormat="1" x14ac:dyDescent="0.25"/>
    <row r="53175" customFormat="1" x14ac:dyDescent="0.25"/>
    <row r="53176" customFormat="1" x14ac:dyDescent="0.25"/>
    <row r="53177" customFormat="1" x14ac:dyDescent="0.25"/>
    <row r="53178" customFormat="1" x14ac:dyDescent="0.25"/>
    <row r="53179" customFormat="1" x14ac:dyDescent="0.25"/>
    <row r="53180" customFormat="1" x14ac:dyDescent="0.25"/>
    <row r="53181" customFormat="1" x14ac:dyDescent="0.25"/>
    <row r="53182" customFormat="1" x14ac:dyDescent="0.25"/>
    <row r="53183" customFormat="1" x14ac:dyDescent="0.25"/>
    <row r="53184" customFormat="1" x14ac:dyDescent="0.25"/>
    <row r="53185" customFormat="1" x14ac:dyDescent="0.25"/>
    <row r="53186" customFormat="1" x14ac:dyDescent="0.25"/>
    <row r="53187" customFormat="1" x14ac:dyDescent="0.25"/>
    <row r="53188" customFormat="1" x14ac:dyDescent="0.25"/>
    <row r="53189" customFormat="1" x14ac:dyDescent="0.25"/>
    <row r="53190" customFormat="1" x14ac:dyDescent="0.25"/>
    <row r="53191" customFormat="1" x14ac:dyDescent="0.25"/>
    <row r="53192" customFormat="1" x14ac:dyDescent="0.25"/>
    <row r="53193" customFormat="1" x14ac:dyDescent="0.25"/>
    <row r="53194" customFormat="1" x14ac:dyDescent="0.25"/>
    <row r="53195" customFormat="1" x14ac:dyDescent="0.25"/>
    <row r="53196" customFormat="1" x14ac:dyDescent="0.25"/>
    <row r="53197" customFormat="1" x14ac:dyDescent="0.25"/>
    <row r="53198" customFormat="1" x14ac:dyDescent="0.25"/>
    <row r="53199" customFormat="1" x14ac:dyDescent="0.25"/>
    <row r="53200" customFormat="1" x14ac:dyDescent="0.25"/>
    <row r="53201" customFormat="1" x14ac:dyDescent="0.25"/>
    <row r="53202" customFormat="1" x14ac:dyDescent="0.25"/>
    <row r="53203" customFormat="1" x14ac:dyDescent="0.25"/>
    <row r="53204" customFormat="1" x14ac:dyDescent="0.25"/>
    <row r="53205" customFormat="1" x14ac:dyDescent="0.25"/>
    <row r="53206" customFormat="1" x14ac:dyDescent="0.25"/>
    <row r="53207" customFormat="1" x14ac:dyDescent="0.25"/>
    <row r="53208" customFormat="1" x14ac:dyDescent="0.25"/>
    <row r="53209" customFormat="1" x14ac:dyDescent="0.25"/>
    <row r="53210" customFormat="1" x14ac:dyDescent="0.25"/>
    <row r="53211" customFormat="1" x14ac:dyDescent="0.25"/>
    <row r="53212" customFormat="1" x14ac:dyDescent="0.25"/>
    <row r="53213" customFormat="1" x14ac:dyDescent="0.25"/>
    <row r="53214" customFormat="1" x14ac:dyDescent="0.25"/>
    <row r="53215" customFormat="1" x14ac:dyDescent="0.25"/>
    <row r="53216" customFormat="1" x14ac:dyDescent="0.25"/>
    <row r="53217" customFormat="1" x14ac:dyDescent="0.25"/>
    <row r="53218" customFormat="1" x14ac:dyDescent="0.25"/>
    <row r="53219" customFormat="1" x14ac:dyDescent="0.25"/>
    <row r="53220" customFormat="1" x14ac:dyDescent="0.25"/>
    <row r="53221" customFormat="1" x14ac:dyDescent="0.25"/>
    <row r="53222" customFormat="1" x14ac:dyDescent="0.25"/>
    <row r="53223" customFormat="1" x14ac:dyDescent="0.25"/>
    <row r="53224" customFormat="1" x14ac:dyDescent="0.25"/>
    <row r="53225" customFormat="1" x14ac:dyDescent="0.25"/>
    <row r="53226" customFormat="1" x14ac:dyDescent="0.25"/>
    <row r="53227" customFormat="1" x14ac:dyDescent="0.25"/>
    <row r="53228" customFormat="1" x14ac:dyDescent="0.25"/>
    <row r="53229" customFormat="1" x14ac:dyDescent="0.25"/>
    <row r="53230" customFormat="1" x14ac:dyDescent="0.25"/>
    <row r="53231" customFormat="1" x14ac:dyDescent="0.25"/>
    <row r="53232" customFormat="1" x14ac:dyDescent="0.25"/>
    <row r="53233" customFormat="1" x14ac:dyDescent="0.25"/>
    <row r="53234" customFormat="1" x14ac:dyDescent="0.25"/>
    <row r="53235" customFormat="1" x14ac:dyDescent="0.25"/>
    <row r="53236" customFormat="1" x14ac:dyDescent="0.25"/>
    <row r="53237" customFormat="1" x14ac:dyDescent="0.25"/>
    <row r="53238" customFormat="1" x14ac:dyDescent="0.25"/>
    <row r="53239" customFormat="1" x14ac:dyDescent="0.25"/>
    <row r="53240" customFormat="1" x14ac:dyDescent="0.25"/>
    <row r="53241" customFormat="1" x14ac:dyDescent="0.25"/>
    <row r="53242" customFormat="1" x14ac:dyDescent="0.25"/>
    <row r="53243" customFormat="1" x14ac:dyDescent="0.25"/>
    <row r="53244" customFormat="1" x14ac:dyDescent="0.25"/>
    <row r="53245" customFormat="1" x14ac:dyDescent="0.25"/>
    <row r="53246" customFormat="1" x14ac:dyDescent="0.25"/>
    <row r="53247" customFormat="1" x14ac:dyDescent="0.25"/>
    <row r="53248" customFormat="1" x14ac:dyDescent="0.25"/>
    <row r="53249" customFormat="1" x14ac:dyDescent="0.25"/>
    <row r="53250" customFormat="1" x14ac:dyDescent="0.25"/>
    <row r="53251" customFormat="1" x14ac:dyDescent="0.25"/>
    <row r="53252" customFormat="1" x14ac:dyDescent="0.25"/>
    <row r="53253" customFormat="1" x14ac:dyDescent="0.25"/>
    <row r="53254" customFormat="1" x14ac:dyDescent="0.25"/>
    <row r="53255" customFormat="1" x14ac:dyDescent="0.25"/>
    <row r="53256" customFormat="1" x14ac:dyDescent="0.25"/>
    <row r="53257" customFormat="1" x14ac:dyDescent="0.25"/>
    <row r="53258" customFormat="1" x14ac:dyDescent="0.25"/>
    <row r="53259" customFormat="1" x14ac:dyDescent="0.25"/>
    <row r="53260" customFormat="1" x14ac:dyDescent="0.25"/>
    <row r="53261" customFormat="1" x14ac:dyDescent="0.25"/>
    <row r="53262" customFormat="1" x14ac:dyDescent="0.25"/>
    <row r="53263" customFormat="1" x14ac:dyDescent="0.25"/>
    <row r="53264" customFormat="1" x14ac:dyDescent="0.25"/>
    <row r="53265" customFormat="1" x14ac:dyDescent="0.25"/>
    <row r="53266" customFormat="1" x14ac:dyDescent="0.25"/>
    <row r="53267" customFormat="1" x14ac:dyDescent="0.25"/>
    <row r="53268" customFormat="1" x14ac:dyDescent="0.25"/>
    <row r="53269" customFormat="1" x14ac:dyDescent="0.25"/>
    <row r="53270" customFormat="1" x14ac:dyDescent="0.25"/>
    <row r="53271" customFormat="1" x14ac:dyDescent="0.25"/>
    <row r="53272" customFormat="1" x14ac:dyDescent="0.25"/>
    <row r="53273" customFormat="1" x14ac:dyDescent="0.25"/>
    <row r="53274" customFormat="1" x14ac:dyDescent="0.25"/>
    <row r="53275" customFormat="1" x14ac:dyDescent="0.25"/>
    <row r="53276" customFormat="1" x14ac:dyDescent="0.25"/>
    <row r="53277" customFormat="1" x14ac:dyDescent="0.25"/>
    <row r="53278" customFormat="1" x14ac:dyDescent="0.25"/>
    <row r="53279" customFormat="1" x14ac:dyDescent="0.25"/>
    <row r="53280" customFormat="1" x14ac:dyDescent="0.25"/>
    <row r="53281" customFormat="1" x14ac:dyDescent="0.25"/>
    <row r="53282" customFormat="1" x14ac:dyDescent="0.25"/>
    <row r="53283" customFormat="1" x14ac:dyDescent="0.25"/>
    <row r="53284" customFormat="1" x14ac:dyDescent="0.25"/>
    <row r="53285" customFormat="1" x14ac:dyDescent="0.25"/>
    <row r="53286" customFormat="1" x14ac:dyDescent="0.25"/>
    <row r="53287" customFormat="1" x14ac:dyDescent="0.25"/>
    <row r="53288" customFormat="1" x14ac:dyDescent="0.25"/>
    <row r="53289" customFormat="1" x14ac:dyDescent="0.25"/>
    <row r="53290" customFormat="1" x14ac:dyDescent="0.25"/>
    <row r="53291" customFormat="1" x14ac:dyDescent="0.25"/>
    <row r="53292" customFormat="1" x14ac:dyDescent="0.25"/>
    <row r="53293" customFormat="1" x14ac:dyDescent="0.25"/>
    <row r="53294" customFormat="1" x14ac:dyDescent="0.25"/>
    <row r="53295" customFormat="1" x14ac:dyDescent="0.25"/>
    <row r="53296" customFormat="1" x14ac:dyDescent="0.25"/>
    <row r="53297" customFormat="1" x14ac:dyDescent="0.25"/>
    <row r="53298" customFormat="1" x14ac:dyDescent="0.25"/>
    <row r="53299" customFormat="1" x14ac:dyDescent="0.25"/>
    <row r="53300" customFormat="1" x14ac:dyDescent="0.25"/>
    <row r="53301" customFormat="1" x14ac:dyDescent="0.25"/>
    <row r="53302" customFormat="1" x14ac:dyDescent="0.25"/>
    <row r="53303" customFormat="1" x14ac:dyDescent="0.25"/>
    <row r="53304" customFormat="1" x14ac:dyDescent="0.25"/>
    <row r="53305" customFormat="1" x14ac:dyDescent="0.25"/>
    <row r="53306" customFormat="1" x14ac:dyDescent="0.25"/>
    <row r="53307" customFormat="1" x14ac:dyDescent="0.25"/>
    <row r="53308" customFormat="1" x14ac:dyDescent="0.25"/>
    <row r="53309" customFormat="1" x14ac:dyDescent="0.25"/>
    <row r="53310" customFormat="1" x14ac:dyDescent="0.25"/>
    <row r="53311" customFormat="1" x14ac:dyDescent="0.25"/>
    <row r="53312" customFormat="1" x14ac:dyDescent="0.25"/>
    <row r="53313" customFormat="1" x14ac:dyDescent="0.25"/>
    <row r="53314" customFormat="1" x14ac:dyDescent="0.25"/>
    <row r="53315" customFormat="1" x14ac:dyDescent="0.25"/>
    <row r="53316" customFormat="1" x14ac:dyDescent="0.25"/>
    <row r="53317" customFormat="1" x14ac:dyDescent="0.25"/>
    <row r="53318" customFormat="1" x14ac:dyDescent="0.25"/>
    <row r="53319" customFormat="1" x14ac:dyDescent="0.25"/>
    <row r="53320" customFormat="1" x14ac:dyDescent="0.25"/>
    <row r="53321" customFormat="1" x14ac:dyDescent="0.25"/>
    <row r="53322" customFormat="1" x14ac:dyDescent="0.25"/>
    <row r="53323" customFormat="1" x14ac:dyDescent="0.25"/>
    <row r="53324" customFormat="1" x14ac:dyDescent="0.25"/>
    <row r="53325" customFormat="1" x14ac:dyDescent="0.25"/>
    <row r="53326" customFormat="1" x14ac:dyDescent="0.25"/>
    <row r="53327" customFormat="1" x14ac:dyDescent="0.25"/>
    <row r="53328" customFormat="1" x14ac:dyDescent="0.25"/>
    <row r="53329" customFormat="1" x14ac:dyDescent="0.25"/>
    <row r="53330" customFormat="1" x14ac:dyDescent="0.25"/>
    <row r="53331" customFormat="1" x14ac:dyDescent="0.25"/>
    <row r="53332" customFormat="1" x14ac:dyDescent="0.25"/>
    <row r="53333" customFormat="1" x14ac:dyDescent="0.25"/>
    <row r="53334" customFormat="1" x14ac:dyDescent="0.25"/>
    <row r="53335" customFormat="1" x14ac:dyDescent="0.25"/>
    <row r="53336" customFormat="1" x14ac:dyDescent="0.25"/>
    <row r="53337" customFormat="1" x14ac:dyDescent="0.25"/>
    <row r="53338" customFormat="1" x14ac:dyDescent="0.25"/>
    <row r="53339" customFormat="1" x14ac:dyDescent="0.25"/>
    <row r="53340" customFormat="1" x14ac:dyDescent="0.25"/>
    <row r="53341" customFormat="1" x14ac:dyDescent="0.25"/>
    <row r="53342" customFormat="1" x14ac:dyDescent="0.25"/>
    <row r="53343" customFormat="1" x14ac:dyDescent="0.25"/>
    <row r="53344" customFormat="1" x14ac:dyDescent="0.25"/>
    <row r="53345" customFormat="1" x14ac:dyDescent="0.25"/>
    <row r="53346" customFormat="1" x14ac:dyDescent="0.25"/>
    <row r="53347" customFormat="1" x14ac:dyDescent="0.25"/>
    <row r="53348" customFormat="1" x14ac:dyDescent="0.25"/>
    <row r="53349" customFormat="1" x14ac:dyDescent="0.25"/>
    <row r="53350" customFormat="1" x14ac:dyDescent="0.25"/>
    <row r="53351" customFormat="1" x14ac:dyDescent="0.25"/>
    <row r="53352" customFormat="1" x14ac:dyDescent="0.25"/>
    <row r="53353" customFormat="1" x14ac:dyDescent="0.25"/>
    <row r="53354" customFormat="1" x14ac:dyDescent="0.25"/>
    <row r="53355" customFormat="1" x14ac:dyDescent="0.25"/>
    <row r="53356" customFormat="1" x14ac:dyDescent="0.25"/>
    <row r="53357" customFormat="1" x14ac:dyDescent="0.25"/>
    <row r="53358" customFormat="1" x14ac:dyDescent="0.25"/>
    <row r="53359" customFormat="1" x14ac:dyDescent="0.25"/>
    <row r="53360" customFormat="1" x14ac:dyDescent="0.25"/>
    <row r="53361" customFormat="1" x14ac:dyDescent="0.25"/>
    <row r="53362" customFormat="1" x14ac:dyDescent="0.25"/>
    <row r="53363" customFormat="1" x14ac:dyDescent="0.25"/>
    <row r="53364" customFormat="1" x14ac:dyDescent="0.25"/>
    <row r="53365" customFormat="1" x14ac:dyDescent="0.25"/>
    <row r="53366" customFormat="1" x14ac:dyDescent="0.25"/>
    <row r="53367" customFormat="1" x14ac:dyDescent="0.25"/>
    <row r="53368" customFormat="1" x14ac:dyDescent="0.25"/>
    <row r="53369" customFormat="1" x14ac:dyDescent="0.25"/>
    <row r="53370" customFormat="1" x14ac:dyDescent="0.25"/>
    <row r="53371" customFormat="1" x14ac:dyDescent="0.25"/>
    <row r="53372" customFormat="1" x14ac:dyDescent="0.25"/>
    <row r="53373" customFormat="1" x14ac:dyDescent="0.25"/>
    <row r="53374" customFormat="1" x14ac:dyDescent="0.25"/>
    <row r="53375" customFormat="1" x14ac:dyDescent="0.25"/>
    <row r="53376" customFormat="1" x14ac:dyDescent="0.25"/>
    <row r="53377" customFormat="1" x14ac:dyDescent="0.25"/>
    <row r="53378" customFormat="1" x14ac:dyDescent="0.25"/>
    <row r="53379" customFormat="1" x14ac:dyDescent="0.25"/>
    <row r="53380" customFormat="1" x14ac:dyDescent="0.25"/>
    <row r="53381" customFormat="1" x14ac:dyDescent="0.25"/>
    <row r="53382" customFormat="1" x14ac:dyDescent="0.25"/>
    <row r="53383" customFormat="1" x14ac:dyDescent="0.25"/>
    <row r="53384" customFormat="1" x14ac:dyDescent="0.25"/>
    <row r="53385" customFormat="1" x14ac:dyDescent="0.25"/>
    <row r="53386" customFormat="1" x14ac:dyDescent="0.25"/>
    <row r="53387" customFormat="1" x14ac:dyDescent="0.25"/>
    <row r="53388" customFormat="1" x14ac:dyDescent="0.25"/>
    <row r="53389" customFormat="1" x14ac:dyDescent="0.25"/>
    <row r="53390" customFormat="1" x14ac:dyDescent="0.25"/>
    <row r="53391" customFormat="1" x14ac:dyDescent="0.25"/>
    <row r="53392" customFormat="1" x14ac:dyDescent="0.25"/>
    <row r="53393" customFormat="1" x14ac:dyDescent="0.25"/>
    <row r="53394" customFormat="1" x14ac:dyDescent="0.25"/>
    <row r="53395" customFormat="1" x14ac:dyDescent="0.25"/>
    <row r="53396" customFormat="1" x14ac:dyDescent="0.25"/>
    <row r="53397" customFormat="1" x14ac:dyDescent="0.25"/>
    <row r="53398" customFormat="1" x14ac:dyDescent="0.25"/>
    <row r="53399" customFormat="1" x14ac:dyDescent="0.25"/>
    <row r="53400" customFormat="1" x14ac:dyDescent="0.25"/>
    <row r="53401" customFormat="1" x14ac:dyDescent="0.25"/>
    <row r="53402" customFormat="1" x14ac:dyDescent="0.25"/>
    <row r="53403" customFormat="1" x14ac:dyDescent="0.25"/>
    <row r="53404" customFormat="1" x14ac:dyDescent="0.25"/>
    <row r="53405" customFormat="1" x14ac:dyDescent="0.25"/>
    <row r="53406" customFormat="1" x14ac:dyDescent="0.25"/>
    <row r="53407" customFormat="1" x14ac:dyDescent="0.25"/>
    <row r="53408" customFormat="1" x14ac:dyDescent="0.25"/>
    <row r="53409" customFormat="1" x14ac:dyDescent="0.25"/>
    <row r="53410" customFormat="1" x14ac:dyDescent="0.25"/>
    <row r="53411" customFormat="1" x14ac:dyDescent="0.25"/>
    <row r="53412" customFormat="1" x14ac:dyDescent="0.25"/>
    <row r="53413" customFormat="1" x14ac:dyDescent="0.25"/>
    <row r="53414" customFormat="1" x14ac:dyDescent="0.25"/>
    <row r="53415" customFormat="1" x14ac:dyDescent="0.25"/>
    <row r="53416" customFormat="1" x14ac:dyDescent="0.25"/>
    <row r="53417" customFormat="1" x14ac:dyDescent="0.25"/>
    <row r="53418" customFormat="1" x14ac:dyDescent="0.25"/>
    <row r="53419" customFormat="1" x14ac:dyDescent="0.25"/>
    <row r="53420" customFormat="1" x14ac:dyDescent="0.25"/>
    <row r="53421" customFormat="1" x14ac:dyDescent="0.25"/>
    <row r="53422" customFormat="1" x14ac:dyDescent="0.25"/>
    <row r="53423" customFormat="1" x14ac:dyDescent="0.25"/>
    <row r="53424" customFormat="1" x14ac:dyDescent="0.25"/>
    <row r="53425" customFormat="1" x14ac:dyDescent="0.25"/>
    <row r="53426" customFormat="1" x14ac:dyDescent="0.25"/>
    <row r="53427" customFormat="1" x14ac:dyDescent="0.25"/>
    <row r="53428" customFormat="1" x14ac:dyDescent="0.25"/>
    <row r="53429" customFormat="1" x14ac:dyDescent="0.25"/>
    <row r="53430" customFormat="1" x14ac:dyDescent="0.25"/>
    <row r="53431" customFormat="1" x14ac:dyDescent="0.25"/>
    <row r="53432" customFormat="1" x14ac:dyDescent="0.25"/>
    <row r="53433" customFormat="1" x14ac:dyDescent="0.25"/>
    <row r="53434" customFormat="1" x14ac:dyDescent="0.25"/>
    <row r="53435" customFormat="1" x14ac:dyDescent="0.25"/>
    <row r="53436" customFormat="1" x14ac:dyDescent="0.25"/>
    <row r="53437" customFormat="1" x14ac:dyDescent="0.25"/>
    <row r="53438" customFormat="1" x14ac:dyDescent="0.25"/>
    <row r="53439" customFormat="1" x14ac:dyDescent="0.25"/>
    <row r="53440" customFormat="1" x14ac:dyDescent="0.25"/>
    <row r="53441" customFormat="1" x14ac:dyDescent="0.25"/>
    <row r="53442" customFormat="1" x14ac:dyDescent="0.25"/>
    <row r="53443" customFormat="1" x14ac:dyDescent="0.25"/>
    <row r="53444" customFormat="1" x14ac:dyDescent="0.25"/>
    <row r="53445" customFormat="1" x14ac:dyDescent="0.25"/>
    <row r="53446" customFormat="1" x14ac:dyDescent="0.25"/>
    <row r="53447" customFormat="1" x14ac:dyDescent="0.25"/>
    <row r="53448" customFormat="1" x14ac:dyDescent="0.25"/>
    <row r="53449" customFormat="1" x14ac:dyDescent="0.25"/>
    <row r="53450" customFormat="1" x14ac:dyDescent="0.25"/>
    <row r="53451" customFormat="1" x14ac:dyDescent="0.25"/>
    <row r="53452" customFormat="1" x14ac:dyDescent="0.25"/>
    <row r="53453" customFormat="1" x14ac:dyDescent="0.25"/>
    <row r="53454" customFormat="1" x14ac:dyDescent="0.25"/>
    <row r="53455" customFormat="1" x14ac:dyDescent="0.25"/>
    <row r="53456" customFormat="1" x14ac:dyDescent="0.25"/>
    <row r="53457" customFormat="1" x14ac:dyDescent="0.25"/>
    <row r="53458" customFormat="1" x14ac:dyDescent="0.25"/>
    <row r="53459" customFormat="1" x14ac:dyDescent="0.25"/>
    <row r="53460" customFormat="1" x14ac:dyDescent="0.25"/>
    <row r="53461" customFormat="1" x14ac:dyDescent="0.25"/>
    <row r="53462" customFormat="1" x14ac:dyDescent="0.25"/>
    <row r="53463" customFormat="1" x14ac:dyDescent="0.25"/>
    <row r="53464" customFormat="1" x14ac:dyDescent="0.25"/>
    <row r="53465" customFormat="1" x14ac:dyDescent="0.25"/>
    <row r="53466" customFormat="1" x14ac:dyDescent="0.25"/>
    <row r="53467" customFormat="1" x14ac:dyDescent="0.25"/>
    <row r="53468" customFormat="1" x14ac:dyDescent="0.25"/>
    <row r="53469" customFormat="1" x14ac:dyDescent="0.25"/>
    <row r="53470" customFormat="1" x14ac:dyDescent="0.25"/>
    <row r="53471" customFormat="1" x14ac:dyDescent="0.25"/>
    <row r="53472" customFormat="1" x14ac:dyDescent="0.25"/>
    <row r="53473" customFormat="1" x14ac:dyDescent="0.25"/>
    <row r="53474" customFormat="1" x14ac:dyDescent="0.25"/>
    <row r="53475" customFormat="1" x14ac:dyDescent="0.25"/>
    <row r="53476" customFormat="1" x14ac:dyDescent="0.25"/>
    <row r="53477" customFormat="1" x14ac:dyDescent="0.25"/>
    <row r="53478" customFormat="1" x14ac:dyDescent="0.25"/>
    <row r="53479" customFormat="1" x14ac:dyDescent="0.25"/>
    <row r="53480" customFormat="1" x14ac:dyDescent="0.25"/>
    <row r="53481" customFormat="1" x14ac:dyDescent="0.25"/>
    <row r="53482" customFormat="1" x14ac:dyDescent="0.25"/>
    <row r="53483" customFormat="1" x14ac:dyDescent="0.25"/>
    <row r="53484" customFormat="1" x14ac:dyDescent="0.25"/>
    <row r="53485" customFormat="1" x14ac:dyDescent="0.25"/>
    <row r="53486" customFormat="1" x14ac:dyDescent="0.25"/>
    <row r="53487" customFormat="1" x14ac:dyDescent="0.25"/>
    <row r="53488" customFormat="1" x14ac:dyDescent="0.25"/>
    <row r="53489" customFormat="1" x14ac:dyDescent="0.25"/>
    <row r="53490" customFormat="1" x14ac:dyDescent="0.25"/>
    <row r="53491" customFormat="1" x14ac:dyDescent="0.25"/>
    <row r="53492" customFormat="1" x14ac:dyDescent="0.25"/>
    <row r="53493" customFormat="1" x14ac:dyDescent="0.25"/>
    <row r="53494" customFormat="1" x14ac:dyDescent="0.25"/>
    <row r="53495" customFormat="1" x14ac:dyDescent="0.25"/>
    <row r="53496" customFormat="1" x14ac:dyDescent="0.25"/>
    <row r="53497" customFormat="1" x14ac:dyDescent="0.25"/>
    <row r="53498" customFormat="1" x14ac:dyDescent="0.25"/>
    <row r="53499" customFormat="1" x14ac:dyDescent="0.25"/>
    <row r="53500" customFormat="1" x14ac:dyDescent="0.25"/>
    <row r="53501" customFormat="1" x14ac:dyDescent="0.25"/>
    <row r="53502" customFormat="1" x14ac:dyDescent="0.25"/>
    <row r="53503" customFormat="1" x14ac:dyDescent="0.25"/>
    <row r="53504" customFormat="1" x14ac:dyDescent="0.25"/>
    <row r="53505" customFormat="1" x14ac:dyDescent="0.25"/>
    <row r="53506" customFormat="1" x14ac:dyDescent="0.25"/>
    <row r="53507" customFormat="1" x14ac:dyDescent="0.25"/>
    <row r="53508" customFormat="1" x14ac:dyDescent="0.25"/>
    <row r="53509" customFormat="1" x14ac:dyDescent="0.25"/>
    <row r="53510" customFormat="1" x14ac:dyDescent="0.25"/>
    <row r="53511" customFormat="1" x14ac:dyDescent="0.25"/>
    <row r="53512" customFormat="1" x14ac:dyDescent="0.25"/>
    <row r="53513" customFormat="1" x14ac:dyDescent="0.25"/>
    <row r="53514" customFormat="1" x14ac:dyDescent="0.25"/>
    <row r="53515" customFormat="1" x14ac:dyDescent="0.25"/>
    <row r="53516" customFormat="1" x14ac:dyDescent="0.25"/>
    <row r="53517" customFormat="1" x14ac:dyDescent="0.25"/>
    <row r="53518" customFormat="1" x14ac:dyDescent="0.25"/>
    <row r="53519" customFormat="1" x14ac:dyDescent="0.25"/>
    <row r="53520" customFormat="1" x14ac:dyDescent="0.25"/>
    <row r="53521" customFormat="1" x14ac:dyDescent="0.25"/>
    <row r="53522" customFormat="1" x14ac:dyDescent="0.25"/>
    <row r="53523" customFormat="1" x14ac:dyDescent="0.25"/>
    <row r="53524" customFormat="1" x14ac:dyDescent="0.25"/>
    <row r="53525" customFormat="1" x14ac:dyDescent="0.25"/>
    <row r="53526" customFormat="1" x14ac:dyDescent="0.25"/>
    <row r="53527" customFormat="1" x14ac:dyDescent="0.25"/>
    <row r="53528" customFormat="1" x14ac:dyDescent="0.25"/>
    <row r="53529" customFormat="1" x14ac:dyDescent="0.25"/>
    <row r="53530" customFormat="1" x14ac:dyDescent="0.25"/>
    <row r="53531" customFormat="1" x14ac:dyDescent="0.25"/>
    <row r="53532" customFormat="1" x14ac:dyDescent="0.25"/>
    <row r="53533" customFormat="1" x14ac:dyDescent="0.25"/>
    <row r="53534" customFormat="1" x14ac:dyDescent="0.25"/>
    <row r="53535" customFormat="1" x14ac:dyDescent="0.25"/>
    <row r="53536" customFormat="1" x14ac:dyDescent="0.25"/>
    <row r="53537" customFormat="1" x14ac:dyDescent="0.25"/>
    <row r="53538" customFormat="1" x14ac:dyDescent="0.25"/>
    <row r="53539" customFormat="1" x14ac:dyDescent="0.25"/>
    <row r="53540" customFormat="1" x14ac:dyDescent="0.25"/>
    <row r="53541" customFormat="1" x14ac:dyDescent="0.25"/>
    <row r="53542" customFormat="1" x14ac:dyDescent="0.25"/>
    <row r="53543" customFormat="1" x14ac:dyDescent="0.25"/>
    <row r="53544" customFormat="1" x14ac:dyDescent="0.25"/>
    <row r="53545" customFormat="1" x14ac:dyDescent="0.25"/>
    <row r="53546" customFormat="1" x14ac:dyDescent="0.25"/>
    <row r="53547" customFormat="1" x14ac:dyDescent="0.25"/>
    <row r="53548" customFormat="1" x14ac:dyDescent="0.25"/>
    <row r="53549" customFormat="1" x14ac:dyDescent="0.25"/>
    <row r="53550" customFormat="1" x14ac:dyDescent="0.25"/>
    <row r="53551" customFormat="1" x14ac:dyDescent="0.25"/>
    <row r="53552" customFormat="1" x14ac:dyDescent="0.25"/>
    <row r="53553" customFormat="1" x14ac:dyDescent="0.25"/>
    <row r="53554" customFormat="1" x14ac:dyDescent="0.25"/>
    <row r="53555" customFormat="1" x14ac:dyDescent="0.25"/>
    <row r="53556" customFormat="1" x14ac:dyDescent="0.25"/>
    <row r="53557" customFormat="1" x14ac:dyDescent="0.25"/>
    <row r="53558" customFormat="1" x14ac:dyDescent="0.25"/>
    <row r="53559" customFormat="1" x14ac:dyDescent="0.25"/>
    <row r="53560" customFormat="1" x14ac:dyDescent="0.25"/>
    <row r="53561" customFormat="1" x14ac:dyDescent="0.25"/>
    <row r="53562" customFormat="1" x14ac:dyDescent="0.25"/>
    <row r="53563" customFormat="1" x14ac:dyDescent="0.25"/>
    <row r="53564" customFormat="1" x14ac:dyDescent="0.25"/>
    <row r="53565" customFormat="1" x14ac:dyDescent="0.25"/>
    <row r="53566" customFormat="1" x14ac:dyDescent="0.25"/>
    <row r="53567" customFormat="1" x14ac:dyDescent="0.25"/>
    <row r="53568" customFormat="1" x14ac:dyDescent="0.25"/>
    <row r="53569" customFormat="1" x14ac:dyDescent="0.25"/>
    <row r="53570" customFormat="1" x14ac:dyDescent="0.25"/>
    <row r="53571" customFormat="1" x14ac:dyDescent="0.25"/>
    <row r="53572" customFormat="1" x14ac:dyDescent="0.25"/>
    <row r="53573" customFormat="1" x14ac:dyDescent="0.25"/>
    <row r="53574" customFormat="1" x14ac:dyDescent="0.25"/>
    <row r="53575" customFormat="1" x14ac:dyDescent="0.25"/>
    <row r="53576" customFormat="1" x14ac:dyDescent="0.25"/>
    <row r="53577" customFormat="1" x14ac:dyDescent="0.25"/>
    <row r="53578" customFormat="1" x14ac:dyDescent="0.25"/>
    <row r="53579" customFormat="1" x14ac:dyDescent="0.25"/>
    <row r="53580" customFormat="1" x14ac:dyDescent="0.25"/>
    <row r="53581" customFormat="1" x14ac:dyDescent="0.25"/>
    <row r="53582" customFormat="1" x14ac:dyDescent="0.25"/>
    <row r="53583" customFormat="1" x14ac:dyDescent="0.25"/>
    <row r="53584" customFormat="1" x14ac:dyDescent="0.25"/>
    <row r="53585" customFormat="1" x14ac:dyDescent="0.25"/>
    <row r="53586" customFormat="1" x14ac:dyDescent="0.25"/>
    <row r="53587" customFormat="1" x14ac:dyDescent="0.25"/>
    <row r="53588" customFormat="1" x14ac:dyDescent="0.25"/>
    <row r="53589" customFormat="1" x14ac:dyDescent="0.25"/>
    <row r="53590" customFormat="1" x14ac:dyDescent="0.25"/>
    <row r="53591" customFormat="1" x14ac:dyDescent="0.25"/>
    <row r="53592" customFormat="1" x14ac:dyDescent="0.25"/>
    <row r="53593" customFormat="1" x14ac:dyDescent="0.25"/>
    <row r="53594" customFormat="1" x14ac:dyDescent="0.25"/>
    <row r="53595" customFormat="1" x14ac:dyDescent="0.25"/>
    <row r="53596" customFormat="1" x14ac:dyDescent="0.25"/>
    <row r="53597" customFormat="1" x14ac:dyDescent="0.25"/>
    <row r="53598" customFormat="1" x14ac:dyDescent="0.25"/>
    <row r="53599" customFormat="1" x14ac:dyDescent="0.25"/>
    <row r="53600" customFormat="1" x14ac:dyDescent="0.25"/>
    <row r="53601" customFormat="1" x14ac:dyDescent="0.25"/>
    <row r="53602" customFormat="1" x14ac:dyDescent="0.25"/>
    <row r="53603" customFormat="1" x14ac:dyDescent="0.25"/>
    <row r="53604" customFormat="1" x14ac:dyDescent="0.25"/>
    <row r="53605" customFormat="1" x14ac:dyDescent="0.25"/>
    <row r="53606" customFormat="1" x14ac:dyDescent="0.25"/>
    <row r="53607" customFormat="1" x14ac:dyDescent="0.25"/>
    <row r="53608" customFormat="1" x14ac:dyDescent="0.25"/>
    <row r="53609" customFormat="1" x14ac:dyDescent="0.25"/>
    <row r="53610" customFormat="1" x14ac:dyDescent="0.25"/>
    <row r="53611" customFormat="1" x14ac:dyDescent="0.25"/>
    <row r="53612" customFormat="1" x14ac:dyDescent="0.25"/>
    <row r="53613" customFormat="1" x14ac:dyDescent="0.25"/>
    <row r="53614" customFormat="1" x14ac:dyDescent="0.25"/>
    <row r="53615" customFormat="1" x14ac:dyDescent="0.25"/>
    <row r="53616" customFormat="1" x14ac:dyDescent="0.25"/>
    <row r="53617" customFormat="1" x14ac:dyDescent="0.25"/>
    <row r="53618" customFormat="1" x14ac:dyDescent="0.25"/>
    <row r="53619" customFormat="1" x14ac:dyDescent="0.25"/>
    <row r="53620" customFormat="1" x14ac:dyDescent="0.25"/>
    <row r="53621" customFormat="1" x14ac:dyDescent="0.25"/>
    <row r="53622" customFormat="1" x14ac:dyDescent="0.25"/>
    <row r="53623" customFormat="1" x14ac:dyDescent="0.25"/>
    <row r="53624" customFormat="1" x14ac:dyDescent="0.25"/>
    <row r="53625" customFormat="1" x14ac:dyDescent="0.25"/>
    <row r="53626" customFormat="1" x14ac:dyDescent="0.25"/>
    <row r="53627" customFormat="1" x14ac:dyDescent="0.25"/>
    <row r="53628" customFormat="1" x14ac:dyDescent="0.25"/>
    <row r="53629" customFormat="1" x14ac:dyDescent="0.25"/>
    <row r="53630" customFormat="1" x14ac:dyDescent="0.25"/>
    <row r="53631" customFormat="1" x14ac:dyDescent="0.25"/>
    <row r="53632" customFormat="1" x14ac:dyDescent="0.25"/>
    <row r="53633" customFormat="1" x14ac:dyDescent="0.25"/>
    <row r="53634" customFormat="1" x14ac:dyDescent="0.25"/>
    <row r="53635" customFormat="1" x14ac:dyDescent="0.25"/>
    <row r="53636" customFormat="1" x14ac:dyDescent="0.25"/>
    <row r="53637" customFormat="1" x14ac:dyDescent="0.25"/>
    <row r="53638" customFormat="1" x14ac:dyDescent="0.25"/>
    <row r="53639" customFormat="1" x14ac:dyDescent="0.25"/>
    <row r="53640" customFormat="1" x14ac:dyDescent="0.25"/>
    <row r="53641" customFormat="1" x14ac:dyDescent="0.25"/>
    <row r="53642" customFormat="1" x14ac:dyDescent="0.25"/>
    <row r="53643" customFormat="1" x14ac:dyDescent="0.25"/>
    <row r="53644" customFormat="1" x14ac:dyDescent="0.25"/>
    <row r="53645" customFormat="1" x14ac:dyDescent="0.25"/>
    <row r="53646" customFormat="1" x14ac:dyDescent="0.25"/>
    <row r="53647" customFormat="1" x14ac:dyDescent="0.25"/>
    <row r="53648" customFormat="1" x14ac:dyDescent="0.25"/>
    <row r="53649" customFormat="1" x14ac:dyDescent="0.25"/>
    <row r="53650" customFormat="1" x14ac:dyDescent="0.25"/>
    <row r="53651" customFormat="1" x14ac:dyDescent="0.25"/>
    <row r="53652" customFormat="1" x14ac:dyDescent="0.25"/>
    <row r="53653" customFormat="1" x14ac:dyDescent="0.25"/>
    <row r="53654" customFormat="1" x14ac:dyDescent="0.25"/>
    <row r="53655" customFormat="1" x14ac:dyDescent="0.25"/>
    <row r="53656" customFormat="1" x14ac:dyDescent="0.25"/>
    <row r="53657" customFormat="1" x14ac:dyDescent="0.25"/>
    <row r="53658" customFormat="1" x14ac:dyDescent="0.25"/>
    <row r="53659" customFormat="1" x14ac:dyDescent="0.25"/>
    <row r="53660" customFormat="1" x14ac:dyDescent="0.25"/>
    <row r="53661" customFormat="1" x14ac:dyDescent="0.25"/>
    <row r="53662" customFormat="1" x14ac:dyDescent="0.25"/>
    <row r="53663" customFormat="1" x14ac:dyDescent="0.25"/>
    <row r="53664" customFormat="1" x14ac:dyDescent="0.25"/>
    <row r="53665" customFormat="1" x14ac:dyDescent="0.25"/>
    <row r="53666" customFormat="1" x14ac:dyDescent="0.25"/>
    <row r="53667" customFormat="1" x14ac:dyDescent="0.25"/>
    <row r="53668" customFormat="1" x14ac:dyDescent="0.25"/>
    <row r="53669" customFormat="1" x14ac:dyDescent="0.25"/>
    <row r="53670" customFormat="1" x14ac:dyDescent="0.25"/>
    <row r="53671" customFormat="1" x14ac:dyDescent="0.25"/>
    <row r="53672" customFormat="1" x14ac:dyDescent="0.25"/>
    <row r="53673" customFormat="1" x14ac:dyDescent="0.25"/>
    <row r="53674" customFormat="1" x14ac:dyDescent="0.25"/>
    <row r="53675" customFormat="1" x14ac:dyDescent="0.25"/>
    <row r="53676" customFormat="1" x14ac:dyDescent="0.25"/>
    <row r="53677" customFormat="1" x14ac:dyDescent="0.25"/>
    <row r="53678" customFormat="1" x14ac:dyDescent="0.25"/>
    <row r="53679" customFormat="1" x14ac:dyDescent="0.25"/>
    <row r="53680" customFormat="1" x14ac:dyDescent="0.25"/>
    <row r="53681" customFormat="1" x14ac:dyDescent="0.25"/>
    <row r="53682" customFormat="1" x14ac:dyDescent="0.25"/>
    <row r="53683" customFormat="1" x14ac:dyDescent="0.25"/>
    <row r="53684" customFormat="1" x14ac:dyDescent="0.25"/>
    <row r="53685" customFormat="1" x14ac:dyDescent="0.25"/>
    <row r="53686" customFormat="1" x14ac:dyDescent="0.25"/>
    <row r="53687" customFormat="1" x14ac:dyDescent="0.25"/>
    <row r="53688" customFormat="1" x14ac:dyDescent="0.25"/>
    <row r="53689" customFormat="1" x14ac:dyDescent="0.25"/>
    <row r="53690" customFormat="1" x14ac:dyDescent="0.25"/>
    <row r="53691" customFormat="1" x14ac:dyDescent="0.25"/>
    <row r="53692" customFormat="1" x14ac:dyDescent="0.25"/>
    <row r="53693" customFormat="1" x14ac:dyDescent="0.25"/>
    <row r="53694" customFormat="1" x14ac:dyDescent="0.25"/>
    <row r="53695" customFormat="1" x14ac:dyDescent="0.25"/>
    <row r="53696" customFormat="1" x14ac:dyDescent="0.25"/>
    <row r="53697" customFormat="1" x14ac:dyDescent="0.25"/>
    <row r="53698" customFormat="1" x14ac:dyDescent="0.25"/>
    <row r="53699" customFormat="1" x14ac:dyDescent="0.25"/>
    <row r="53700" customFormat="1" x14ac:dyDescent="0.25"/>
    <row r="53701" customFormat="1" x14ac:dyDescent="0.25"/>
    <row r="53702" customFormat="1" x14ac:dyDescent="0.25"/>
    <row r="53703" customFormat="1" x14ac:dyDescent="0.25"/>
    <row r="53704" customFormat="1" x14ac:dyDescent="0.25"/>
    <row r="53705" customFormat="1" x14ac:dyDescent="0.25"/>
    <row r="53706" customFormat="1" x14ac:dyDescent="0.25"/>
    <row r="53707" customFormat="1" x14ac:dyDescent="0.25"/>
    <row r="53708" customFormat="1" x14ac:dyDescent="0.25"/>
    <row r="53709" customFormat="1" x14ac:dyDescent="0.25"/>
    <row r="53710" customFormat="1" x14ac:dyDescent="0.25"/>
    <row r="53711" customFormat="1" x14ac:dyDescent="0.25"/>
    <row r="53712" customFormat="1" x14ac:dyDescent="0.25"/>
    <row r="53713" customFormat="1" x14ac:dyDescent="0.25"/>
    <row r="53714" customFormat="1" x14ac:dyDescent="0.25"/>
    <row r="53715" customFormat="1" x14ac:dyDescent="0.25"/>
    <row r="53716" customFormat="1" x14ac:dyDescent="0.25"/>
    <row r="53717" customFormat="1" x14ac:dyDescent="0.25"/>
    <row r="53718" customFormat="1" x14ac:dyDescent="0.25"/>
    <row r="53719" customFormat="1" x14ac:dyDescent="0.25"/>
    <row r="53720" customFormat="1" x14ac:dyDescent="0.25"/>
    <row r="53721" customFormat="1" x14ac:dyDescent="0.25"/>
    <row r="53722" customFormat="1" x14ac:dyDescent="0.25"/>
    <row r="53723" customFormat="1" x14ac:dyDescent="0.25"/>
    <row r="53724" customFormat="1" x14ac:dyDescent="0.25"/>
    <row r="53725" customFormat="1" x14ac:dyDescent="0.25"/>
    <row r="53726" customFormat="1" x14ac:dyDescent="0.25"/>
    <row r="53727" customFormat="1" x14ac:dyDescent="0.25"/>
    <row r="53728" customFormat="1" x14ac:dyDescent="0.25"/>
    <row r="53729" customFormat="1" x14ac:dyDescent="0.25"/>
    <row r="53730" customFormat="1" x14ac:dyDescent="0.25"/>
    <row r="53731" customFormat="1" x14ac:dyDescent="0.25"/>
    <row r="53732" customFormat="1" x14ac:dyDescent="0.25"/>
    <row r="53733" customFormat="1" x14ac:dyDescent="0.25"/>
    <row r="53734" customFormat="1" x14ac:dyDescent="0.25"/>
    <row r="53735" customFormat="1" x14ac:dyDescent="0.25"/>
    <row r="53736" customFormat="1" x14ac:dyDescent="0.25"/>
    <row r="53737" customFormat="1" x14ac:dyDescent="0.25"/>
    <row r="53738" customFormat="1" x14ac:dyDescent="0.25"/>
    <row r="53739" customFormat="1" x14ac:dyDescent="0.25"/>
    <row r="53740" customFormat="1" x14ac:dyDescent="0.25"/>
    <row r="53741" customFormat="1" x14ac:dyDescent="0.25"/>
    <row r="53742" customFormat="1" x14ac:dyDescent="0.25"/>
    <row r="53743" customFormat="1" x14ac:dyDescent="0.25"/>
    <row r="53744" customFormat="1" x14ac:dyDescent="0.25"/>
    <row r="53745" customFormat="1" x14ac:dyDescent="0.25"/>
    <row r="53746" customFormat="1" x14ac:dyDescent="0.25"/>
    <row r="53747" customFormat="1" x14ac:dyDescent="0.25"/>
    <row r="53748" customFormat="1" x14ac:dyDescent="0.25"/>
    <row r="53749" customFormat="1" x14ac:dyDescent="0.25"/>
    <row r="53750" customFormat="1" x14ac:dyDescent="0.25"/>
    <row r="53751" customFormat="1" x14ac:dyDescent="0.25"/>
    <row r="53752" customFormat="1" x14ac:dyDescent="0.25"/>
    <row r="53753" customFormat="1" x14ac:dyDescent="0.25"/>
    <row r="53754" customFormat="1" x14ac:dyDescent="0.25"/>
    <row r="53755" customFormat="1" x14ac:dyDescent="0.25"/>
    <row r="53756" customFormat="1" x14ac:dyDescent="0.25"/>
    <row r="53757" customFormat="1" x14ac:dyDescent="0.25"/>
    <row r="53758" customFormat="1" x14ac:dyDescent="0.25"/>
    <row r="53759" customFormat="1" x14ac:dyDescent="0.25"/>
    <row r="53760" customFormat="1" x14ac:dyDescent="0.25"/>
    <row r="53761" customFormat="1" x14ac:dyDescent="0.25"/>
    <row r="53762" customFormat="1" x14ac:dyDescent="0.25"/>
    <row r="53763" customFormat="1" x14ac:dyDescent="0.25"/>
    <row r="53764" customFormat="1" x14ac:dyDescent="0.25"/>
    <row r="53765" customFormat="1" x14ac:dyDescent="0.25"/>
    <row r="53766" customFormat="1" x14ac:dyDescent="0.25"/>
    <row r="53767" customFormat="1" x14ac:dyDescent="0.25"/>
    <row r="53768" customFormat="1" x14ac:dyDescent="0.25"/>
    <row r="53769" customFormat="1" x14ac:dyDescent="0.25"/>
    <row r="53770" customFormat="1" x14ac:dyDescent="0.25"/>
    <row r="53771" customFormat="1" x14ac:dyDescent="0.25"/>
    <row r="53772" customFormat="1" x14ac:dyDescent="0.25"/>
    <row r="53773" customFormat="1" x14ac:dyDescent="0.25"/>
    <row r="53774" customFormat="1" x14ac:dyDescent="0.25"/>
    <row r="53775" customFormat="1" x14ac:dyDescent="0.25"/>
    <row r="53776" customFormat="1" x14ac:dyDescent="0.25"/>
    <row r="53777" customFormat="1" x14ac:dyDescent="0.25"/>
    <row r="53778" customFormat="1" x14ac:dyDescent="0.25"/>
    <row r="53779" customFormat="1" x14ac:dyDescent="0.25"/>
    <row r="53780" customFormat="1" x14ac:dyDescent="0.25"/>
    <row r="53781" customFormat="1" x14ac:dyDescent="0.25"/>
    <row r="53782" customFormat="1" x14ac:dyDescent="0.25"/>
    <row r="53783" customFormat="1" x14ac:dyDescent="0.25"/>
    <row r="53784" customFormat="1" x14ac:dyDescent="0.25"/>
    <row r="53785" customFormat="1" x14ac:dyDescent="0.25"/>
    <row r="53786" customFormat="1" x14ac:dyDescent="0.25"/>
    <row r="53787" customFormat="1" x14ac:dyDescent="0.25"/>
    <row r="53788" customFormat="1" x14ac:dyDescent="0.25"/>
    <row r="53789" customFormat="1" x14ac:dyDescent="0.25"/>
    <row r="53790" customFormat="1" x14ac:dyDescent="0.25"/>
    <row r="53791" customFormat="1" x14ac:dyDescent="0.25"/>
    <row r="53792" customFormat="1" x14ac:dyDescent="0.25"/>
    <row r="53793" customFormat="1" x14ac:dyDescent="0.25"/>
    <row r="53794" customFormat="1" x14ac:dyDescent="0.25"/>
    <row r="53795" customFormat="1" x14ac:dyDescent="0.25"/>
    <row r="53796" customFormat="1" x14ac:dyDescent="0.25"/>
    <row r="53797" customFormat="1" x14ac:dyDescent="0.25"/>
    <row r="53798" customFormat="1" x14ac:dyDescent="0.25"/>
    <row r="53799" customFormat="1" x14ac:dyDescent="0.25"/>
    <row r="53800" customFormat="1" x14ac:dyDescent="0.25"/>
    <row r="53801" customFormat="1" x14ac:dyDescent="0.25"/>
    <row r="53802" customFormat="1" x14ac:dyDescent="0.25"/>
    <row r="53803" customFormat="1" x14ac:dyDescent="0.25"/>
    <row r="53804" customFormat="1" x14ac:dyDescent="0.25"/>
    <row r="53805" customFormat="1" x14ac:dyDescent="0.25"/>
    <row r="53806" customFormat="1" x14ac:dyDescent="0.25"/>
    <row r="53807" customFormat="1" x14ac:dyDescent="0.25"/>
    <row r="53808" customFormat="1" x14ac:dyDescent="0.25"/>
    <row r="53809" customFormat="1" x14ac:dyDescent="0.25"/>
    <row r="53810" customFormat="1" x14ac:dyDescent="0.25"/>
    <row r="53811" customFormat="1" x14ac:dyDescent="0.25"/>
    <row r="53812" customFormat="1" x14ac:dyDescent="0.25"/>
    <row r="53813" customFormat="1" x14ac:dyDescent="0.25"/>
    <row r="53814" customFormat="1" x14ac:dyDescent="0.25"/>
    <row r="53815" customFormat="1" x14ac:dyDescent="0.25"/>
    <row r="53816" customFormat="1" x14ac:dyDescent="0.25"/>
    <row r="53817" customFormat="1" x14ac:dyDescent="0.25"/>
    <row r="53818" customFormat="1" x14ac:dyDescent="0.25"/>
    <row r="53819" customFormat="1" x14ac:dyDescent="0.25"/>
    <row r="53820" customFormat="1" x14ac:dyDescent="0.25"/>
    <row r="53821" customFormat="1" x14ac:dyDescent="0.25"/>
    <row r="53822" customFormat="1" x14ac:dyDescent="0.25"/>
    <row r="53823" customFormat="1" x14ac:dyDescent="0.25"/>
    <row r="53824" customFormat="1" x14ac:dyDescent="0.25"/>
    <row r="53825" customFormat="1" x14ac:dyDescent="0.25"/>
    <row r="53826" customFormat="1" x14ac:dyDescent="0.25"/>
    <row r="53827" customFormat="1" x14ac:dyDescent="0.25"/>
    <row r="53828" customFormat="1" x14ac:dyDescent="0.25"/>
    <row r="53829" customFormat="1" x14ac:dyDescent="0.25"/>
    <row r="53830" customFormat="1" x14ac:dyDescent="0.25"/>
    <row r="53831" customFormat="1" x14ac:dyDescent="0.25"/>
    <row r="53832" customFormat="1" x14ac:dyDescent="0.25"/>
    <row r="53833" customFormat="1" x14ac:dyDescent="0.25"/>
    <row r="53834" customFormat="1" x14ac:dyDescent="0.25"/>
    <row r="53835" customFormat="1" x14ac:dyDescent="0.25"/>
    <row r="53836" customFormat="1" x14ac:dyDescent="0.25"/>
    <row r="53837" customFormat="1" x14ac:dyDescent="0.25"/>
    <row r="53838" customFormat="1" x14ac:dyDescent="0.25"/>
    <row r="53839" customFormat="1" x14ac:dyDescent="0.25"/>
    <row r="53840" customFormat="1" x14ac:dyDescent="0.25"/>
    <row r="53841" customFormat="1" x14ac:dyDescent="0.25"/>
    <row r="53842" customFormat="1" x14ac:dyDescent="0.25"/>
    <row r="53843" customFormat="1" x14ac:dyDescent="0.25"/>
    <row r="53844" customFormat="1" x14ac:dyDescent="0.25"/>
    <row r="53845" customFormat="1" x14ac:dyDescent="0.25"/>
    <row r="53846" customFormat="1" x14ac:dyDescent="0.25"/>
    <row r="53847" customFormat="1" x14ac:dyDescent="0.25"/>
    <row r="53848" customFormat="1" x14ac:dyDescent="0.25"/>
    <row r="53849" customFormat="1" x14ac:dyDescent="0.25"/>
    <row r="53850" customFormat="1" x14ac:dyDescent="0.25"/>
    <row r="53851" customFormat="1" x14ac:dyDescent="0.25"/>
    <row r="53852" customFormat="1" x14ac:dyDescent="0.25"/>
    <row r="53853" customFormat="1" x14ac:dyDescent="0.25"/>
    <row r="53854" customFormat="1" x14ac:dyDescent="0.25"/>
    <row r="53855" customFormat="1" x14ac:dyDescent="0.25"/>
    <row r="53856" customFormat="1" x14ac:dyDescent="0.25"/>
    <row r="53857" customFormat="1" x14ac:dyDescent="0.25"/>
    <row r="53858" customFormat="1" x14ac:dyDescent="0.25"/>
    <row r="53859" customFormat="1" x14ac:dyDescent="0.25"/>
    <row r="53860" customFormat="1" x14ac:dyDescent="0.25"/>
    <row r="53861" customFormat="1" x14ac:dyDescent="0.25"/>
    <row r="53862" customFormat="1" x14ac:dyDescent="0.25"/>
    <row r="53863" customFormat="1" x14ac:dyDescent="0.25"/>
    <row r="53864" customFormat="1" x14ac:dyDescent="0.25"/>
    <row r="53865" customFormat="1" x14ac:dyDescent="0.25"/>
    <row r="53866" customFormat="1" x14ac:dyDescent="0.25"/>
    <row r="53867" customFormat="1" x14ac:dyDescent="0.25"/>
    <row r="53868" customFormat="1" x14ac:dyDescent="0.25"/>
    <row r="53869" customFormat="1" x14ac:dyDescent="0.25"/>
    <row r="53870" customFormat="1" x14ac:dyDescent="0.25"/>
    <row r="53871" customFormat="1" x14ac:dyDescent="0.25"/>
    <row r="53872" customFormat="1" x14ac:dyDescent="0.25"/>
    <row r="53873" customFormat="1" x14ac:dyDescent="0.25"/>
    <row r="53874" customFormat="1" x14ac:dyDescent="0.25"/>
    <row r="53875" customFormat="1" x14ac:dyDescent="0.25"/>
    <row r="53876" customFormat="1" x14ac:dyDescent="0.25"/>
    <row r="53877" customFormat="1" x14ac:dyDescent="0.25"/>
    <row r="53878" customFormat="1" x14ac:dyDescent="0.25"/>
    <row r="53879" customFormat="1" x14ac:dyDescent="0.25"/>
    <row r="53880" customFormat="1" x14ac:dyDescent="0.25"/>
    <row r="53881" customFormat="1" x14ac:dyDescent="0.25"/>
    <row r="53882" customFormat="1" x14ac:dyDescent="0.25"/>
    <row r="53883" customFormat="1" x14ac:dyDescent="0.25"/>
    <row r="53884" customFormat="1" x14ac:dyDescent="0.25"/>
    <row r="53885" customFormat="1" x14ac:dyDescent="0.25"/>
    <row r="53886" customFormat="1" x14ac:dyDescent="0.25"/>
    <row r="53887" customFormat="1" x14ac:dyDescent="0.25"/>
    <row r="53888" customFormat="1" x14ac:dyDescent="0.25"/>
    <row r="53889" customFormat="1" x14ac:dyDescent="0.25"/>
    <row r="53890" customFormat="1" x14ac:dyDescent="0.25"/>
    <row r="53891" customFormat="1" x14ac:dyDescent="0.25"/>
    <row r="53892" customFormat="1" x14ac:dyDescent="0.25"/>
    <row r="53893" customFormat="1" x14ac:dyDescent="0.25"/>
    <row r="53894" customFormat="1" x14ac:dyDescent="0.25"/>
    <row r="53895" customFormat="1" x14ac:dyDescent="0.25"/>
    <row r="53896" customFormat="1" x14ac:dyDescent="0.25"/>
    <row r="53897" customFormat="1" x14ac:dyDescent="0.25"/>
    <row r="53898" customFormat="1" x14ac:dyDescent="0.25"/>
    <row r="53899" customFormat="1" x14ac:dyDescent="0.25"/>
    <row r="53900" customFormat="1" x14ac:dyDescent="0.25"/>
    <row r="53901" customFormat="1" x14ac:dyDescent="0.25"/>
    <row r="53902" customFormat="1" x14ac:dyDescent="0.25"/>
    <row r="53903" customFormat="1" x14ac:dyDescent="0.25"/>
    <row r="53904" customFormat="1" x14ac:dyDescent="0.25"/>
    <row r="53905" customFormat="1" x14ac:dyDescent="0.25"/>
    <row r="53906" customFormat="1" x14ac:dyDescent="0.25"/>
    <row r="53907" customFormat="1" x14ac:dyDescent="0.25"/>
    <row r="53908" customFormat="1" x14ac:dyDescent="0.25"/>
    <row r="53909" customFormat="1" x14ac:dyDescent="0.25"/>
    <row r="53910" customFormat="1" x14ac:dyDescent="0.25"/>
    <row r="53911" customFormat="1" x14ac:dyDescent="0.25"/>
    <row r="53912" customFormat="1" x14ac:dyDescent="0.25"/>
    <row r="53913" customFormat="1" x14ac:dyDescent="0.25"/>
    <row r="53914" customFormat="1" x14ac:dyDescent="0.25"/>
    <row r="53915" customFormat="1" x14ac:dyDescent="0.25"/>
    <row r="53916" customFormat="1" x14ac:dyDescent="0.25"/>
    <row r="53917" customFormat="1" x14ac:dyDescent="0.25"/>
    <row r="53918" customFormat="1" x14ac:dyDescent="0.25"/>
    <row r="53919" customFormat="1" x14ac:dyDescent="0.25"/>
    <row r="53920" customFormat="1" x14ac:dyDescent="0.25"/>
    <row r="53921" customFormat="1" x14ac:dyDescent="0.25"/>
    <row r="53922" customFormat="1" x14ac:dyDescent="0.25"/>
    <row r="53923" customFormat="1" x14ac:dyDescent="0.25"/>
    <row r="53924" customFormat="1" x14ac:dyDescent="0.25"/>
    <row r="53925" customFormat="1" x14ac:dyDescent="0.25"/>
    <row r="53926" customFormat="1" x14ac:dyDescent="0.25"/>
    <row r="53927" customFormat="1" x14ac:dyDescent="0.25"/>
    <row r="53928" customFormat="1" x14ac:dyDescent="0.25"/>
    <row r="53929" customFormat="1" x14ac:dyDescent="0.25"/>
    <row r="53930" customFormat="1" x14ac:dyDescent="0.25"/>
    <row r="53931" customFormat="1" x14ac:dyDescent="0.25"/>
    <row r="53932" customFormat="1" x14ac:dyDescent="0.25"/>
    <row r="53933" customFormat="1" x14ac:dyDescent="0.25"/>
    <row r="53934" customFormat="1" x14ac:dyDescent="0.25"/>
    <row r="53935" customFormat="1" x14ac:dyDescent="0.25"/>
    <row r="53936" customFormat="1" x14ac:dyDescent="0.25"/>
    <row r="53937" customFormat="1" x14ac:dyDescent="0.25"/>
    <row r="53938" customFormat="1" x14ac:dyDescent="0.25"/>
    <row r="53939" customFormat="1" x14ac:dyDescent="0.25"/>
    <row r="53940" customFormat="1" x14ac:dyDescent="0.25"/>
    <row r="53941" customFormat="1" x14ac:dyDescent="0.25"/>
    <row r="53942" customFormat="1" x14ac:dyDescent="0.25"/>
    <row r="53943" customFormat="1" x14ac:dyDescent="0.25"/>
    <row r="53944" customFormat="1" x14ac:dyDescent="0.25"/>
    <row r="53945" customFormat="1" x14ac:dyDescent="0.25"/>
    <row r="53946" customFormat="1" x14ac:dyDescent="0.25"/>
    <row r="53947" customFormat="1" x14ac:dyDescent="0.25"/>
    <row r="53948" customFormat="1" x14ac:dyDescent="0.25"/>
    <row r="53949" customFormat="1" x14ac:dyDescent="0.25"/>
    <row r="53950" customFormat="1" x14ac:dyDescent="0.25"/>
    <row r="53951" customFormat="1" x14ac:dyDescent="0.25"/>
    <row r="53952" customFormat="1" x14ac:dyDescent="0.25"/>
    <row r="53953" customFormat="1" x14ac:dyDescent="0.25"/>
    <row r="53954" customFormat="1" x14ac:dyDescent="0.25"/>
    <row r="53955" customFormat="1" x14ac:dyDescent="0.25"/>
    <row r="53956" customFormat="1" x14ac:dyDescent="0.25"/>
    <row r="53957" customFormat="1" x14ac:dyDescent="0.25"/>
    <row r="53958" customFormat="1" x14ac:dyDescent="0.25"/>
    <row r="53959" customFormat="1" x14ac:dyDescent="0.25"/>
    <row r="53960" customFormat="1" x14ac:dyDescent="0.25"/>
    <row r="53961" customFormat="1" x14ac:dyDescent="0.25"/>
    <row r="53962" customFormat="1" x14ac:dyDescent="0.25"/>
    <row r="53963" customFormat="1" x14ac:dyDescent="0.25"/>
    <row r="53964" customFormat="1" x14ac:dyDescent="0.25"/>
    <row r="53965" customFormat="1" x14ac:dyDescent="0.25"/>
    <row r="53966" customFormat="1" x14ac:dyDescent="0.25"/>
    <row r="53967" customFormat="1" x14ac:dyDescent="0.25"/>
    <row r="53968" customFormat="1" x14ac:dyDescent="0.25"/>
    <row r="53969" customFormat="1" x14ac:dyDescent="0.25"/>
    <row r="53970" customFormat="1" x14ac:dyDescent="0.25"/>
    <row r="53971" customFormat="1" x14ac:dyDescent="0.25"/>
    <row r="53972" customFormat="1" x14ac:dyDescent="0.25"/>
    <row r="53973" customFormat="1" x14ac:dyDescent="0.25"/>
    <row r="53974" customFormat="1" x14ac:dyDescent="0.25"/>
    <row r="53975" customFormat="1" x14ac:dyDescent="0.25"/>
    <row r="53976" customFormat="1" x14ac:dyDescent="0.25"/>
    <row r="53977" customFormat="1" x14ac:dyDescent="0.25"/>
    <row r="53978" customFormat="1" x14ac:dyDescent="0.25"/>
    <row r="53979" customFormat="1" x14ac:dyDescent="0.25"/>
    <row r="53980" customFormat="1" x14ac:dyDescent="0.25"/>
    <row r="53981" customFormat="1" x14ac:dyDescent="0.25"/>
    <row r="53982" customFormat="1" x14ac:dyDescent="0.25"/>
    <row r="53983" customFormat="1" x14ac:dyDescent="0.25"/>
    <row r="53984" customFormat="1" x14ac:dyDescent="0.25"/>
    <row r="53985" customFormat="1" x14ac:dyDescent="0.25"/>
    <row r="53986" customFormat="1" x14ac:dyDescent="0.25"/>
    <row r="53987" customFormat="1" x14ac:dyDescent="0.25"/>
    <row r="53988" customFormat="1" x14ac:dyDescent="0.25"/>
    <row r="53989" customFormat="1" x14ac:dyDescent="0.25"/>
    <row r="53990" customFormat="1" x14ac:dyDescent="0.25"/>
    <row r="53991" customFormat="1" x14ac:dyDescent="0.25"/>
    <row r="53992" customFormat="1" x14ac:dyDescent="0.25"/>
    <row r="53993" customFormat="1" x14ac:dyDescent="0.25"/>
    <row r="53994" customFormat="1" x14ac:dyDescent="0.25"/>
    <row r="53995" customFormat="1" x14ac:dyDescent="0.25"/>
    <row r="53996" customFormat="1" x14ac:dyDescent="0.25"/>
    <row r="53997" customFormat="1" x14ac:dyDescent="0.25"/>
    <row r="53998" customFormat="1" x14ac:dyDescent="0.25"/>
    <row r="53999" customFormat="1" x14ac:dyDescent="0.25"/>
    <row r="54000" customFormat="1" x14ac:dyDescent="0.25"/>
    <row r="54001" customFormat="1" x14ac:dyDescent="0.25"/>
    <row r="54002" customFormat="1" x14ac:dyDescent="0.25"/>
    <row r="54003" customFormat="1" x14ac:dyDescent="0.25"/>
    <row r="54004" customFormat="1" x14ac:dyDescent="0.25"/>
    <row r="54005" customFormat="1" x14ac:dyDescent="0.25"/>
    <row r="54006" customFormat="1" x14ac:dyDescent="0.25"/>
    <row r="54007" customFormat="1" x14ac:dyDescent="0.25"/>
    <row r="54008" customFormat="1" x14ac:dyDescent="0.25"/>
    <row r="54009" customFormat="1" x14ac:dyDescent="0.25"/>
    <row r="54010" customFormat="1" x14ac:dyDescent="0.25"/>
    <row r="54011" customFormat="1" x14ac:dyDescent="0.25"/>
    <row r="54012" customFormat="1" x14ac:dyDescent="0.25"/>
    <row r="54013" customFormat="1" x14ac:dyDescent="0.25"/>
    <row r="54014" customFormat="1" x14ac:dyDescent="0.25"/>
    <row r="54015" customFormat="1" x14ac:dyDescent="0.25"/>
    <row r="54016" customFormat="1" x14ac:dyDescent="0.25"/>
    <row r="54017" customFormat="1" x14ac:dyDescent="0.25"/>
    <row r="54018" customFormat="1" x14ac:dyDescent="0.25"/>
    <row r="54019" customFormat="1" x14ac:dyDescent="0.25"/>
    <row r="54020" customFormat="1" x14ac:dyDescent="0.25"/>
    <row r="54021" customFormat="1" x14ac:dyDescent="0.25"/>
    <row r="54022" customFormat="1" x14ac:dyDescent="0.25"/>
    <row r="54023" customFormat="1" x14ac:dyDescent="0.25"/>
    <row r="54024" customFormat="1" x14ac:dyDescent="0.25"/>
    <row r="54025" customFormat="1" x14ac:dyDescent="0.25"/>
    <row r="54026" customFormat="1" x14ac:dyDescent="0.25"/>
    <row r="54027" customFormat="1" x14ac:dyDescent="0.25"/>
    <row r="54028" customFormat="1" x14ac:dyDescent="0.25"/>
    <row r="54029" customFormat="1" x14ac:dyDescent="0.25"/>
    <row r="54030" customFormat="1" x14ac:dyDescent="0.25"/>
    <row r="54031" customFormat="1" x14ac:dyDescent="0.25"/>
    <row r="54032" customFormat="1" x14ac:dyDescent="0.25"/>
    <row r="54033" customFormat="1" x14ac:dyDescent="0.25"/>
    <row r="54034" customFormat="1" x14ac:dyDescent="0.25"/>
    <row r="54035" customFormat="1" x14ac:dyDescent="0.25"/>
    <row r="54036" customFormat="1" x14ac:dyDescent="0.25"/>
    <row r="54037" customFormat="1" x14ac:dyDescent="0.25"/>
    <row r="54038" customFormat="1" x14ac:dyDescent="0.25"/>
    <row r="54039" customFormat="1" x14ac:dyDescent="0.25"/>
    <row r="54040" customFormat="1" x14ac:dyDescent="0.25"/>
    <row r="54041" customFormat="1" x14ac:dyDescent="0.25"/>
    <row r="54042" customFormat="1" x14ac:dyDescent="0.25"/>
    <row r="54043" customFormat="1" x14ac:dyDescent="0.25"/>
    <row r="54044" customFormat="1" x14ac:dyDescent="0.25"/>
    <row r="54045" customFormat="1" x14ac:dyDescent="0.25"/>
    <row r="54046" customFormat="1" x14ac:dyDescent="0.25"/>
    <row r="54047" customFormat="1" x14ac:dyDescent="0.25"/>
    <row r="54048" customFormat="1" x14ac:dyDescent="0.25"/>
    <row r="54049" customFormat="1" x14ac:dyDescent="0.25"/>
    <row r="54050" customFormat="1" x14ac:dyDescent="0.25"/>
    <row r="54051" customFormat="1" x14ac:dyDescent="0.25"/>
    <row r="54052" customFormat="1" x14ac:dyDescent="0.25"/>
    <row r="54053" customFormat="1" x14ac:dyDescent="0.25"/>
    <row r="54054" customFormat="1" x14ac:dyDescent="0.25"/>
    <row r="54055" customFormat="1" x14ac:dyDescent="0.25"/>
    <row r="54056" customFormat="1" x14ac:dyDescent="0.25"/>
    <row r="54057" customFormat="1" x14ac:dyDescent="0.25"/>
    <row r="54058" customFormat="1" x14ac:dyDescent="0.25"/>
    <row r="54059" customFormat="1" x14ac:dyDescent="0.25"/>
    <row r="54060" customFormat="1" x14ac:dyDescent="0.25"/>
    <row r="54061" customFormat="1" x14ac:dyDescent="0.25"/>
    <row r="54062" customFormat="1" x14ac:dyDescent="0.25"/>
    <row r="54063" customFormat="1" x14ac:dyDescent="0.25"/>
    <row r="54064" customFormat="1" x14ac:dyDescent="0.25"/>
    <row r="54065" customFormat="1" x14ac:dyDescent="0.25"/>
    <row r="54066" customFormat="1" x14ac:dyDescent="0.25"/>
    <row r="54067" customFormat="1" x14ac:dyDescent="0.25"/>
    <row r="54068" customFormat="1" x14ac:dyDescent="0.25"/>
    <row r="54069" customFormat="1" x14ac:dyDescent="0.25"/>
    <row r="54070" customFormat="1" x14ac:dyDescent="0.25"/>
    <row r="54071" customFormat="1" x14ac:dyDescent="0.25"/>
    <row r="54072" customFormat="1" x14ac:dyDescent="0.25"/>
    <row r="54073" customFormat="1" x14ac:dyDescent="0.25"/>
    <row r="54074" customFormat="1" x14ac:dyDescent="0.25"/>
    <row r="54075" customFormat="1" x14ac:dyDescent="0.25"/>
    <row r="54076" customFormat="1" x14ac:dyDescent="0.25"/>
    <row r="54077" customFormat="1" x14ac:dyDescent="0.25"/>
    <row r="54078" customFormat="1" x14ac:dyDescent="0.25"/>
    <row r="54079" customFormat="1" x14ac:dyDescent="0.25"/>
    <row r="54080" customFormat="1" x14ac:dyDescent="0.25"/>
    <row r="54081" customFormat="1" x14ac:dyDescent="0.25"/>
    <row r="54082" customFormat="1" x14ac:dyDescent="0.25"/>
    <row r="54083" customFormat="1" x14ac:dyDescent="0.25"/>
    <row r="54084" customFormat="1" x14ac:dyDescent="0.25"/>
    <row r="54085" customFormat="1" x14ac:dyDescent="0.25"/>
    <row r="54086" customFormat="1" x14ac:dyDescent="0.25"/>
    <row r="54087" customFormat="1" x14ac:dyDescent="0.25"/>
    <row r="54088" customFormat="1" x14ac:dyDescent="0.25"/>
    <row r="54089" customFormat="1" x14ac:dyDescent="0.25"/>
    <row r="54090" customFormat="1" x14ac:dyDescent="0.25"/>
    <row r="54091" customFormat="1" x14ac:dyDescent="0.25"/>
    <row r="54092" customFormat="1" x14ac:dyDescent="0.25"/>
    <row r="54093" customFormat="1" x14ac:dyDescent="0.25"/>
    <row r="54094" customFormat="1" x14ac:dyDescent="0.25"/>
    <row r="54095" customFormat="1" x14ac:dyDescent="0.25"/>
    <row r="54096" customFormat="1" x14ac:dyDescent="0.25"/>
    <row r="54097" customFormat="1" x14ac:dyDescent="0.25"/>
    <row r="54098" customFormat="1" x14ac:dyDescent="0.25"/>
    <row r="54099" customFormat="1" x14ac:dyDescent="0.25"/>
    <row r="54100" customFormat="1" x14ac:dyDescent="0.25"/>
    <row r="54101" customFormat="1" x14ac:dyDescent="0.25"/>
    <row r="54102" customFormat="1" x14ac:dyDescent="0.25"/>
    <row r="54103" customFormat="1" x14ac:dyDescent="0.25"/>
    <row r="54104" customFormat="1" x14ac:dyDescent="0.25"/>
    <row r="54105" customFormat="1" x14ac:dyDescent="0.25"/>
    <row r="54106" customFormat="1" x14ac:dyDescent="0.25"/>
    <row r="54107" customFormat="1" x14ac:dyDescent="0.25"/>
    <row r="54108" customFormat="1" x14ac:dyDescent="0.25"/>
    <row r="54109" customFormat="1" x14ac:dyDescent="0.25"/>
    <row r="54110" customFormat="1" x14ac:dyDescent="0.25"/>
    <row r="54111" customFormat="1" x14ac:dyDescent="0.25"/>
    <row r="54112" customFormat="1" x14ac:dyDescent="0.25"/>
    <row r="54113" customFormat="1" x14ac:dyDescent="0.25"/>
    <row r="54114" customFormat="1" x14ac:dyDescent="0.25"/>
    <row r="54115" customFormat="1" x14ac:dyDescent="0.25"/>
    <row r="54116" customFormat="1" x14ac:dyDescent="0.25"/>
    <row r="54117" customFormat="1" x14ac:dyDescent="0.25"/>
    <row r="54118" customFormat="1" x14ac:dyDescent="0.25"/>
    <row r="54119" customFormat="1" x14ac:dyDescent="0.25"/>
    <row r="54120" customFormat="1" x14ac:dyDescent="0.25"/>
    <row r="54121" customFormat="1" x14ac:dyDescent="0.25"/>
    <row r="54122" customFormat="1" x14ac:dyDescent="0.25"/>
    <row r="54123" customFormat="1" x14ac:dyDescent="0.25"/>
    <row r="54124" customFormat="1" x14ac:dyDescent="0.25"/>
    <row r="54125" customFormat="1" x14ac:dyDescent="0.25"/>
    <row r="54126" customFormat="1" x14ac:dyDescent="0.25"/>
    <row r="54127" customFormat="1" x14ac:dyDescent="0.25"/>
    <row r="54128" customFormat="1" x14ac:dyDescent="0.25"/>
    <row r="54129" customFormat="1" x14ac:dyDescent="0.25"/>
    <row r="54130" customFormat="1" x14ac:dyDescent="0.25"/>
    <row r="54131" customFormat="1" x14ac:dyDescent="0.25"/>
    <row r="54132" customFormat="1" x14ac:dyDescent="0.25"/>
    <row r="54133" customFormat="1" x14ac:dyDescent="0.25"/>
    <row r="54134" customFormat="1" x14ac:dyDescent="0.25"/>
    <row r="54135" customFormat="1" x14ac:dyDescent="0.25"/>
    <row r="54136" customFormat="1" x14ac:dyDescent="0.25"/>
    <row r="54137" customFormat="1" x14ac:dyDescent="0.25"/>
    <row r="54138" customFormat="1" x14ac:dyDescent="0.25"/>
    <row r="54139" customFormat="1" x14ac:dyDescent="0.25"/>
    <row r="54140" customFormat="1" x14ac:dyDescent="0.25"/>
    <row r="54141" customFormat="1" x14ac:dyDescent="0.25"/>
    <row r="54142" customFormat="1" x14ac:dyDescent="0.25"/>
    <row r="54143" customFormat="1" x14ac:dyDescent="0.25"/>
    <row r="54144" customFormat="1" x14ac:dyDescent="0.25"/>
    <row r="54145" customFormat="1" x14ac:dyDescent="0.25"/>
    <row r="54146" customFormat="1" x14ac:dyDescent="0.25"/>
    <row r="54147" customFormat="1" x14ac:dyDescent="0.25"/>
    <row r="54148" customFormat="1" x14ac:dyDescent="0.25"/>
    <row r="54149" customFormat="1" x14ac:dyDescent="0.25"/>
    <row r="54150" customFormat="1" x14ac:dyDescent="0.25"/>
    <row r="54151" customFormat="1" x14ac:dyDescent="0.25"/>
    <row r="54152" customFormat="1" x14ac:dyDescent="0.25"/>
    <row r="54153" customFormat="1" x14ac:dyDescent="0.25"/>
    <row r="54154" customFormat="1" x14ac:dyDescent="0.25"/>
    <row r="54155" customFormat="1" x14ac:dyDescent="0.25"/>
    <row r="54156" customFormat="1" x14ac:dyDescent="0.25"/>
    <row r="54157" customFormat="1" x14ac:dyDescent="0.25"/>
    <row r="54158" customFormat="1" x14ac:dyDescent="0.25"/>
    <row r="54159" customFormat="1" x14ac:dyDescent="0.25"/>
    <row r="54160" customFormat="1" x14ac:dyDescent="0.25"/>
    <row r="54161" customFormat="1" x14ac:dyDescent="0.25"/>
    <row r="54162" customFormat="1" x14ac:dyDescent="0.25"/>
    <row r="54163" customFormat="1" x14ac:dyDescent="0.25"/>
    <row r="54164" customFormat="1" x14ac:dyDescent="0.25"/>
    <row r="54165" customFormat="1" x14ac:dyDescent="0.25"/>
    <row r="54166" customFormat="1" x14ac:dyDescent="0.25"/>
    <row r="54167" customFormat="1" x14ac:dyDescent="0.25"/>
    <row r="54168" customFormat="1" x14ac:dyDescent="0.25"/>
    <row r="54169" customFormat="1" x14ac:dyDescent="0.25"/>
    <row r="54170" customFormat="1" x14ac:dyDescent="0.25"/>
    <row r="54171" customFormat="1" x14ac:dyDescent="0.25"/>
    <row r="54172" customFormat="1" x14ac:dyDescent="0.25"/>
    <row r="54173" customFormat="1" x14ac:dyDescent="0.25"/>
    <row r="54174" customFormat="1" x14ac:dyDescent="0.25"/>
    <row r="54175" customFormat="1" x14ac:dyDescent="0.25"/>
    <row r="54176" customFormat="1" x14ac:dyDescent="0.25"/>
    <row r="54177" customFormat="1" x14ac:dyDescent="0.25"/>
    <row r="54178" customFormat="1" x14ac:dyDescent="0.25"/>
    <row r="54179" customFormat="1" x14ac:dyDescent="0.25"/>
    <row r="54180" customFormat="1" x14ac:dyDescent="0.25"/>
    <row r="54181" customFormat="1" x14ac:dyDescent="0.25"/>
    <row r="54182" customFormat="1" x14ac:dyDescent="0.25"/>
    <row r="54183" customFormat="1" x14ac:dyDescent="0.25"/>
    <row r="54184" customFormat="1" x14ac:dyDescent="0.25"/>
    <row r="54185" customFormat="1" x14ac:dyDescent="0.25"/>
    <row r="54186" customFormat="1" x14ac:dyDescent="0.25"/>
    <row r="54187" customFormat="1" x14ac:dyDescent="0.25"/>
    <row r="54188" customFormat="1" x14ac:dyDescent="0.25"/>
    <row r="54189" customFormat="1" x14ac:dyDescent="0.25"/>
    <row r="54190" customFormat="1" x14ac:dyDescent="0.25"/>
    <row r="54191" customFormat="1" x14ac:dyDescent="0.25"/>
    <row r="54192" customFormat="1" x14ac:dyDescent="0.25"/>
    <row r="54193" customFormat="1" x14ac:dyDescent="0.25"/>
    <row r="54194" customFormat="1" x14ac:dyDescent="0.25"/>
    <row r="54195" customFormat="1" x14ac:dyDescent="0.25"/>
    <row r="54196" customFormat="1" x14ac:dyDescent="0.25"/>
    <row r="54197" customFormat="1" x14ac:dyDescent="0.25"/>
    <row r="54198" customFormat="1" x14ac:dyDescent="0.25"/>
    <row r="54199" customFormat="1" x14ac:dyDescent="0.25"/>
    <row r="54200" customFormat="1" x14ac:dyDescent="0.25"/>
    <row r="54201" customFormat="1" x14ac:dyDescent="0.25"/>
    <row r="54202" customFormat="1" x14ac:dyDescent="0.25"/>
    <row r="54203" customFormat="1" x14ac:dyDescent="0.25"/>
    <row r="54204" customFormat="1" x14ac:dyDescent="0.25"/>
    <row r="54205" customFormat="1" x14ac:dyDescent="0.25"/>
    <row r="54206" customFormat="1" x14ac:dyDescent="0.25"/>
    <row r="54207" customFormat="1" x14ac:dyDescent="0.25"/>
    <row r="54208" customFormat="1" x14ac:dyDescent="0.25"/>
    <row r="54209" customFormat="1" x14ac:dyDescent="0.25"/>
    <row r="54210" customFormat="1" x14ac:dyDescent="0.25"/>
    <row r="54211" customFormat="1" x14ac:dyDescent="0.25"/>
    <row r="54212" customFormat="1" x14ac:dyDescent="0.25"/>
    <row r="54213" customFormat="1" x14ac:dyDescent="0.25"/>
    <row r="54214" customFormat="1" x14ac:dyDescent="0.25"/>
    <row r="54215" customFormat="1" x14ac:dyDescent="0.25"/>
    <row r="54216" customFormat="1" x14ac:dyDescent="0.25"/>
    <row r="54217" customFormat="1" x14ac:dyDescent="0.25"/>
    <row r="54218" customFormat="1" x14ac:dyDescent="0.25"/>
    <row r="54219" customFormat="1" x14ac:dyDescent="0.25"/>
    <row r="54220" customFormat="1" x14ac:dyDescent="0.25"/>
    <row r="54221" customFormat="1" x14ac:dyDescent="0.25"/>
    <row r="54222" customFormat="1" x14ac:dyDescent="0.25"/>
    <row r="54223" customFormat="1" x14ac:dyDescent="0.25"/>
    <row r="54224" customFormat="1" x14ac:dyDescent="0.25"/>
    <row r="54225" customFormat="1" x14ac:dyDescent="0.25"/>
    <row r="54226" customFormat="1" x14ac:dyDescent="0.25"/>
    <row r="54227" customFormat="1" x14ac:dyDescent="0.25"/>
    <row r="54228" customFormat="1" x14ac:dyDescent="0.25"/>
    <row r="54229" customFormat="1" x14ac:dyDescent="0.25"/>
    <row r="54230" customFormat="1" x14ac:dyDescent="0.25"/>
    <row r="54231" customFormat="1" x14ac:dyDescent="0.25"/>
    <row r="54232" customFormat="1" x14ac:dyDescent="0.25"/>
    <row r="54233" customFormat="1" x14ac:dyDescent="0.25"/>
    <row r="54234" customFormat="1" x14ac:dyDescent="0.25"/>
    <row r="54235" customFormat="1" x14ac:dyDescent="0.25"/>
    <row r="54236" customFormat="1" x14ac:dyDescent="0.25"/>
    <row r="54237" customFormat="1" x14ac:dyDescent="0.25"/>
    <row r="54238" customFormat="1" x14ac:dyDescent="0.25"/>
    <row r="54239" customFormat="1" x14ac:dyDescent="0.25"/>
    <row r="54240" customFormat="1" x14ac:dyDescent="0.25"/>
    <row r="54241" customFormat="1" x14ac:dyDescent="0.25"/>
    <row r="54242" customFormat="1" x14ac:dyDescent="0.25"/>
    <row r="54243" customFormat="1" x14ac:dyDescent="0.25"/>
    <row r="54244" customFormat="1" x14ac:dyDescent="0.25"/>
    <row r="54245" customFormat="1" x14ac:dyDescent="0.25"/>
    <row r="54246" customFormat="1" x14ac:dyDescent="0.25"/>
    <row r="54247" customFormat="1" x14ac:dyDescent="0.25"/>
    <row r="54248" customFormat="1" x14ac:dyDescent="0.25"/>
    <row r="54249" customFormat="1" x14ac:dyDescent="0.25"/>
    <row r="54250" customFormat="1" x14ac:dyDescent="0.25"/>
    <row r="54251" customFormat="1" x14ac:dyDescent="0.25"/>
    <row r="54252" customFormat="1" x14ac:dyDescent="0.25"/>
    <row r="54253" customFormat="1" x14ac:dyDescent="0.25"/>
    <row r="54254" customFormat="1" x14ac:dyDescent="0.25"/>
    <row r="54255" customFormat="1" x14ac:dyDescent="0.25"/>
    <row r="54256" customFormat="1" x14ac:dyDescent="0.25"/>
    <row r="54257" customFormat="1" x14ac:dyDescent="0.25"/>
    <row r="54258" customFormat="1" x14ac:dyDescent="0.25"/>
    <row r="54259" customFormat="1" x14ac:dyDescent="0.25"/>
    <row r="54260" customFormat="1" x14ac:dyDescent="0.25"/>
    <row r="54261" customFormat="1" x14ac:dyDescent="0.25"/>
    <row r="54262" customFormat="1" x14ac:dyDescent="0.25"/>
    <row r="54263" customFormat="1" x14ac:dyDescent="0.25"/>
    <row r="54264" customFormat="1" x14ac:dyDescent="0.25"/>
    <row r="54265" customFormat="1" x14ac:dyDescent="0.25"/>
    <row r="54266" customFormat="1" x14ac:dyDescent="0.25"/>
    <row r="54267" customFormat="1" x14ac:dyDescent="0.25"/>
    <row r="54268" customFormat="1" x14ac:dyDescent="0.25"/>
    <row r="54269" customFormat="1" x14ac:dyDescent="0.25"/>
    <row r="54270" customFormat="1" x14ac:dyDescent="0.25"/>
    <row r="54271" customFormat="1" x14ac:dyDescent="0.25"/>
    <row r="54272" customFormat="1" x14ac:dyDescent="0.25"/>
    <row r="54273" customFormat="1" x14ac:dyDescent="0.25"/>
    <row r="54274" customFormat="1" x14ac:dyDescent="0.25"/>
    <row r="54275" customFormat="1" x14ac:dyDescent="0.25"/>
    <row r="54276" customFormat="1" x14ac:dyDescent="0.25"/>
    <row r="54277" customFormat="1" x14ac:dyDescent="0.25"/>
    <row r="54278" customFormat="1" x14ac:dyDescent="0.25"/>
    <row r="54279" customFormat="1" x14ac:dyDescent="0.25"/>
    <row r="54280" customFormat="1" x14ac:dyDescent="0.25"/>
    <row r="54281" customFormat="1" x14ac:dyDescent="0.25"/>
    <row r="54282" customFormat="1" x14ac:dyDescent="0.25"/>
    <row r="54283" customFormat="1" x14ac:dyDescent="0.25"/>
    <row r="54284" customFormat="1" x14ac:dyDescent="0.25"/>
    <row r="54285" customFormat="1" x14ac:dyDescent="0.25"/>
    <row r="54286" customFormat="1" x14ac:dyDescent="0.25"/>
    <row r="54287" customFormat="1" x14ac:dyDescent="0.25"/>
    <row r="54288" customFormat="1" x14ac:dyDescent="0.25"/>
    <row r="54289" customFormat="1" x14ac:dyDescent="0.25"/>
    <row r="54290" customFormat="1" x14ac:dyDescent="0.25"/>
    <row r="54291" customFormat="1" x14ac:dyDescent="0.25"/>
    <row r="54292" customFormat="1" x14ac:dyDescent="0.25"/>
    <row r="54293" customFormat="1" x14ac:dyDescent="0.25"/>
    <row r="54294" customFormat="1" x14ac:dyDescent="0.25"/>
    <row r="54295" customFormat="1" x14ac:dyDescent="0.25"/>
    <row r="54296" customFormat="1" x14ac:dyDescent="0.25"/>
    <row r="54297" customFormat="1" x14ac:dyDescent="0.25"/>
    <row r="54298" customFormat="1" x14ac:dyDescent="0.25"/>
    <row r="54299" customFormat="1" x14ac:dyDescent="0.25"/>
    <row r="54300" customFormat="1" x14ac:dyDescent="0.25"/>
    <row r="54301" customFormat="1" x14ac:dyDescent="0.25"/>
    <row r="54302" customFormat="1" x14ac:dyDescent="0.25"/>
    <row r="54303" customFormat="1" x14ac:dyDescent="0.25"/>
    <row r="54304" customFormat="1" x14ac:dyDescent="0.25"/>
    <row r="54305" customFormat="1" x14ac:dyDescent="0.25"/>
    <row r="54306" customFormat="1" x14ac:dyDescent="0.25"/>
    <row r="54307" customFormat="1" x14ac:dyDescent="0.25"/>
    <row r="54308" customFormat="1" x14ac:dyDescent="0.25"/>
    <row r="54309" customFormat="1" x14ac:dyDescent="0.25"/>
    <row r="54310" customFormat="1" x14ac:dyDescent="0.25"/>
    <row r="54311" customFormat="1" x14ac:dyDescent="0.25"/>
    <row r="54312" customFormat="1" x14ac:dyDescent="0.25"/>
    <row r="54313" customFormat="1" x14ac:dyDescent="0.25"/>
    <row r="54314" customFormat="1" x14ac:dyDescent="0.25"/>
    <row r="54315" customFormat="1" x14ac:dyDescent="0.25"/>
    <row r="54316" customFormat="1" x14ac:dyDescent="0.25"/>
    <row r="54317" customFormat="1" x14ac:dyDescent="0.25"/>
    <row r="54318" customFormat="1" x14ac:dyDescent="0.25"/>
    <row r="54319" customFormat="1" x14ac:dyDescent="0.25"/>
    <row r="54320" customFormat="1" x14ac:dyDescent="0.25"/>
    <row r="54321" customFormat="1" x14ac:dyDescent="0.25"/>
    <row r="54322" customFormat="1" x14ac:dyDescent="0.25"/>
    <row r="54323" customFormat="1" x14ac:dyDescent="0.25"/>
    <row r="54324" customFormat="1" x14ac:dyDescent="0.25"/>
    <row r="54325" customFormat="1" x14ac:dyDescent="0.25"/>
    <row r="54326" customFormat="1" x14ac:dyDescent="0.25"/>
    <row r="54327" customFormat="1" x14ac:dyDescent="0.25"/>
    <row r="54328" customFormat="1" x14ac:dyDescent="0.25"/>
    <row r="54329" customFormat="1" x14ac:dyDescent="0.25"/>
    <row r="54330" customFormat="1" x14ac:dyDescent="0.25"/>
    <row r="54331" customFormat="1" x14ac:dyDescent="0.25"/>
    <row r="54332" customFormat="1" x14ac:dyDescent="0.25"/>
    <row r="54333" customFormat="1" x14ac:dyDescent="0.25"/>
    <row r="54334" customFormat="1" x14ac:dyDescent="0.25"/>
    <row r="54335" customFormat="1" x14ac:dyDescent="0.25"/>
    <row r="54336" customFormat="1" x14ac:dyDescent="0.25"/>
    <row r="54337" customFormat="1" x14ac:dyDescent="0.25"/>
    <row r="54338" customFormat="1" x14ac:dyDescent="0.25"/>
    <row r="54339" customFormat="1" x14ac:dyDescent="0.25"/>
    <row r="54340" customFormat="1" x14ac:dyDescent="0.25"/>
    <row r="54341" customFormat="1" x14ac:dyDescent="0.25"/>
    <row r="54342" customFormat="1" x14ac:dyDescent="0.25"/>
    <row r="54343" customFormat="1" x14ac:dyDescent="0.25"/>
    <row r="54344" customFormat="1" x14ac:dyDescent="0.25"/>
    <row r="54345" customFormat="1" x14ac:dyDescent="0.25"/>
    <row r="54346" customFormat="1" x14ac:dyDescent="0.25"/>
    <row r="54347" customFormat="1" x14ac:dyDescent="0.25"/>
    <row r="54348" customFormat="1" x14ac:dyDescent="0.25"/>
    <row r="54349" customFormat="1" x14ac:dyDescent="0.25"/>
    <row r="54350" customFormat="1" x14ac:dyDescent="0.25"/>
    <row r="54351" customFormat="1" x14ac:dyDescent="0.25"/>
    <row r="54352" customFormat="1" x14ac:dyDescent="0.25"/>
    <row r="54353" customFormat="1" x14ac:dyDescent="0.25"/>
    <row r="54354" customFormat="1" x14ac:dyDescent="0.25"/>
    <row r="54355" customFormat="1" x14ac:dyDescent="0.25"/>
    <row r="54356" customFormat="1" x14ac:dyDescent="0.25"/>
    <row r="54357" customFormat="1" x14ac:dyDescent="0.25"/>
    <row r="54358" customFormat="1" x14ac:dyDescent="0.25"/>
    <row r="54359" customFormat="1" x14ac:dyDescent="0.25"/>
    <row r="54360" customFormat="1" x14ac:dyDescent="0.25"/>
    <row r="54361" customFormat="1" x14ac:dyDescent="0.25"/>
    <row r="54362" customFormat="1" x14ac:dyDescent="0.25"/>
    <row r="54363" customFormat="1" x14ac:dyDescent="0.25"/>
    <row r="54364" customFormat="1" x14ac:dyDescent="0.25"/>
    <row r="54365" customFormat="1" x14ac:dyDescent="0.25"/>
    <row r="54366" customFormat="1" x14ac:dyDescent="0.25"/>
    <row r="54367" customFormat="1" x14ac:dyDescent="0.25"/>
    <row r="54368" customFormat="1" x14ac:dyDescent="0.25"/>
    <row r="54369" customFormat="1" x14ac:dyDescent="0.25"/>
    <row r="54370" customFormat="1" x14ac:dyDescent="0.25"/>
    <row r="54371" customFormat="1" x14ac:dyDescent="0.25"/>
    <row r="54372" customFormat="1" x14ac:dyDescent="0.25"/>
    <row r="54373" customFormat="1" x14ac:dyDescent="0.25"/>
    <row r="54374" customFormat="1" x14ac:dyDescent="0.25"/>
    <row r="54375" customFormat="1" x14ac:dyDescent="0.25"/>
    <row r="54376" customFormat="1" x14ac:dyDescent="0.25"/>
    <row r="54377" customFormat="1" x14ac:dyDescent="0.25"/>
    <row r="54378" customFormat="1" x14ac:dyDescent="0.25"/>
    <row r="54379" customFormat="1" x14ac:dyDescent="0.25"/>
    <row r="54380" customFormat="1" x14ac:dyDescent="0.25"/>
    <row r="54381" customFormat="1" x14ac:dyDescent="0.25"/>
    <row r="54382" customFormat="1" x14ac:dyDescent="0.25"/>
    <row r="54383" customFormat="1" x14ac:dyDescent="0.25"/>
    <row r="54384" customFormat="1" x14ac:dyDescent="0.25"/>
    <row r="54385" customFormat="1" x14ac:dyDescent="0.25"/>
    <row r="54386" customFormat="1" x14ac:dyDescent="0.25"/>
    <row r="54387" customFormat="1" x14ac:dyDescent="0.25"/>
    <row r="54388" customFormat="1" x14ac:dyDescent="0.25"/>
    <row r="54389" customFormat="1" x14ac:dyDescent="0.25"/>
    <row r="54390" customFormat="1" x14ac:dyDescent="0.25"/>
    <row r="54391" customFormat="1" x14ac:dyDescent="0.25"/>
    <row r="54392" customFormat="1" x14ac:dyDescent="0.25"/>
    <row r="54393" customFormat="1" x14ac:dyDescent="0.25"/>
    <row r="54394" customFormat="1" x14ac:dyDescent="0.25"/>
    <row r="54395" customFormat="1" x14ac:dyDescent="0.25"/>
    <row r="54396" customFormat="1" x14ac:dyDescent="0.25"/>
    <row r="54397" customFormat="1" x14ac:dyDescent="0.25"/>
    <row r="54398" customFormat="1" x14ac:dyDescent="0.25"/>
    <row r="54399" customFormat="1" x14ac:dyDescent="0.25"/>
    <row r="54400" customFormat="1" x14ac:dyDescent="0.25"/>
    <row r="54401" customFormat="1" x14ac:dyDescent="0.25"/>
    <row r="54402" customFormat="1" x14ac:dyDescent="0.25"/>
    <row r="54403" customFormat="1" x14ac:dyDescent="0.25"/>
    <row r="54404" customFormat="1" x14ac:dyDescent="0.25"/>
    <row r="54405" customFormat="1" x14ac:dyDescent="0.25"/>
    <row r="54406" customFormat="1" x14ac:dyDescent="0.25"/>
    <row r="54407" customFormat="1" x14ac:dyDescent="0.25"/>
    <row r="54408" customFormat="1" x14ac:dyDescent="0.25"/>
    <row r="54409" customFormat="1" x14ac:dyDescent="0.25"/>
    <row r="54410" customFormat="1" x14ac:dyDescent="0.25"/>
    <row r="54411" customFormat="1" x14ac:dyDescent="0.25"/>
    <row r="54412" customFormat="1" x14ac:dyDescent="0.25"/>
    <row r="54413" customFormat="1" x14ac:dyDescent="0.25"/>
    <row r="54414" customFormat="1" x14ac:dyDescent="0.25"/>
    <row r="54415" customFormat="1" x14ac:dyDescent="0.25"/>
    <row r="54416" customFormat="1" x14ac:dyDescent="0.25"/>
    <row r="54417" customFormat="1" x14ac:dyDescent="0.25"/>
    <row r="54418" customFormat="1" x14ac:dyDescent="0.25"/>
    <row r="54419" customFormat="1" x14ac:dyDescent="0.25"/>
    <row r="54420" customFormat="1" x14ac:dyDescent="0.25"/>
    <row r="54421" customFormat="1" x14ac:dyDescent="0.25"/>
    <row r="54422" customFormat="1" x14ac:dyDescent="0.25"/>
    <row r="54423" customFormat="1" x14ac:dyDescent="0.25"/>
    <row r="54424" customFormat="1" x14ac:dyDescent="0.25"/>
    <row r="54425" customFormat="1" x14ac:dyDescent="0.25"/>
    <row r="54426" customFormat="1" x14ac:dyDescent="0.25"/>
    <row r="54427" customFormat="1" x14ac:dyDescent="0.25"/>
    <row r="54428" customFormat="1" x14ac:dyDescent="0.25"/>
    <row r="54429" customFormat="1" x14ac:dyDescent="0.25"/>
    <row r="54430" customFormat="1" x14ac:dyDescent="0.25"/>
    <row r="54431" customFormat="1" x14ac:dyDescent="0.25"/>
    <row r="54432" customFormat="1" x14ac:dyDescent="0.25"/>
    <row r="54433" customFormat="1" x14ac:dyDescent="0.25"/>
    <row r="54434" customFormat="1" x14ac:dyDescent="0.25"/>
    <row r="54435" customFormat="1" x14ac:dyDescent="0.25"/>
    <row r="54436" customFormat="1" x14ac:dyDescent="0.25"/>
    <row r="54437" customFormat="1" x14ac:dyDescent="0.25"/>
    <row r="54438" customFormat="1" x14ac:dyDescent="0.25"/>
    <row r="54439" customFormat="1" x14ac:dyDescent="0.25"/>
    <row r="54440" customFormat="1" x14ac:dyDescent="0.25"/>
    <row r="54441" customFormat="1" x14ac:dyDescent="0.25"/>
    <row r="54442" customFormat="1" x14ac:dyDescent="0.25"/>
    <row r="54443" customFormat="1" x14ac:dyDescent="0.25"/>
    <row r="54444" customFormat="1" x14ac:dyDescent="0.25"/>
    <row r="54445" customFormat="1" x14ac:dyDescent="0.25"/>
    <row r="54446" customFormat="1" x14ac:dyDescent="0.25"/>
    <row r="54447" customFormat="1" x14ac:dyDescent="0.25"/>
    <row r="54448" customFormat="1" x14ac:dyDescent="0.25"/>
    <row r="54449" customFormat="1" x14ac:dyDescent="0.25"/>
    <row r="54450" customFormat="1" x14ac:dyDescent="0.25"/>
    <row r="54451" customFormat="1" x14ac:dyDescent="0.25"/>
    <row r="54452" customFormat="1" x14ac:dyDescent="0.25"/>
    <row r="54453" customFormat="1" x14ac:dyDescent="0.25"/>
    <row r="54454" customFormat="1" x14ac:dyDescent="0.25"/>
    <row r="54455" customFormat="1" x14ac:dyDescent="0.25"/>
    <row r="54456" customFormat="1" x14ac:dyDescent="0.25"/>
    <row r="54457" customFormat="1" x14ac:dyDescent="0.25"/>
    <row r="54458" customFormat="1" x14ac:dyDescent="0.25"/>
    <row r="54459" customFormat="1" x14ac:dyDescent="0.25"/>
    <row r="54460" customFormat="1" x14ac:dyDescent="0.25"/>
    <row r="54461" customFormat="1" x14ac:dyDescent="0.25"/>
    <row r="54462" customFormat="1" x14ac:dyDescent="0.25"/>
    <row r="54463" customFormat="1" x14ac:dyDescent="0.25"/>
    <row r="54464" customFormat="1" x14ac:dyDescent="0.25"/>
    <row r="54465" customFormat="1" x14ac:dyDescent="0.25"/>
    <row r="54466" customFormat="1" x14ac:dyDescent="0.25"/>
    <row r="54467" customFormat="1" x14ac:dyDescent="0.25"/>
    <row r="54468" customFormat="1" x14ac:dyDescent="0.25"/>
    <row r="54469" customFormat="1" x14ac:dyDescent="0.25"/>
    <row r="54470" customFormat="1" x14ac:dyDescent="0.25"/>
    <row r="54471" customFormat="1" x14ac:dyDescent="0.25"/>
    <row r="54472" customFormat="1" x14ac:dyDescent="0.25"/>
    <row r="54473" customFormat="1" x14ac:dyDescent="0.25"/>
    <row r="54474" customFormat="1" x14ac:dyDescent="0.25"/>
    <row r="54475" customFormat="1" x14ac:dyDescent="0.25"/>
    <row r="54476" customFormat="1" x14ac:dyDescent="0.25"/>
    <row r="54477" customFormat="1" x14ac:dyDescent="0.25"/>
    <row r="54478" customFormat="1" x14ac:dyDescent="0.25"/>
    <row r="54479" customFormat="1" x14ac:dyDescent="0.25"/>
    <row r="54480" customFormat="1" x14ac:dyDescent="0.25"/>
    <row r="54481" customFormat="1" x14ac:dyDescent="0.25"/>
    <row r="54482" customFormat="1" x14ac:dyDescent="0.25"/>
    <row r="54483" customFormat="1" x14ac:dyDescent="0.25"/>
    <row r="54484" customFormat="1" x14ac:dyDescent="0.25"/>
    <row r="54485" customFormat="1" x14ac:dyDescent="0.25"/>
    <row r="54486" customFormat="1" x14ac:dyDescent="0.25"/>
    <row r="54487" customFormat="1" x14ac:dyDescent="0.25"/>
    <row r="54488" customFormat="1" x14ac:dyDescent="0.25"/>
    <row r="54489" customFormat="1" x14ac:dyDescent="0.25"/>
    <row r="54490" customFormat="1" x14ac:dyDescent="0.25"/>
    <row r="54491" customFormat="1" x14ac:dyDescent="0.25"/>
    <row r="54492" customFormat="1" x14ac:dyDescent="0.25"/>
    <row r="54493" customFormat="1" x14ac:dyDescent="0.25"/>
    <row r="54494" customFormat="1" x14ac:dyDescent="0.25"/>
    <row r="54495" customFormat="1" x14ac:dyDescent="0.25"/>
    <row r="54496" customFormat="1" x14ac:dyDescent="0.25"/>
    <row r="54497" customFormat="1" x14ac:dyDescent="0.25"/>
    <row r="54498" customFormat="1" x14ac:dyDescent="0.25"/>
    <row r="54499" customFormat="1" x14ac:dyDescent="0.25"/>
    <row r="54500" customFormat="1" x14ac:dyDescent="0.25"/>
    <row r="54501" customFormat="1" x14ac:dyDescent="0.25"/>
    <row r="54502" customFormat="1" x14ac:dyDescent="0.25"/>
    <row r="54503" customFormat="1" x14ac:dyDescent="0.25"/>
    <row r="54504" customFormat="1" x14ac:dyDescent="0.25"/>
    <row r="54505" customFormat="1" x14ac:dyDescent="0.25"/>
    <row r="54506" customFormat="1" x14ac:dyDescent="0.25"/>
    <row r="54507" customFormat="1" x14ac:dyDescent="0.25"/>
    <row r="54508" customFormat="1" x14ac:dyDescent="0.25"/>
    <row r="54509" customFormat="1" x14ac:dyDescent="0.25"/>
    <row r="54510" customFormat="1" x14ac:dyDescent="0.25"/>
    <row r="54511" customFormat="1" x14ac:dyDescent="0.25"/>
    <row r="54512" customFormat="1" x14ac:dyDescent="0.25"/>
    <row r="54513" customFormat="1" x14ac:dyDescent="0.25"/>
    <row r="54514" customFormat="1" x14ac:dyDescent="0.25"/>
    <row r="54515" customFormat="1" x14ac:dyDescent="0.25"/>
    <row r="54516" customFormat="1" x14ac:dyDescent="0.25"/>
    <row r="54517" customFormat="1" x14ac:dyDescent="0.25"/>
    <row r="54518" customFormat="1" x14ac:dyDescent="0.25"/>
    <row r="54519" customFormat="1" x14ac:dyDescent="0.25"/>
    <row r="54520" customFormat="1" x14ac:dyDescent="0.25"/>
    <row r="54521" customFormat="1" x14ac:dyDescent="0.25"/>
    <row r="54522" customFormat="1" x14ac:dyDescent="0.25"/>
    <row r="54523" customFormat="1" x14ac:dyDescent="0.25"/>
    <row r="54524" customFormat="1" x14ac:dyDescent="0.25"/>
    <row r="54525" customFormat="1" x14ac:dyDescent="0.25"/>
    <row r="54526" customFormat="1" x14ac:dyDescent="0.25"/>
    <row r="54527" customFormat="1" x14ac:dyDescent="0.25"/>
    <row r="54528" customFormat="1" x14ac:dyDescent="0.25"/>
    <row r="54529" customFormat="1" x14ac:dyDescent="0.25"/>
    <row r="54530" customFormat="1" x14ac:dyDescent="0.25"/>
    <row r="54531" customFormat="1" x14ac:dyDescent="0.25"/>
    <row r="54532" customFormat="1" x14ac:dyDescent="0.25"/>
    <row r="54533" customFormat="1" x14ac:dyDescent="0.25"/>
    <row r="54534" customFormat="1" x14ac:dyDescent="0.25"/>
    <row r="54535" customFormat="1" x14ac:dyDescent="0.25"/>
    <row r="54536" customFormat="1" x14ac:dyDescent="0.25"/>
    <row r="54537" customFormat="1" x14ac:dyDescent="0.25"/>
    <row r="54538" customFormat="1" x14ac:dyDescent="0.25"/>
    <row r="54539" customFormat="1" x14ac:dyDescent="0.25"/>
    <row r="54540" customFormat="1" x14ac:dyDescent="0.25"/>
    <row r="54541" customFormat="1" x14ac:dyDescent="0.25"/>
    <row r="54542" customFormat="1" x14ac:dyDescent="0.25"/>
    <row r="54543" customFormat="1" x14ac:dyDescent="0.25"/>
    <row r="54544" customFormat="1" x14ac:dyDescent="0.25"/>
    <row r="54545" customFormat="1" x14ac:dyDescent="0.25"/>
    <row r="54546" customFormat="1" x14ac:dyDescent="0.25"/>
    <row r="54547" customFormat="1" x14ac:dyDescent="0.25"/>
    <row r="54548" customFormat="1" x14ac:dyDescent="0.25"/>
    <row r="54549" customFormat="1" x14ac:dyDescent="0.25"/>
    <row r="54550" customFormat="1" x14ac:dyDescent="0.25"/>
    <row r="54551" customFormat="1" x14ac:dyDescent="0.25"/>
    <row r="54552" customFormat="1" x14ac:dyDescent="0.25"/>
    <row r="54553" customFormat="1" x14ac:dyDescent="0.25"/>
    <row r="54554" customFormat="1" x14ac:dyDescent="0.25"/>
    <row r="54555" customFormat="1" x14ac:dyDescent="0.25"/>
    <row r="54556" customFormat="1" x14ac:dyDescent="0.25"/>
    <row r="54557" customFormat="1" x14ac:dyDescent="0.25"/>
    <row r="54558" customFormat="1" x14ac:dyDescent="0.25"/>
    <row r="54559" customFormat="1" x14ac:dyDescent="0.25"/>
    <row r="54560" customFormat="1" x14ac:dyDescent="0.25"/>
    <row r="54561" customFormat="1" x14ac:dyDescent="0.25"/>
    <row r="54562" customFormat="1" x14ac:dyDescent="0.25"/>
    <row r="54563" customFormat="1" x14ac:dyDescent="0.25"/>
    <row r="54564" customFormat="1" x14ac:dyDescent="0.25"/>
    <row r="54565" customFormat="1" x14ac:dyDescent="0.25"/>
    <row r="54566" customFormat="1" x14ac:dyDescent="0.25"/>
    <row r="54567" customFormat="1" x14ac:dyDescent="0.25"/>
    <row r="54568" customFormat="1" x14ac:dyDescent="0.25"/>
    <row r="54569" customFormat="1" x14ac:dyDescent="0.25"/>
    <row r="54570" customFormat="1" x14ac:dyDescent="0.25"/>
    <row r="54571" customFormat="1" x14ac:dyDescent="0.25"/>
    <row r="54572" customFormat="1" x14ac:dyDescent="0.25"/>
    <row r="54573" customFormat="1" x14ac:dyDescent="0.25"/>
    <row r="54574" customFormat="1" x14ac:dyDescent="0.25"/>
    <row r="54575" customFormat="1" x14ac:dyDescent="0.25"/>
    <row r="54576" customFormat="1" x14ac:dyDescent="0.25"/>
    <row r="54577" customFormat="1" x14ac:dyDescent="0.25"/>
    <row r="54578" customFormat="1" x14ac:dyDescent="0.25"/>
    <row r="54579" customFormat="1" x14ac:dyDescent="0.25"/>
    <row r="54580" customFormat="1" x14ac:dyDescent="0.25"/>
    <row r="54581" customFormat="1" x14ac:dyDescent="0.25"/>
    <row r="54582" customFormat="1" x14ac:dyDescent="0.25"/>
    <row r="54583" customFormat="1" x14ac:dyDescent="0.25"/>
    <row r="54584" customFormat="1" x14ac:dyDescent="0.25"/>
    <row r="54585" customFormat="1" x14ac:dyDescent="0.25"/>
    <row r="54586" customFormat="1" x14ac:dyDescent="0.25"/>
    <row r="54587" customFormat="1" x14ac:dyDescent="0.25"/>
    <row r="54588" customFormat="1" x14ac:dyDescent="0.25"/>
    <row r="54589" customFormat="1" x14ac:dyDescent="0.25"/>
    <row r="54590" customFormat="1" x14ac:dyDescent="0.25"/>
    <row r="54591" customFormat="1" x14ac:dyDescent="0.25"/>
    <row r="54592" customFormat="1" x14ac:dyDescent="0.25"/>
    <row r="54593" customFormat="1" x14ac:dyDescent="0.25"/>
    <row r="54594" customFormat="1" x14ac:dyDescent="0.25"/>
    <row r="54595" customFormat="1" x14ac:dyDescent="0.25"/>
    <row r="54596" customFormat="1" x14ac:dyDescent="0.25"/>
    <row r="54597" customFormat="1" x14ac:dyDescent="0.25"/>
    <row r="54598" customFormat="1" x14ac:dyDescent="0.25"/>
    <row r="54599" customFormat="1" x14ac:dyDescent="0.25"/>
    <row r="54600" customFormat="1" x14ac:dyDescent="0.25"/>
    <row r="54601" customFormat="1" x14ac:dyDescent="0.25"/>
    <row r="54602" customFormat="1" x14ac:dyDescent="0.25"/>
    <row r="54603" customFormat="1" x14ac:dyDescent="0.25"/>
    <row r="54604" customFormat="1" x14ac:dyDescent="0.25"/>
    <row r="54605" customFormat="1" x14ac:dyDescent="0.25"/>
    <row r="54606" customFormat="1" x14ac:dyDescent="0.25"/>
    <row r="54607" customFormat="1" x14ac:dyDescent="0.25"/>
    <row r="54608" customFormat="1" x14ac:dyDescent="0.25"/>
    <row r="54609" customFormat="1" x14ac:dyDescent="0.25"/>
    <row r="54610" customFormat="1" x14ac:dyDescent="0.25"/>
    <row r="54611" customFormat="1" x14ac:dyDescent="0.25"/>
    <row r="54612" customFormat="1" x14ac:dyDescent="0.25"/>
    <row r="54613" customFormat="1" x14ac:dyDescent="0.25"/>
    <row r="54614" customFormat="1" x14ac:dyDescent="0.25"/>
    <row r="54615" customFormat="1" x14ac:dyDescent="0.25"/>
    <row r="54616" customFormat="1" x14ac:dyDescent="0.25"/>
    <row r="54617" customFormat="1" x14ac:dyDescent="0.25"/>
    <row r="54618" customFormat="1" x14ac:dyDescent="0.25"/>
    <row r="54619" customFormat="1" x14ac:dyDescent="0.25"/>
    <row r="54620" customFormat="1" x14ac:dyDescent="0.25"/>
    <row r="54621" customFormat="1" x14ac:dyDescent="0.25"/>
    <row r="54622" customFormat="1" x14ac:dyDescent="0.25"/>
    <row r="54623" customFormat="1" x14ac:dyDescent="0.25"/>
    <row r="54624" customFormat="1" x14ac:dyDescent="0.25"/>
    <row r="54625" customFormat="1" x14ac:dyDescent="0.25"/>
    <row r="54626" customFormat="1" x14ac:dyDescent="0.25"/>
    <row r="54627" customFormat="1" x14ac:dyDescent="0.25"/>
    <row r="54628" customFormat="1" x14ac:dyDescent="0.25"/>
    <row r="54629" customFormat="1" x14ac:dyDescent="0.25"/>
    <row r="54630" customFormat="1" x14ac:dyDescent="0.25"/>
    <row r="54631" customFormat="1" x14ac:dyDescent="0.25"/>
    <row r="54632" customFormat="1" x14ac:dyDescent="0.25"/>
    <row r="54633" customFormat="1" x14ac:dyDescent="0.25"/>
    <row r="54634" customFormat="1" x14ac:dyDescent="0.25"/>
    <row r="54635" customFormat="1" x14ac:dyDescent="0.25"/>
    <row r="54636" customFormat="1" x14ac:dyDescent="0.25"/>
    <row r="54637" customFormat="1" x14ac:dyDescent="0.25"/>
    <row r="54638" customFormat="1" x14ac:dyDescent="0.25"/>
    <row r="54639" customFormat="1" x14ac:dyDescent="0.25"/>
    <row r="54640" customFormat="1" x14ac:dyDescent="0.25"/>
    <row r="54641" customFormat="1" x14ac:dyDescent="0.25"/>
    <row r="54642" customFormat="1" x14ac:dyDescent="0.25"/>
    <row r="54643" customFormat="1" x14ac:dyDescent="0.25"/>
    <row r="54644" customFormat="1" x14ac:dyDescent="0.25"/>
    <row r="54645" customFormat="1" x14ac:dyDescent="0.25"/>
    <row r="54646" customFormat="1" x14ac:dyDescent="0.25"/>
    <row r="54647" customFormat="1" x14ac:dyDescent="0.25"/>
    <row r="54648" customFormat="1" x14ac:dyDescent="0.25"/>
    <row r="54649" customFormat="1" x14ac:dyDescent="0.25"/>
    <row r="54650" customFormat="1" x14ac:dyDescent="0.25"/>
    <row r="54651" customFormat="1" x14ac:dyDescent="0.25"/>
    <row r="54652" customFormat="1" x14ac:dyDescent="0.25"/>
    <row r="54653" customFormat="1" x14ac:dyDescent="0.25"/>
    <row r="54654" customFormat="1" x14ac:dyDescent="0.25"/>
    <row r="54655" customFormat="1" x14ac:dyDescent="0.25"/>
    <row r="54656" customFormat="1" x14ac:dyDescent="0.25"/>
    <row r="54657" customFormat="1" x14ac:dyDescent="0.25"/>
    <row r="54658" customFormat="1" x14ac:dyDescent="0.25"/>
    <row r="54659" customFormat="1" x14ac:dyDescent="0.25"/>
    <row r="54660" customFormat="1" x14ac:dyDescent="0.25"/>
    <row r="54661" customFormat="1" x14ac:dyDescent="0.25"/>
    <row r="54662" customFormat="1" x14ac:dyDescent="0.25"/>
    <row r="54663" customFormat="1" x14ac:dyDescent="0.25"/>
    <row r="54664" customFormat="1" x14ac:dyDescent="0.25"/>
    <row r="54665" customFormat="1" x14ac:dyDescent="0.25"/>
    <row r="54666" customFormat="1" x14ac:dyDescent="0.25"/>
    <row r="54667" customFormat="1" x14ac:dyDescent="0.25"/>
    <row r="54668" customFormat="1" x14ac:dyDescent="0.25"/>
    <row r="54669" customFormat="1" x14ac:dyDescent="0.25"/>
    <row r="54670" customFormat="1" x14ac:dyDescent="0.25"/>
    <row r="54671" customFormat="1" x14ac:dyDescent="0.25"/>
    <row r="54672" customFormat="1" x14ac:dyDescent="0.25"/>
    <row r="54673" customFormat="1" x14ac:dyDescent="0.25"/>
    <row r="54674" customFormat="1" x14ac:dyDescent="0.25"/>
    <row r="54675" customFormat="1" x14ac:dyDescent="0.25"/>
    <row r="54676" customFormat="1" x14ac:dyDescent="0.25"/>
    <row r="54677" customFormat="1" x14ac:dyDescent="0.25"/>
    <row r="54678" customFormat="1" x14ac:dyDescent="0.25"/>
    <row r="54679" customFormat="1" x14ac:dyDescent="0.25"/>
    <row r="54680" customFormat="1" x14ac:dyDescent="0.25"/>
    <row r="54681" customFormat="1" x14ac:dyDescent="0.25"/>
    <row r="54682" customFormat="1" x14ac:dyDescent="0.25"/>
    <row r="54683" customFormat="1" x14ac:dyDescent="0.25"/>
    <row r="54684" customFormat="1" x14ac:dyDescent="0.25"/>
    <row r="54685" customFormat="1" x14ac:dyDescent="0.25"/>
    <row r="54686" customFormat="1" x14ac:dyDescent="0.25"/>
    <row r="54687" customFormat="1" x14ac:dyDescent="0.25"/>
    <row r="54688" customFormat="1" x14ac:dyDescent="0.25"/>
    <row r="54689" customFormat="1" x14ac:dyDescent="0.25"/>
    <row r="54690" customFormat="1" x14ac:dyDescent="0.25"/>
    <row r="54691" customFormat="1" x14ac:dyDescent="0.25"/>
    <row r="54692" customFormat="1" x14ac:dyDescent="0.25"/>
    <row r="54693" customFormat="1" x14ac:dyDescent="0.25"/>
    <row r="54694" customFormat="1" x14ac:dyDescent="0.25"/>
    <row r="54695" customFormat="1" x14ac:dyDescent="0.25"/>
    <row r="54696" customFormat="1" x14ac:dyDescent="0.25"/>
    <row r="54697" customFormat="1" x14ac:dyDescent="0.25"/>
    <row r="54698" customFormat="1" x14ac:dyDescent="0.25"/>
    <row r="54699" customFormat="1" x14ac:dyDescent="0.25"/>
    <row r="54700" customFormat="1" x14ac:dyDescent="0.25"/>
    <row r="54701" customFormat="1" x14ac:dyDescent="0.25"/>
    <row r="54702" customFormat="1" x14ac:dyDescent="0.25"/>
    <row r="54703" customFormat="1" x14ac:dyDescent="0.25"/>
    <row r="54704" customFormat="1" x14ac:dyDescent="0.25"/>
    <row r="54705" customFormat="1" x14ac:dyDescent="0.25"/>
    <row r="54706" customFormat="1" x14ac:dyDescent="0.25"/>
    <row r="54707" customFormat="1" x14ac:dyDescent="0.25"/>
    <row r="54708" customFormat="1" x14ac:dyDescent="0.25"/>
    <row r="54709" customFormat="1" x14ac:dyDescent="0.25"/>
    <row r="54710" customFormat="1" x14ac:dyDescent="0.25"/>
    <row r="54711" customFormat="1" x14ac:dyDescent="0.25"/>
    <row r="54712" customFormat="1" x14ac:dyDescent="0.25"/>
    <row r="54713" customFormat="1" x14ac:dyDescent="0.25"/>
    <row r="54714" customFormat="1" x14ac:dyDescent="0.25"/>
    <row r="54715" customFormat="1" x14ac:dyDescent="0.25"/>
    <row r="54716" customFormat="1" x14ac:dyDescent="0.25"/>
    <row r="54717" customFormat="1" x14ac:dyDescent="0.25"/>
    <row r="54718" customFormat="1" x14ac:dyDescent="0.25"/>
    <row r="54719" customFormat="1" x14ac:dyDescent="0.25"/>
    <row r="54720" customFormat="1" x14ac:dyDescent="0.25"/>
    <row r="54721" customFormat="1" x14ac:dyDescent="0.25"/>
    <row r="54722" customFormat="1" x14ac:dyDescent="0.25"/>
    <row r="54723" customFormat="1" x14ac:dyDescent="0.25"/>
    <row r="54724" customFormat="1" x14ac:dyDescent="0.25"/>
    <row r="54725" customFormat="1" x14ac:dyDescent="0.25"/>
    <row r="54726" customFormat="1" x14ac:dyDescent="0.25"/>
    <row r="54727" customFormat="1" x14ac:dyDescent="0.25"/>
    <row r="54728" customFormat="1" x14ac:dyDescent="0.25"/>
    <row r="54729" customFormat="1" x14ac:dyDescent="0.25"/>
    <row r="54730" customFormat="1" x14ac:dyDescent="0.25"/>
    <row r="54731" customFormat="1" x14ac:dyDescent="0.25"/>
    <row r="54732" customFormat="1" x14ac:dyDescent="0.25"/>
    <row r="54733" customFormat="1" x14ac:dyDescent="0.25"/>
    <row r="54734" customFormat="1" x14ac:dyDescent="0.25"/>
    <row r="54735" customFormat="1" x14ac:dyDescent="0.25"/>
    <row r="54736" customFormat="1" x14ac:dyDescent="0.25"/>
    <row r="54737" customFormat="1" x14ac:dyDescent="0.25"/>
    <row r="54738" customFormat="1" x14ac:dyDescent="0.25"/>
    <row r="54739" customFormat="1" x14ac:dyDescent="0.25"/>
    <row r="54740" customFormat="1" x14ac:dyDescent="0.25"/>
    <row r="54741" customFormat="1" x14ac:dyDescent="0.25"/>
    <row r="54742" customFormat="1" x14ac:dyDescent="0.25"/>
    <row r="54743" customFormat="1" x14ac:dyDescent="0.25"/>
    <row r="54744" customFormat="1" x14ac:dyDescent="0.25"/>
    <row r="54745" customFormat="1" x14ac:dyDescent="0.25"/>
    <row r="54746" customFormat="1" x14ac:dyDescent="0.25"/>
    <row r="54747" customFormat="1" x14ac:dyDescent="0.25"/>
    <row r="54748" customFormat="1" x14ac:dyDescent="0.25"/>
    <row r="54749" customFormat="1" x14ac:dyDescent="0.25"/>
    <row r="54750" customFormat="1" x14ac:dyDescent="0.25"/>
    <row r="54751" customFormat="1" x14ac:dyDescent="0.25"/>
    <row r="54752" customFormat="1" x14ac:dyDescent="0.25"/>
    <row r="54753" customFormat="1" x14ac:dyDescent="0.25"/>
    <row r="54754" customFormat="1" x14ac:dyDescent="0.25"/>
    <row r="54755" customFormat="1" x14ac:dyDescent="0.25"/>
    <row r="54756" customFormat="1" x14ac:dyDescent="0.25"/>
    <row r="54757" customFormat="1" x14ac:dyDescent="0.25"/>
    <row r="54758" customFormat="1" x14ac:dyDescent="0.25"/>
    <row r="54759" customFormat="1" x14ac:dyDescent="0.25"/>
    <row r="54760" customFormat="1" x14ac:dyDescent="0.25"/>
    <row r="54761" customFormat="1" x14ac:dyDescent="0.25"/>
    <row r="54762" customFormat="1" x14ac:dyDescent="0.25"/>
    <row r="54763" customFormat="1" x14ac:dyDescent="0.25"/>
    <row r="54764" customFormat="1" x14ac:dyDescent="0.25"/>
    <row r="54765" customFormat="1" x14ac:dyDescent="0.25"/>
    <row r="54766" customFormat="1" x14ac:dyDescent="0.25"/>
    <row r="54767" customFormat="1" x14ac:dyDescent="0.25"/>
    <row r="54768" customFormat="1" x14ac:dyDescent="0.25"/>
    <row r="54769" customFormat="1" x14ac:dyDescent="0.25"/>
    <row r="54770" customFormat="1" x14ac:dyDescent="0.25"/>
    <row r="54771" customFormat="1" x14ac:dyDescent="0.25"/>
    <row r="54772" customFormat="1" x14ac:dyDescent="0.25"/>
    <row r="54773" customFormat="1" x14ac:dyDescent="0.25"/>
    <row r="54774" customFormat="1" x14ac:dyDescent="0.25"/>
    <row r="54775" customFormat="1" x14ac:dyDescent="0.25"/>
    <row r="54776" customFormat="1" x14ac:dyDescent="0.25"/>
    <row r="54777" customFormat="1" x14ac:dyDescent="0.25"/>
    <row r="54778" customFormat="1" x14ac:dyDescent="0.25"/>
    <row r="54779" customFormat="1" x14ac:dyDescent="0.25"/>
    <row r="54780" customFormat="1" x14ac:dyDescent="0.25"/>
    <row r="54781" customFormat="1" x14ac:dyDescent="0.25"/>
    <row r="54782" customFormat="1" x14ac:dyDescent="0.25"/>
    <row r="54783" customFormat="1" x14ac:dyDescent="0.25"/>
    <row r="54784" customFormat="1" x14ac:dyDescent="0.25"/>
    <row r="54785" customFormat="1" x14ac:dyDescent="0.25"/>
    <row r="54786" customFormat="1" x14ac:dyDescent="0.25"/>
    <row r="54787" customFormat="1" x14ac:dyDescent="0.25"/>
    <row r="54788" customFormat="1" x14ac:dyDescent="0.25"/>
    <row r="54789" customFormat="1" x14ac:dyDescent="0.25"/>
    <row r="54790" customFormat="1" x14ac:dyDescent="0.25"/>
    <row r="54791" customFormat="1" x14ac:dyDescent="0.25"/>
    <row r="54792" customFormat="1" x14ac:dyDescent="0.25"/>
    <row r="54793" customFormat="1" x14ac:dyDescent="0.25"/>
    <row r="54794" customFormat="1" x14ac:dyDescent="0.25"/>
    <row r="54795" customFormat="1" x14ac:dyDescent="0.25"/>
    <row r="54796" customFormat="1" x14ac:dyDescent="0.25"/>
    <row r="54797" customFormat="1" x14ac:dyDescent="0.25"/>
    <row r="54798" customFormat="1" x14ac:dyDescent="0.25"/>
    <row r="54799" customFormat="1" x14ac:dyDescent="0.25"/>
    <row r="54800" customFormat="1" x14ac:dyDescent="0.25"/>
    <row r="54801" customFormat="1" x14ac:dyDescent="0.25"/>
    <row r="54802" customFormat="1" x14ac:dyDescent="0.25"/>
    <row r="54803" customFormat="1" x14ac:dyDescent="0.25"/>
    <row r="54804" customFormat="1" x14ac:dyDescent="0.25"/>
    <row r="54805" customFormat="1" x14ac:dyDescent="0.25"/>
    <row r="54806" customFormat="1" x14ac:dyDescent="0.25"/>
    <row r="54807" customFormat="1" x14ac:dyDescent="0.25"/>
    <row r="54808" customFormat="1" x14ac:dyDescent="0.25"/>
    <row r="54809" customFormat="1" x14ac:dyDescent="0.25"/>
    <row r="54810" customFormat="1" x14ac:dyDescent="0.25"/>
    <row r="54811" customFormat="1" x14ac:dyDescent="0.25"/>
    <row r="54812" customFormat="1" x14ac:dyDescent="0.25"/>
    <row r="54813" customFormat="1" x14ac:dyDescent="0.25"/>
    <row r="54814" customFormat="1" x14ac:dyDescent="0.25"/>
    <row r="54815" customFormat="1" x14ac:dyDescent="0.25"/>
    <row r="54816" customFormat="1" x14ac:dyDescent="0.25"/>
    <row r="54817" customFormat="1" x14ac:dyDescent="0.25"/>
    <row r="54818" customFormat="1" x14ac:dyDescent="0.25"/>
    <row r="54819" customFormat="1" x14ac:dyDescent="0.25"/>
    <row r="54820" customFormat="1" x14ac:dyDescent="0.25"/>
    <row r="54821" customFormat="1" x14ac:dyDescent="0.25"/>
    <row r="54822" customFormat="1" x14ac:dyDescent="0.25"/>
    <row r="54823" customFormat="1" x14ac:dyDescent="0.25"/>
    <row r="54824" customFormat="1" x14ac:dyDescent="0.25"/>
    <row r="54825" customFormat="1" x14ac:dyDescent="0.25"/>
    <row r="54826" customFormat="1" x14ac:dyDescent="0.25"/>
    <row r="54827" customFormat="1" x14ac:dyDescent="0.25"/>
    <row r="54828" customFormat="1" x14ac:dyDescent="0.25"/>
    <row r="54829" customFormat="1" x14ac:dyDescent="0.25"/>
    <row r="54830" customFormat="1" x14ac:dyDescent="0.25"/>
    <row r="54831" customFormat="1" x14ac:dyDescent="0.25"/>
    <row r="54832" customFormat="1" x14ac:dyDescent="0.25"/>
    <row r="54833" customFormat="1" x14ac:dyDescent="0.25"/>
    <row r="54834" customFormat="1" x14ac:dyDescent="0.25"/>
    <row r="54835" customFormat="1" x14ac:dyDescent="0.25"/>
    <row r="54836" customFormat="1" x14ac:dyDescent="0.25"/>
    <row r="54837" customFormat="1" x14ac:dyDescent="0.25"/>
    <row r="54838" customFormat="1" x14ac:dyDescent="0.25"/>
    <row r="54839" customFormat="1" x14ac:dyDescent="0.25"/>
    <row r="54840" customFormat="1" x14ac:dyDescent="0.25"/>
    <row r="54841" customFormat="1" x14ac:dyDescent="0.25"/>
    <row r="54842" customFormat="1" x14ac:dyDescent="0.25"/>
    <row r="54843" customFormat="1" x14ac:dyDescent="0.25"/>
    <row r="54844" customFormat="1" x14ac:dyDescent="0.25"/>
    <row r="54845" customFormat="1" x14ac:dyDescent="0.25"/>
    <row r="54846" customFormat="1" x14ac:dyDescent="0.25"/>
    <row r="54847" customFormat="1" x14ac:dyDescent="0.25"/>
    <row r="54848" customFormat="1" x14ac:dyDescent="0.25"/>
    <row r="54849" customFormat="1" x14ac:dyDescent="0.25"/>
    <row r="54850" customFormat="1" x14ac:dyDescent="0.25"/>
    <row r="54851" customFormat="1" x14ac:dyDescent="0.25"/>
    <row r="54852" customFormat="1" x14ac:dyDescent="0.25"/>
    <row r="54853" customFormat="1" x14ac:dyDescent="0.25"/>
    <row r="54854" customFormat="1" x14ac:dyDescent="0.25"/>
    <row r="54855" customFormat="1" x14ac:dyDescent="0.25"/>
    <row r="54856" customFormat="1" x14ac:dyDescent="0.25"/>
    <row r="54857" customFormat="1" x14ac:dyDescent="0.25"/>
    <row r="54858" customFormat="1" x14ac:dyDescent="0.25"/>
    <row r="54859" customFormat="1" x14ac:dyDescent="0.25"/>
    <row r="54860" customFormat="1" x14ac:dyDescent="0.25"/>
    <row r="54861" customFormat="1" x14ac:dyDescent="0.25"/>
    <row r="54862" customFormat="1" x14ac:dyDescent="0.25"/>
    <row r="54863" customFormat="1" x14ac:dyDescent="0.25"/>
    <row r="54864" customFormat="1" x14ac:dyDescent="0.25"/>
    <row r="54865" customFormat="1" x14ac:dyDescent="0.25"/>
    <row r="54866" customFormat="1" x14ac:dyDescent="0.25"/>
    <row r="54867" customFormat="1" x14ac:dyDescent="0.25"/>
    <row r="54868" customFormat="1" x14ac:dyDescent="0.25"/>
    <row r="54869" customFormat="1" x14ac:dyDescent="0.25"/>
    <row r="54870" customFormat="1" x14ac:dyDescent="0.25"/>
    <row r="54871" customFormat="1" x14ac:dyDescent="0.25"/>
    <row r="54872" customFormat="1" x14ac:dyDescent="0.25"/>
    <row r="54873" customFormat="1" x14ac:dyDescent="0.25"/>
    <row r="54874" customFormat="1" x14ac:dyDescent="0.25"/>
    <row r="54875" customFormat="1" x14ac:dyDescent="0.25"/>
    <row r="54876" customFormat="1" x14ac:dyDescent="0.25"/>
    <row r="54877" customFormat="1" x14ac:dyDescent="0.25"/>
    <row r="54878" customFormat="1" x14ac:dyDescent="0.25"/>
    <row r="54879" customFormat="1" x14ac:dyDescent="0.25"/>
    <row r="54880" customFormat="1" x14ac:dyDescent="0.25"/>
    <row r="54881" customFormat="1" x14ac:dyDescent="0.25"/>
    <row r="54882" customFormat="1" x14ac:dyDescent="0.25"/>
    <row r="54883" customFormat="1" x14ac:dyDescent="0.25"/>
    <row r="54884" customFormat="1" x14ac:dyDescent="0.25"/>
    <row r="54885" customFormat="1" x14ac:dyDescent="0.25"/>
    <row r="54886" customFormat="1" x14ac:dyDescent="0.25"/>
    <row r="54887" customFormat="1" x14ac:dyDescent="0.25"/>
    <row r="54888" customFormat="1" x14ac:dyDescent="0.25"/>
    <row r="54889" customFormat="1" x14ac:dyDescent="0.25"/>
    <row r="54890" customFormat="1" x14ac:dyDescent="0.25"/>
    <row r="54891" customFormat="1" x14ac:dyDescent="0.25"/>
    <row r="54892" customFormat="1" x14ac:dyDescent="0.25"/>
    <row r="54893" customFormat="1" x14ac:dyDescent="0.25"/>
    <row r="54894" customFormat="1" x14ac:dyDescent="0.25"/>
    <row r="54895" customFormat="1" x14ac:dyDescent="0.25"/>
    <row r="54896" customFormat="1" x14ac:dyDescent="0.25"/>
    <row r="54897" customFormat="1" x14ac:dyDescent="0.25"/>
    <row r="54898" customFormat="1" x14ac:dyDescent="0.25"/>
    <row r="54899" customFormat="1" x14ac:dyDescent="0.25"/>
    <row r="54900" customFormat="1" x14ac:dyDescent="0.25"/>
    <row r="54901" customFormat="1" x14ac:dyDescent="0.25"/>
    <row r="54902" customFormat="1" x14ac:dyDescent="0.25"/>
    <row r="54903" customFormat="1" x14ac:dyDescent="0.25"/>
    <row r="54904" customFormat="1" x14ac:dyDescent="0.25"/>
    <row r="54905" customFormat="1" x14ac:dyDescent="0.25"/>
    <row r="54906" customFormat="1" x14ac:dyDescent="0.25"/>
    <row r="54907" customFormat="1" x14ac:dyDescent="0.25"/>
    <row r="54908" customFormat="1" x14ac:dyDescent="0.25"/>
    <row r="54909" customFormat="1" x14ac:dyDescent="0.25"/>
    <row r="54910" customFormat="1" x14ac:dyDescent="0.25"/>
    <row r="54911" customFormat="1" x14ac:dyDescent="0.25"/>
    <row r="54912" customFormat="1" x14ac:dyDescent="0.25"/>
    <row r="54913" customFormat="1" x14ac:dyDescent="0.25"/>
    <row r="54914" customFormat="1" x14ac:dyDescent="0.25"/>
    <row r="54915" customFormat="1" x14ac:dyDescent="0.25"/>
    <row r="54916" customFormat="1" x14ac:dyDescent="0.25"/>
    <row r="54917" customFormat="1" x14ac:dyDescent="0.25"/>
    <row r="54918" customFormat="1" x14ac:dyDescent="0.25"/>
    <row r="54919" customFormat="1" x14ac:dyDescent="0.25"/>
    <row r="54920" customFormat="1" x14ac:dyDescent="0.25"/>
    <row r="54921" customFormat="1" x14ac:dyDescent="0.25"/>
    <row r="54922" customFormat="1" x14ac:dyDescent="0.25"/>
    <row r="54923" customFormat="1" x14ac:dyDescent="0.25"/>
    <row r="54924" customFormat="1" x14ac:dyDescent="0.25"/>
    <row r="54925" customFormat="1" x14ac:dyDescent="0.25"/>
    <row r="54926" customFormat="1" x14ac:dyDescent="0.25"/>
    <row r="54927" customFormat="1" x14ac:dyDescent="0.25"/>
    <row r="54928" customFormat="1" x14ac:dyDescent="0.25"/>
    <row r="54929" customFormat="1" x14ac:dyDescent="0.25"/>
    <row r="54930" customFormat="1" x14ac:dyDescent="0.25"/>
    <row r="54931" customFormat="1" x14ac:dyDescent="0.25"/>
    <row r="54932" customFormat="1" x14ac:dyDescent="0.25"/>
    <row r="54933" customFormat="1" x14ac:dyDescent="0.25"/>
    <row r="54934" customFormat="1" x14ac:dyDescent="0.25"/>
    <row r="54935" customFormat="1" x14ac:dyDescent="0.25"/>
    <row r="54936" customFormat="1" x14ac:dyDescent="0.25"/>
    <row r="54937" customFormat="1" x14ac:dyDescent="0.25"/>
    <row r="54938" customFormat="1" x14ac:dyDescent="0.25"/>
    <row r="54939" customFormat="1" x14ac:dyDescent="0.25"/>
    <row r="54940" customFormat="1" x14ac:dyDescent="0.25"/>
    <row r="54941" customFormat="1" x14ac:dyDescent="0.25"/>
    <row r="54942" customFormat="1" x14ac:dyDescent="0.25"/>
    <row r="54943" customFormat="1" x14ac:dyDescent="0.25"/>
    <row r="54944" customFormat="1" x14ac:dyDescent="0.25"/>
    <row r="54945" customFormat="1" x14ac:dyDescent="0.25"/>
    <row r="54946" customFormat="1" x14ac:dyDescent="0.25"/>
    <row r="54947" customFormat="1" x14ac:dyDescent="0.25"/>
    <row r="54948" customFormat="1" x14ac:dyDescent="0.25"/>
    <row r="54949" customFormat="1" x14ac:dyDescent="0.25"/>
    <row r="54950" customFormat="1" x14ac:dyDescent="0.25"/>
    <row r="54951" customFormat="1" x14ac:dyDescent="0.25"/>
    <row r="54952" customFormat="1" x14ac:dyDescent="0.25"/>
    <row r="54953" customFormat="1" x14ac:dyDescent="0.25"/>
    <row r="54954" customFormat="1" x14ac:dyDescent="0.25"/>
    <row r="54955" customFormat="1" x14ac:dyDescent="0.25"/>
    <row r="54956" customFormat="1" x14ac:dyDescent="0.25"/>
    <row r="54957" customFormat="1" x14ac:dyDescent="0.25"/>
    <row r="54958" customFormat="1" x14ac:dyDescent="0.25"/>
    <row r="54959" customFormat="1" x14ac:dyDescent="0.25"/>
    <row r="54960" customFormat="1" x14ac:dyDescent="0.25"/>
    <row r="54961" customFormat="1" x14ac:dyDescent="0.25"/>
    <row r="54962" customFormat="1" x14ac:dyDescent="0.25"/>
    <row r="54963" customFormat="1" x14ac:dyDescent="0.25"/>
    <row r="54964" customFormat="1" x14ac:dyDescent="0.25"/>
    <row r="54965" customFormat="1" x14ac:dyDescent="0.25"/>
    <row r="54966" customFormat="1" x14ac:dyDescent="0.25"/>
    <row r="54967" customFormat="1" x14ac:dyDescent="0.25"/>
    <row r="54968" customFormat="1" x14ac:dyDescent="0.25"/>
    <row r="54969" customFormat="1" x14ac:dyDescent="0.25"/>
    <row r="54970" customFormat="1" x14ac:dyDescent="0.25"/>
    <row r="54971" customFormat="1" x14ac:dyDescent="0.25"/>
    <row r="54972" customFormat="1" x14ac:dyDescent="0.25"/>
    <row r="54973" customFormat="1" x14ac:dyDescent="0.25"/>
    <row r="54974" customFormat="1" x14ac:dyDescent="0.25"/>
    <row r="54975" customFormat="1" x14ac:dyDescent="0.25"/>
    <row r="54976" customFormat="1" x14ac:dyDescent="0.25"/>
    <row r="54977" customFormat="1" x14ac:dyDescent="0.25"/>
    <row r="54978" customFormat="1" x14ac:dyDescent="0.25"/>
    <row r="54979" customFormat="1" x14ac:dyDescent="0.25"/>
    <row r="54980" customFormat="1" x14ac:dyDescent="0.25"/>
    <row r="54981" customFormat="1" x14ac:dyDescent="0.25"/>
    <row r="54982" customFormat="1" x14ac:dyDescent="0.25"/>
    <row r="54983" customFormat="1" x14ac:dyDescent="0.25"/>
    <row r="54984" customFormat="1" x14ac:dyDescent="0.25"/>
    <row r="54985" customFormat="1" x14ac:dyDescent="0.25"/>
    <row r="54986" customFormat="1" x14ac:dyDescent="0.25"/>
    <row r="54987" customFormat="1" x14ac:dyDescent="0.25"/>
    <row r="54988" customFormat="1" x14ac:dyDescent="0.25"/>
    <row r="54989" customFormat="1" x14ac:dyDescent="0.25"/>
    <row r="54990" customFormat="1" x14ac:dyDescent="0.25"/>
    <row r="54991" customFormat="1" x14ac:dyDescent="0.25"/>
    <row r="54992" customFormat="1" x14ac:dyDescent="0.25"/>
    <row r="54993" customFormat="1" x14ac:dyDescent="0.25"/>
    <row r="54994" customFormat="1" x14ac:dyDescent="0.25"/>
    <row r="54995" customFormat="1" x14ac:dyDescent="0.25"/>
    <row r="54996" customFormat="1" x14ac:dyDescent="0.25"/>
    <row r="54997" customFormat="1" x14ac:dyDescent="0.25"/>
    <row r="54998" customFormat="1" x14ac:dyDescent="0.25"/>
    <row r="54999" customFormat="1" x14ac:dyDescent="0.25"/>
    <row r="55000" customFormat="1" x14ac:dyDescent="0.25"/>
    <row r="55001" customFormat="1" x14ac:dyDescent="0.25"/>
    <row r="55002" customFormat="1" x14ac:dyDescent="0.25"/>
    <row r="55003" customFormat="1" x14ac:dyDescent="0.25"/>
    <row r="55004" customFormat="1" x14ac:dyDescent="0.25"/>
    <row r="55005" customFormat="1" x14ac:dyDescent="0.25"/>
    <row r="55006" customFormat="1" x14ac:dyDescent="0.25"/>
    <row r="55007" customFormat="1" x14ac:dyDescent="0.25"/>
    <row r="55008" customFormat="1" x14ac:dyDescent="0.25"/>
    <row r="55009" customFormat="1" x14ac:dyDescent="0.25"/>
    <row r="55010" customFormat="1" x14ac:dyDescent="0.25"/>
    <row r="55011" customFormat="1" x14ac:dyDescent="0.25"/>
    <row r="55012" customFormat="1" x14ac:dyDescent="0.25"/>
    <row r="55013" customFormat="1" x14ac:dyDescent="0.25"/>
    <row r="55014" customFormat="1" x14ac:dyDescent="0.25"/>
    <row r="55015" customFormat="1" x14ac:dyDescent="0.25"/>
    <row r="55016" customFormat="1" x14ac:dyDescent="0.25"/>
    <row r="55017" customFormat="1" x14ac:dyDescent="0.25"/>
    <row r="55018" customFormat="1" x14ac:dyDescent="0.25"/>
    <row r="55019" customFormat="1" x14ac:dyDescent="0.25"/>
    <row r="55020" customFormat="1" x14ac:dyDescent="0.25"/>
    <row r="55021" customFormat="1" x14ac:dyDescent="0.25"/>
    <row r="55022" customFormat="1" x14ac:dyDescent="0.25"/>
    <row r="55023" customFormat="1" x14ac:dyDescent="0.25"/>
    <row r="55024" customFormat="1" x14ac:dyDescent="0.25"/>
    <row r="55025" customFormat="1" x14ac:dyDescent="0.25"/>
    <row r="55026" customFormat="1" x14ac:dyDescent="0.25"/>
    <row r="55027" customFormat="1" x14ac:dyDescent="0.25"/>
    <row r="55028" customFormat="1" x14ac:dyDescent="0.25"/>
    <row r="55029" customFormat="1" x14ac:dyDescent="0.25"/>
    <row r="55030" customFormat="1" x14ac:dyDescent="0.25"/>
    <row r="55031" customFormat="1" x14ac:dyDescent="0.25"/>
    <row r="55032" customFormat="1" x14ac:dyDescent="0.25"/>
    <row r="55033" customFormat="1" x14ac:dyDescent="0.25"/>
    <row r="55034" customFormat="1" x14ac:dyDescent="0.25"/>
    <row r="55035" customFormat="1" x14ac:dyDescent="0.25"/>
    <row r="55036" customFormat="1" x14ac:dyDescent="0.25"/>
    <row r="55037" customFormat="1" x14ac:dyDescent="0.25"/>
    <row r="55038" customFormat="1" x14ac:dyDescent="0.25"/>
    <row r="55039" customFormat="1" x14ac:dyDescent="0.25"/>
    <row r="55040" customFormat="1" x14ac:dyDescent="0.25"/>
    <row r="55041" customFormat="1" x14ac:dyDescent="0.25"/>
    <row r="55042" customFormat="1" x14ac:dyDescent="0.25"/>
    <row r="55043" customFormat="1" x14ac:dyDescent="0.25"/>
    <row r="55044" customFormat="1" x14ac:dyDescent="0.25"/>
    <row r="55045" customFormat="1" x14ac:dyDescent="0.25"/>
    <row r="55046" customFormat="1" x14ac:dyDescent="0.25"/>
    <row r="55047" customFormat="1" x14ac:dyDescent="0.25"/>
    <row r="55048" customFormat="1" x14ac:dyDescent="0.25"/>
    <row r="55049" customFormat="1" x14ac:dyDescent="0.25"/>
    <row r="55050" customFormat="1" x14ac:dyDescent="0.25"/>
    <row r="55051" customFormat="1" x14ac:dyDescent="0.25"/>
    <row r="55052" customFormat="1" x14ac:dyDescent="0.25"/>
    <row r="55053" customFormat="1" x14ac:dyDescent="0.25"/>
    <row r="55054" customFormat="1" x14ac:dyDescent="0.25"/>
    <row r="55055" customFormat="1" x14ac:dyDescent="0.25"/>
    <row r="55056" customFormat="1" x14ac:dyDescent="0.25"/>
    <row r="55057" customFormat="1" x14ac:dyDescent="0.25"/>
    <row r="55058" customFormat="1" x14ac:dyDescent="0.25"/>
    <row r="55059" customFormat="1" x14ac:dyDescent="0.25"/>
    <row r="55060" customFormat="1" x14ac:dyDescent="0.25"/>
    <row r="55061" customFormat="1" x14ac:dyDescent="0.25"/>
    <row r="55062" customFormat="1" x14ac:dyDescent="0.25"/>
    <row r="55063" customFormat="1" x14ac:dyDescent="0.25"/>
    <row r="55064" customFormat="1" x14ac:dyDescent="0.25"/>
    <row r="55065" customFormat="1" x14ac:dyDescent="0.25"/>
    <row r="55066" customFormat="1" x14ac:dyDescent="0.25"/>
    <row r="55067" customFormat="1" x14ac:dyDescent="0.25"/>
    <row r="55068" customFormat="1" x14ac:dyDescent="0.25"/>
    <row r="55069" customFormat="1" x14ac:dyDescent="0.25"/>
    <row r="55070" customFormat="1" x14ac:dyDescent="0.25"/>
    <row r="55071" customFormat="1" x14ac:dyDescent="0.25"/>
    <row r="55072" customFormat="1" x14ac:dyDescent="0.25"/>
    <row r="55073" customFormat="1" x14ac:dyDescent="0.25"/>
    <row r="55074" customFormat="1" x14ac:dyDescent="0.25"/>
    <row r="55075" customFormat="1" x14ac:dyDescent="0.25"/>
    <row r="55076" customFormat="1" x14ac:dyDescent="0.25"/>
    <row r="55077" customFormat="1" x14ac:dyDescent="0.25"/>
    <row r="55078" customFormat="1" x14ac:dyDescent="0.25"/>
    <row r="55079" customFormat="1" x14ac:dyDescent="0.25"/>
    <row r="55080" customFormat="1" x14ac:dyDescent="0.25"/>
    <row r="55081" customFormat="1" x14ac:dyDescent="0.25"/>
    <row r="55082" customFormat="1" x14ac:dyDescent="0.25"/>
    <row r="55083" customFormat="1" x14ac:dyDescent="0.25"/>
    <row r="55084" customFormat="1" x14ac:dyDescent="0.25"/>
    <row r="55085" customFormat="1" x14ac:dyDescent="0.25"/>
    <row r="55086" customFormat="1" x14ac:dyDescent="0.25"/>
    <row r="55087" customFormat="1" x14ac:dyDescent="0.25"/>
    <row r="55088" customFormat="1" x14ac:dyDescent="0.25"/>
    <row r="55089" customFormat="1" x14ac:dyDescent="0.25"/>
    <row r="55090" customFormat="1" x14ac:dyDescent="0.25"/>
    <row r="55091" customFormat="1" x14ac:dyDescent="0.25"/>
    <row r="55092" customFormat="1" x14ac:dyDescent="0.25"/>
    <row r="55093" customFormat="1" x14ac:dyDescent="0.25"/>
    <row r="55094" customFormat="1" x14ac:dyDescent="0.25"/>
    <row r="55095" customFormat="1" x14ac:dyDescent="0.25"/>
    <row r="55096" customFormat="1" x14ac:dyDescent="0.25"/>
    <row r="55097" customFormat="1" x14ac:dyDescent="0.25"/>
    <row r="55098" customFormat="1" x14ac:dyDescent="0.25"/>
    <row r="55099" customFormat="1" x14ac:dyDescent="0.25"/>
    <row r="55100" customFormat="1" x14ac:dyDescent="0.25"/>
    <row r="55101" customFormat="1" x14ac:dyDescent="0.25"/>
    <row r="55102" customFormat="1" x14ac:dyDescent="0.25"/>
    <row r="55103" customFormat="1" x14ac:dyDescent="0.25"/>
    <row r="55104" customFormat="1" x14ac:dyDescent="0.25"/>
    <row r="55105" customFormat="1" x14ac:dyDescent="0.25"/>
    <row r="55106" customFormat="1" x14ac:dyDescent="0.25"/>
    <row r="55107" customFormat="1" x14ac:dyDescent="0.25"/>
    <row r="55108" customFormat="1" x14ac:dyDescent="0.25"/>
    <row r="55109" customFormat="1" x14ac:dyDescent="0.25"/>
    <row r="55110" customFormat="1" x14ac:dyDescent="0.25"/>
    <row r="55111" customFormat="1" x14ac:dyDescent="0.25"/>
    <row r="55112" customFormat="1" x14ac:dyDescent="0.25"/>
    <row r="55113" customFormat="1" x14ac:dyDescent="0.25"/>
    <row r="55114" customFormat="1" x14ac:dyDescent="0.25"/>
    <row r="55115" customFormat="1" x14ac:dyDescent="0.25"/>
    <row r="55116" customFormat="1" x14ac:dyDescent="0.25"/>
    <row r="55117" customFormat="1" x14ac:dyDescent="0.25"/>
    <row r="55118" customFormat="1" x14ac:dyDescent="0.25"/>
    <row r="55119" customFormat="1" x14ac:dyDescent="0.25"/>
    <row r="55120" customFormat="1" x14ac:dyDescent="0.25"/>
    <row r="55121" customFormat="1" x14ac:dyDescent="0.25"/>
    <row r="55122" customFormat="1" x14ac:dyDescent="0.25"/>
    <row r="55123" customFormat="1" x14ac:dyDescent="0.25"/>
    <row r="55124" customFormat="1" x14ac:dyDescent="0.25"/>
    <row r="55125" customFormat="1" x14ac:dyDescent="0.25"/>
    <row r="55126" customFormat="1" x14ac:dyDescent="0.25"/>
    <row r="55127" customFormat="1" x14ac:dyDescent="0.25"/>
    <row r="55128" customFormat="1" x14ac:dyDescent="0.25"/>
    <row r="55129" customFormat="1" x14ac:dyDescent="0.25"/>
    <row r="55130" customFormat="1" x14ac:dyDescent="0.25"/>
    <row r="55131" customFormat="1" x14ac:dyDescent="0.25"/>
    <row r="55132" customFormat="1" x14ac:dyDescent="0.25"/>
    <row r="55133" customFormat="1" x14ac:dyDescent="0.25"/>
    <row r="55134" customFormat="1" x14ac:dyDescent="0.25"/>
    <row r="55135" customFormat="1" x14ac:dyDescent="0.25"/>
    <row r="55136" customFormat="1" x14ac:dyDescent="0.25"/>
    <row r="55137" customFormat="1" x14ac:dyDescent="0.25"/>
    <row r="55138" customFormat="1" x14ac:dyDescent="0.25"/>
    <row r="55139" customFormat="1" x14ac:dyDescent="0.25"/>
    <row r="55140" customFormat="1" x14ac:dyDescent="0.25"/>
    <row r="55141" customFormat="1" x14ac:dyDescent="0.25"/>
    <row r="55142" customFormat="1" x14ac:dyDescent="0.25"/>
    <row r="55143" customFormat="1" x14ac:dyDescent="0.25"/>
    <row r="55144" customFormat="1" x14ac:dyDescent="0.25"/>
    <row r="55145" customFormat="1" x14ac:dyDescent="0.25"/>
    <row r="55146" customFormat="1" x14ac:dyDescent="0.25"/>
    <row r="55147" customFormat="1" x14ac:dyDescent="0.25"/>
    <row r="55148" customFormat="1" x14ac:dyDescent="0.25"/>
    <row r="55149" customFormat="1" x14ac:dyDescent="0.25"/>
    <row r="55150" customFormat="1" x14ac:dyDescent="0.25"/>
    <row r="55151" customFormat="1" x14ac:dyDescent="0.25"/>
    <row r="55152" customFormat="1" x14ac:dyDescent="0.25"/>
    <row r="55153" customFormat="1" x14ac:dyDescent="0.25"/>
    <row r="55154" customFormat="1" x14ac:dyDescent="0.25"/>
    <row r="55155" customFormat="1" x14ac:dyDescent="0.25"/>
    <row r="55156" customFormat="1" x14ac:dyDescent="0.25"/>
    <row r="55157" customFormat="1" x14ac:dyDescent="0.25"/>
    <row r="55158" customFormat="1" x14ac:dyDescent="0.25"/>
    <row r="55159" customFormat="1" x14ac:dyDescent="0.25"/>
    <row r="55160" customFormat="1" x14ac:dyDescent="0.25"/>
    <row r="55161" customFormat="1" x14ac:dyDescent="0.25"/>
    <row r="55162" customFormat="1" x14ac:dyDescent="0.25"/>
    <row r="55163" customFormat="1" x14ac:dyDescent="0.25"/>
    <row r="55164" customFormat="1" x14ac:dyDescent="0.25"/>
    <row r="55165" customFormat="1" x14ac:dyDescent="0.25"/>
    <row r="55166" customFormat="1" x14ac:dyDescent="0.25"/>
    <row r="55167" customFormat="1" x14ac:dyDescent="0.25"/>
    <row r="55168" customFormat="1" x14ac:dyDescent="0.25"/>
    <row r="55169" customFormat="1" x14ac:dyDescent="0.25"/>
    <row r="55170" customFormat="1" x14ac:dyDescent="0.25"/>
    <row r="55171" customFormat="1" x14ac:dyDescent="0.25"/>
    <row r="55172" customFormat="1" x14ac:dyDescent="0.25"/>
    <row r="55173" customFormat="1" x14ac:dyDescent="0.25"/>
    <row r="55174" customFormat="1" x14ac:dyDescent="0.25"/>
    <row r="55175" customFormat="1" x14ac:dyDescent="0.25"/>
    <row r="55176" customFormat="1" x14ac:dyDescent="0.25"/>
    <row r="55177" customFormat="1" x14ac:dyDescent="0.25"/>
    <row r="55178" customFormat="1" x14ac:dyDescent="0.25"/>
    <row r="55179" customFormat="1" x14ac:dyDescent="0.25"/>
    <row r="55180" customFormat="1" x14ac:dyDescent="0.25"/>
    <row r="55181" customFormat="1" x14ac:dyDescent="0.25"/>
    <row r="55182" customFormat="1" x14ac:dyDescent="0.25"/>
    <row r="55183" customFormat="1" x14ac:dyDescent="0.25"/>
    <row r="55184" customFormat="1" x14ac:dyDescent="0.25"/>
    <row r="55185" customFormat="1" x14ac:dyDescent="0.25"/>
    <row r="55186" customFormat="1" x14ac:dyDescent="0.25"/>
    <row r="55187" customFormat="1" x14ac:dyDescent="0.25"/>
    <row r="55188" customFormat="1" x14ac:dyDescent="0.25"/>
    <row r="55189" customFormat="1" x14ac:dyDescent="0.25"/>
    <row r="55190" customFormat="1" x14ac:dyDescent="0.25"/>
    <row r="55191" customFormat="1" x14ac:dyDescent="0.25"/>
    <row r="55192" customFormat="1" x14ac:dyDescent="0.25"/>
    <row r="55193" customFormat="1" x14ac:dyDescent="0.25"/>
    <row r="55194" customFormat="1" x14ac:dyDescent="0.25"/>
    <row r="55195" customFormat="1" x14ac:dyDescent="0.25"/>
    <row r="55196" customFormat="1" x14ac:dyDescent="0.25"/>
    <row r="55197" customFormat="1" x14ac:dyDescent="0.25"/>
    <row r="55198" customFormat="1" x14ac:dyDescent="0.25"/>
    <row r="55199" customFormat="1" x14ac:dyDescent="0.25"/>
    <row r="55200" customFormat="1" x14ac:dyDescent="0.25"/>
    <row r="55201" customFormat="1" x14ac:dyDescent="0.25"/>
    <row r="55202" customFormat="1" x14ac:dyDescent="0.25"/>
    <row r="55203" customFormat="1" x14ac:dyDescent="0.25"/>
    <row r="55204" customFormat="1" x14ac:dyDescent="0.25"/>
    <row r="55205" customFormat="1" x14ac:dyDescent="0.25"/>
    <row r="55206" customFormat="1" x14ac:dyDescent="0.25"/>
    <row r="55207" customFormat="1" x14ac:dyDescent="0.25"/>
    <row r="55208" customFormat="1" x14ac:dyDescent="0.25"/>
    <row r="55209" customFormat="1" x14ac:dyDescent="0.25"/>
    <row r="55210" customFormat="1" x14ac:dyDescent="0.25"/>
    <row r="55211" customFormat="1" x14ac:dyDescent="0.25"/>
    <row r="55212" customFormat="1" x14ac:dyDescent="0.25"/>
    <row r="55213" customFormat="1" x14ac:dyDescent="0.25"/>
    <row r="55214" customFormat="1" x14ac:dyDescent="0.25"/>
    <row r="55215" customFormat="1" x14ac:dyDescent="0.25"/>
    <row r="55216" customFormat="1" x14ac:dyDescent="0.25"/>
    <row r="55217" customFormat="1" x14ac:dyDescent="0.25"/>
    <row r="55218" customFormat="1" x14ac:dyDescent="0.25"/>
    <row r="55219" customFormat="1" x14ac:dyDescent="0.25"/>
    <row r="55220" customFormat="1" x14ac:dyDescent="0.25"/>
    <row r="55221" customFormat="1" x14ac:dyDescent="0.25"/>
    <row r="55222" customFormat="1" x14ac:dyDescent="0.25"/>
    <row r="55223" customFormat="1" x14ac:dyDescent="0.25"/>
    <row r="55224" customFormat="1" x14ac:dyDescent="0.25"/>
    <row r="55225" customFormat="1" x14ac:dyDescent="0.25"/>
    <row r="55226" customFormat="1" x14ac:dyDescent="0.25"/>
    <row r="55227" customFormat="1" x14ac:dyDescent="0.25"/>
    <row r="55228" customFormat="1" x14ac:dyDescent="0.25"/>
    <row r="55229" customFormat="1" x14ac:dyDescent="0.25"/>
    <row r="55230" customFormat="1" x14ac:dyDescent="0.25"/>
    <row r="55231" customFormat="1" x14ac:dyDescent="0.25"/>
    <row r="55232" customFormat="1" x14ac:dyDescent="0.25"/>
    <row r="55233" customFormat="1" x14ac:dyDescent="0.25"/>
    <row r="55234" customFormat="1" x14ac:dyDescent="0.25"/>
    <row r="55235" customFormat="1" x14ac:dyDescent="0.25"/>
    <row r="55236" customFormat="1" x14ac:dyDescent="0.25"/>
    <row r="55237" customFormat="1" x14ac:dyDescent="0.25"/>
    <row r="55238" customFormat="1" x14ac:dyDescent="0.25"/>
    <row r="55239" customFormat="1" x14ac:dyDescent="0.25"/>
    <row r="55240" customFormat="1" x14ac:dyDescent="0.25"/>
    <row r="55241" customFormat="1" x14ac:dyDescent="0.25"/>
    <row r="55242" customFormat="1" x14ac:dyDescent="0.25"/>
    <row r="55243" customFormat="1" x14ac:dyDescent="0.25"/>
    <row r="55244" customFormat="1" x14ac:dyDescent="0.25"/>
    <row r="55245" customFormat="1" x14ac:dyDescent="0.25"/>
    <row r="55246" customFormat="1" x14ac:dyDescent="0.25"/>
    <row r="55247" customFormat="1" x14ac:dyDescent="0.25"/>
    <row r="55248" customFormat="1" x14ac:dyDescent="0.25"/>
    <row r="55249" customFormat="1" x14ac:dyDescent="0.25"/>
    <row r="55250" customFormat="1" x14ac:dyDescent="0.25"/>
    <row r="55251" customFormat="1" x14ac:dyDescent="0.25"/>
    <row r="55252" customFormat="1" x14ac:dyDescent="0.25"/>
    <row r="55253" customFormat="1" x14ac:dyDescent="0.25"/>
    <row r="55254" customFormat="1" x14ac:dyDescent="0.25"/>
    <row r="55255" customFormat="1" x14ac:dyDescent="0.25"/>
    <row r="55256" customFormat="1" x14ac:dyDescent="0.25"/>
    <row r="55257" customFormat="1" x14ac:dyDescent="0.25"/>
    <row r="55258" customFormat="1" x14ac:dyDescent="0.25"/>
    <row r="55259" customFormat="1" x14ac:dyDescent="0.25"/>
    <row r="55260" customFormat="1" x14ac:dyDescent="0.25"/>
    <row r="55261" customFormat="1" x14ac:dyDescent="0.25"/>
    <row r="55262" customFormat="1" x14ac:dyDescent="0.25"/>
    <row r="55263" customFormat="1" x14ac:dyDescent="0.25"/>
    <row r="55264" customFormat="1" x14ac:dyDescent="0.25"/>
    <row r="55265" customFormat="1" x14ac:dyDescent="0.25"/>
    <row r="55266" customFormat="1" x14ac:dyDescent="0.25"/>
    <row r="55267" customFormat="1" x14ac:dyDescent="0.25"/>
    <row r="55268" customFormat="1" x14ac:dyDescent="0.25"/>
    <row r="55269" customFormat="1" x14ac:dyDescent="0.25"/>
    <row r="55270" customFormat="1" x14ac:dyDescent="0.25"/>
    <row r="55271" customFormat="1" x14ac:dyDescent="0.25"/>
    <row r="55272" customFormat="1" x14ac:dyDescent="0.25"/>
    <row r="55273" customFormat="1" x14ac:dyDescent="0.25"/>
    <row r="55274" customFormat="1" x14ac:dyDescent="0.25"/>
    <row r="55275" customFormat="1" x14ac:dyDescent="0.25"/>
    <row r="55276" customFormat="1" x14ac:dyDescent="0.25"/>
    <row r="55277" customFormat="1" x14ac:dyDescent="0.25"/>
    <row r="55278" customFormat="1" x14ac:dyDescent="0.25"/>
    <row r="55279" customFormat="1" x14ac:dyDescent="0.25"/>
    <row r="55280" customFormat="1" x14ac:dyDescent="0.25"/>
    <row r="55281" customFormat="1" x14ac:dyDescent="0.25"/>
    <row r="55282" customFormat="1" x14ac:dyDescent="0.25"/>
    <row r="55283" customFormat="1" x14ac:dyDescent="0.25"/>
    <row r="55284" customFormat="1" x14ac:dyDescent="0.25"/>
    <row r="55285" customFormat="1" x14ac:dyDescent="0.25"/>
    <row r="55286" customFormat="1" x14ac:dyDescent="0.25"/>
    <row r="55287" customFormat="1" x14ac:dyDescent="0.25"/>
    <row r="55288" customFormat="1" x14ac:dyDescent="0.25"/>
    <row r="55289" customFormat="1" x14ac:dyDescent="0.25"/>
    <row r="55290" customFormat="1" x14ac:dyDescent="0.25"/>
    <row r="55291" customFormat="1" x14ac:dyDescent="0.25"/>
    <row r="55292" customFormat="1" x14ac:dyDescent="0.25"/>
    <row r="55293" customFormat="1" x14ac:dyDescent="0.25"/>
    <row r="55294" customFormat="1" x14ac:dyDescent="0.25"/>
    <row r="55295" customFormat="1" x14ac:dyDescent="0.25"/>
    <row r="55296" customFormat="1" x14ac:dyDescent="0.25"/>
    <row r="55297" customFormat="1" x14ac:dyDescent="0.25"/>
    <row r="55298" customFormat="1" x14ac:dyDescent="0.25"/>
    <row r="55299" customFormat="1" x14ac:dyDescent="0.25"/>
    <row r="55300" customFormat="1" x14ac:dyDescent="0.25"/>
    <row r="55301" customFormat="1" x14ac:dyDescent="0.25"/>
    <row r="55302" customFormat="1" x14ac:dyDescent="0.25"/>
    <row r="55303" customFormat="1" x14ac:dyDescent="0.25"/>
    <row r="55304" customFormat="1" x14ac:dyDescent="0.25"/>
    <row r="55305" customFormat="1" x14ac:dyDescent="0.25"/>
    <row r="55306" customFormat="1" x14ac:dyDescent="0.25"/>
    <row r="55307" customFormat="1" x14ac:dyDescent="0.25"/>
    <row r="55308" customFormat="1" x14ac:dyDescent="0.25"/>
    <row r="55309" customFormat="1" x14ac:dyDescent="0.25"/>
    <row r="55310" customFormat="1" x14ac:dyDescent="0.25"/>
    <row r="55311" customFormat="1" x14ac:dyDescent="0.25"/>
    <row r="55312" customFormat="1" x14ac:dyDescent="0.25"/>
    <row r="55313" customFormat="1" x14ac:dyDescent="0.25"/>
    <row r="55314" customFormat="1" x14ac:dyDescent="0.25"/>
    <row r="55315" customFormat="1" x14ac:dyDescent="0.25"/>
    <row r="55316" customFormat="1" x14ac:dyDescent="0.25"/>
    <row r="55317" customFormat="1" x14ac:dyDescent="0.25"/>
    <row r="55318" customFormat="1" x14ac:dyDescent="0.25"/>
    <row r="55319" customFormat="1" x14ac:dyDescent="0.25"/>
    <row r="55320" customFormat="1" x14ac:dyDescent="0.25"/>
    <row r="55321" customFormat="1" x14ac:dyDescent="0.25"/>
    <row r="55322" customFormat="1" x14ac:dyDescent="0.25"/>
    <row r="55323" customFormat="1" x14ac:dyDescent="0.25"/>
    <row r="55324" customFormat="1" x14ac:dyDescent="0.25"/>
    <row r="55325" customFormat="1" x14ac:dyDescent="0.25"/>
    <row r="55326" customFormat="1" x14ac:dyDescent="0.25"/>
    <row r="55327" customFormat="1" x14ac:dyDescent="0.25"/>
    <row r="55328" customFormat="1" x14ac:dyDescent="0.25"/>
    <row r="55329" customFormat="1" x14ac:dyDescent="0.25"/>
    <row r="55330" customFormat="1" x14ac:dyDescent="0.25"/>
    <row r="55331" customFormat="1" x14ac:dyDescent="0.25"/>
    <row r="55332" customFormat="1" x14ac:dyDescent="0.25"/>
    <row r="55333" customFormat="1" x14ac:dyDescent="0.25"/>
    <row r="55334" customFormat="1" x14ac:dyDescent="0.25"/>
    <row r="55335" customFormat="1" x14ac:dyDescent="0.25"/>
    <row r="55336" customFormat="1" x14ac:dyDescent="0.25"/>
    <row r="55337" customFormat="1" x14ac:dyDescent="0.25"/>
    <row r="55338" customFormat="1" x14ac:dyDescent="0.25"/>
    <row r="55339" customFormat="1" x14ac:dyDescent="0.25"/>
    <row r="55340" customFormat="1" x14ac:dyDescent="0.25"/>
    <row r="55341" customFormat="1" x14ac:dyDescent="0.25"/>
    <row r="55342" customFormat="1" x14ac:dyDescent="0.25"/>
    <row r="55343" customFormat="1" x14ac:dyDescent="0.25"/>
    <row r="55344" customFormat="1" x14ac:dyDescent="0.25"/>
    <row r="55345" customFormat="1" x14ac:dyDescent="0.25"/>
    <row r="55346" customFormat="1" x14ac:dyDescent="0.25"/>
    <row r="55347" customFormat="1" x14ac:dyDescent="0.25"/>
    <row r="55348" customFormat="1" x14ac:dyDescent="0.25"/>
    <row r="55349" customFormat="1" x14ac:dyDescent="0.25"/>
    <row r="55350" customFormat="1" x14ac:dyDescent="0.25"/>
    <row r="55351" customFormat="1" x14ac:dyDescent="0.25"/>
    <row r="55352" customFormat="1" x14ac:dyDescent="0.25"/>
    <row r="55353" customFormat="1" x14ac:dyDescent="0.25"/>
    <row r="55354" customFormat="1" x14ac:dyDescent="0.25"/>
    <row r="55355" customFormat="1" x14ac:dyDescent="0.25"/>
    <row r="55356" customFormat="1" x14ac:dyDescent="0.25"/>
    <row r="55357" customFormat="1" x14ac:dyDescent="0.25"/>
    <row r="55358" customFormat="1" x14ac:dyDescent="0.25"/>
    <row r="55359" customFormat="1" x14ac:dyDescent="0.25"/>
    <row r="55360" customFormat="1" x14ac:dyDescent="0.25"/>
    <row r="55361" customFormat="1" x14ac:dyDescent="0.25"/>
    <row r="55362" customFormat="1" x14ac:dyDescent="0.25"/>
    <row r="55363" customFormat="1" x14ac:dyDescent="0.25"/>
    <row r="55364" customFormat="1" x14ac:dyDescent="0.25"/>
    <row r="55365" customFormat="1" x14ac:dyDescent="0.25"/>
    <row r="55366" customFormat="1" x14ac:dyDescent="0.25"/>
    <row r="55367" customFormat="1" x14ac:dyDescent="0.25"/>
    <row r="55368" customFormat="1" x14ac:dyDescent="0.25"/>
    <row r="55369" customFormat="1" x14ac:dyDescent="0.25"/>
    <row r="55370" customFormat="1" x14ac:dyDescent="0.25"/>
    <row r="55371" customFormat="1" x14ac:dyDescent="0.25"/>
    <row r="55372" customFormat="1" x14ac:dyDescent="0.25"/>
    <row r="55373" customFormat="1" x14ac:dyDescent="0.25"/>
    <row r="55374" customFormat="1" x14ac:dyDescent="0.25"/>
    <row r="55375" customFormat="1" x14ac:dyDescent="0.25"/>
    <row r="55376" customFormat="1" x14ac:dyDescent="0.25"/>
    <row r="55377" customFormat="1" x14ac:dyDescent="0.25"/>
    <row r="55378" customFormat="1" x14ac:dyDescent="0.25"/>
    <row r="55379" customFormat="1" x14ac:dyDescent="0.25"/>
    <row r="55380" customFormat="1" x14ac:dyDescent="0.25"/>
    <row r="55381" customFormat="1" x14ac:dyDescent="0.25"/>
    <row r="55382" customFormat="1" x14ac:dyDescent="0.25"/>
    <row r="55383" customFormat="1" x14ac:dyDescent="0.25"/>
    <row r="55384" customFormat="1" x14ac:dyDescent="0.25"/>
    <row r="55385" customFormat="1" x14ac:dyDescent="0.25"/>
    <row r="55386" customFormat="1" x14ac:dyDescent="0.25"/>
    <row r="55387" customFormat="1" x14ac:dyDescent="0.25"/>
    <row r="55388" customFormat="1" x14ac:dyDescent="0.25"/>
    <row r="55389" customFormat="1" x14ac:dyDescent="0.25"/>
    <row r="55390" customFormat="1" x14ac:dyDescent="0.25"/>
    <row r="55391" customFormat="1" x14ac:dyDescent="0.25"/>
    <row r="55392" customFormat="1" x14ac:dyDescent="0.25"/>
    <row r="55393" customFormat="1" x14ac:dyDescent="0.25"/>
    <row r="55394" customFormat="1" x14ac:dyDescent="0.25"/>
    <row r="55395" customFormat="1" x14ac:dyDescent="0.25"/>
    <row r="55396" customFormat="1" x14ac:dyDescent="0.25"/>
    <row r="55397" customFormat="1" x14ac:dyDescent="0.25"/>
    <row r="55398" customFormat="1" x14ac:dyDescent="0.25"/>
    <row r="55399" customFormat="1" x14ac:dyDescent="0.25"/>
    <row r="55400" customFormat="1" x14ac:dyDescent="0.25"/>
    <row r="55401" customFormat="1" x14ac:dyDescent="0.25"/>
    <row r="55402" customFormat="1" x14ac:dyDescent="0.25"/>
    <row r="55403" customFormat="1" x14ac:dyDescent="0.25"/>
    <row r="55404" customFormat="1" x14ac:dyDescent="0.25"/>
    <row r="55405" customFormat="1" x14ac:dyDescent="0.25"/>
    <row r="55406" customFormat="1" x14ac:dyDescent="0.25"/>
    <row r="55407" customFormat="1" x14ac:dyDescent="0.25"/>
    <row r="55408" customFormat="1" x14ac:dyDescent="0.25"/>
    <row r="55409" customFormat="1" x14ac:dyDescent="0.25"/>
    <row r="55410" customFormat="1" x14ac:dyDescent="0.25"/>
    <row r="55411" customFormat="1" x14ac:dyDescent="0.25"/>
    <row r="55412" customFormat="1" x14ac:dyDescent="0.25"/>
    <row r="55413" customFormat="1" x14ac:dyDescent="0.25"/>
    <row r="55414" customFormat="1" x14ac:dyDescent="0.25"/>
    <row r="55415" customFormat="1" x14ac:dyDescent="0.25"/>
    <row r="55416" customFormat="1" x14ac:dyDescent="0.25"/>
    <row r="55417" customFormat="1" x14ac:dyDescent="0.25"/>
    <row r="55418" customFormat="1" x14ac:dyDescent="0.25"/>
    <row r="55419" customFormat="1" x14ac:dyDescent="0.25"/>
    <row r="55420" customFormat="1" x14ac:dyDescent="0.25"/>
    <row r="55421" customFormat="1" x14ac:dyDescent="0.25"/>
    <row r="55422" customFormat="1" x14ac:dyDescent="0.25"/>
    <row r="55423" customFormat="1" x14ac:dyDescent="0.25"/>
    <row r="55424" customFormat="1" x14ac:dyDescent="0.25"/>
    <row r="55425" customFormat="1" x14ac:dyDescent="0.25"/>
    <row r="55426" customFormat="1" x14ac:dyDescent="0.25"/>
    <row r="55427" customFormat="1" x14ac:dyDescent="0.25"/>
    <row r="55428" customFormat="1" x14ac:dyDescent="0.25"/>
    <row r="55429" customFormat="1" x14ac:dyDescent="0.25"/>
    <row r="55430" customFormat="1" x14ac:dyDescent="0.25"/>
    <row r="55431" customFormat="1" x14ac:dyDescent="0.25"/>
    <row r="55432" customFormat="1" x14ac:dyDescent="0.25"/>
    <row r="55433" customFormat="1" x14ac:dyDescent="0.25"/>
    <row r="55434" customFormat="1" x14ac:dyDescent="0.25"/>
    <row r="55435" customFormat="1" x14ac:dyDescent="0.25"/>
    <row r="55436" customFormat="1" x14ac:dyDescent="0.25"/>
    <row r="55437" customFormat="1" x14ac:dyDescent="0.25"/>
    <row r="55438" customFormat="1" x14ac:dyDescent="0.25"/>
    <row r="55439" customFormat="1" x14ac:dyDescent="0.25"/>
    <row r="55440" customFormat="1" x14ac:dyDescent="0.25"/>
    <row r="55441" customFormat="1" x14ac:dyDescent="0.25"/>
    <row r="55442" customFormat="1" x14ac:dyDescent="0.25"/>
    <row r="55443" customFormat="1" x14ac:dyDescent="0.25"/>
    <row r="55444" customFormat="1" x14ac:dyDescent="0.25"/>
    <row r="55445" customFormat="1" x14ac:dyDescent="0.25"/>
    <row r="55446" customFormat="1" x14ac:dyDescent="0.25"/>
    <row r="55447" customFormat="1" x14ac:dyDescent="0.25"/>
    <row r="55448" customFormat="1" x14ac:dyDescent="0.25"/>
    <row r="55449" customFormat="1" x14ac:dyDescent="0.25"/>
    <row r="55450" customFormat="1" x14ac:dyDescent="0.25"/>
    <row r="55451" customFormat="1" x14ac:dyDescent="0.25"/>
    <row r="55452" customFormat="1" x14ac:dyDescent="0.25"/>
    <row r="55453" customFormat="1" x14ac:dyDescent="0.25"/>
    <row r="55454" customFormat="1" x14ac:dyDescent="0.25"/>
    <row r="55455" customFormat="1" x14ac:dyDescent="0.25"/>
    <row r="55456" customFormat="1" x14ac:dyDescent="0.25"/>
    <row r="55457" customFormat="1" x14ac:dyDescent="0.25"/>
    <row r="55458" customFormat="1" x14ac:dyDescent="0.25"/>
    <row r="55459" customFormat="1" x14ac:dyDescent="0.25"/>
    <row r="55460" customFormat="1" x14ac:dyDescent="0.25"/>
    <row r="55461" customFormat="1" x14ac:dyDescent="0.25"/>
    <row r="55462" customFormat="1" x14ac:dyDescent="0.25"/>
    <row r="55463" customFormat="1" x14ac:dyDescent="0.25"/>
    <row r="55464" customFormat="1" x14ac:dyDescent="0.25"/>
    <row r="55465" customFormat="1" x14ac:dyDescent="0.25"/>
    <row r="55466" customFormat="1" x14ac:dyDescent="0.25"/>
    <row r="55467" customFormat="1" x14ac:dyDescent="0.25"/>
    <row r="55468" customFormat="1" x14ac:dyDescent="0.25"/>
    <row r="55469" customFormat="1" x14ac:dyDescent="0.25"/>
    <row r="55470" customFormat="1" x14ac:dyDescent="0.25"/>
    <row r="55471" customFormat="1" x14ac:dyDescent="0.25"/>
    <row r="55472" customFormat="1" x14ac:dyDescent="0.25"/>
    <row r="55473" customFormat="1" x14ac:dyDescent="0.25"/>
    <row r="55474" customFormat="1" x14ac:dyDescent="0.25"/>
    <row r="55475" customFormat="1" x14ac:dyDescent="0.25"/>
    <row r="55476" customFormat="1" x14ac:dyDescent="0.25"/>
    <row r="55477" customFormat="1" x14ac:dyDescent="0.25"/>
    <row r="55478" customFormat="1" x14ac:dyDescent="0.25"/>
    <row r="55479" customFormat="1" x14ac:dyDescent="0.25"/>
    <row r="55480" customFormat="1" x14ac:dyDescent="0.25"/>
    <row r="55481" customFormat="1" x14ac:dyDescent="0.25"/>
    <row r="55482" customFormat="1" x14ac:dyDescent="0.25"/>
    <row r="55483" customFormat="1" x14ac:dyDescent="0.25"/>
    <row r="55484" customFormat="1" x14ac:dyDescent="0.25"/>
    <row r="55485" customFormat="1" x14ac:dyDescent="0.25"/>
    <row r="55486" customFormat="1" x14ac:dyDescent="0.25"/>
    <row r="55487" customFormat="1" x14ac:dyDescent="0.25"/>
    <row r="55488" customFormat="1" x14ac:dyDescent="0.25"/>
    <row r="55489" customFormat="1" x14ac:dyDescent="0.25"/>
    <row r="55490" customFormat="1" x14ac:dyDescent="0.25"/>
    <row r="55491" customFormat="1" x14ac:dyDescent="0.25"/>
    <row r="55492" customFormat="1" x14ac:dyDescent="0.25"/>
    <row r="55493" customFormat="1" x14ac:dyDescent="0.25"/>
    <row r="55494" customFormat="1" x14ac:dyDescent="0.25"/>
    <row r="55495" customFormat="1" x14ac:dyDescent="0.25"/>
    <row r="55496" customFormat="1" x14ac:dyDescent="0.25"/>
    <row r="55497" customFormat="1" x14ac:dyDescent="0.25"/>
    <row r="55498" customFormat="1" x14ac:dyDescent="0.25"/>
    <row r="55499" customFormat="1" x14ac:dyDescent="0.25"/>
    <row r="55500" customFormat="1" x14ac:dyDescent="0.25"/>
    <row r="55501" customFormat="1" x14ac:dyDescent="0.25"/>
    <row r="55502" customFormat="1" x14ac:dyDescent="0.25"/>
    <row r="55503" customFormat="1" x14ac:dyDescent="0.25"/>
    <row r="55504" customFormat="1" x14ac:dyDescent="0.25"/>
    <row r="55505" customFormat="1" x14ac:dyDescent="0.25"/>
    <row r="55506" customFormat="1" x14ac:dyDescent="0.25"/>
    <row r="55507" customFormat="1" x14ac:dyDescent="0.25"/>
    <row r="55508" customFormat="1" x14ac:dyDescent="0.25"/>
    <row r="55509" customFormat="1" x14ac:dyDescent="0.25"/>
    <row r="55510" customFormat="1" x14ac:dyDescent="0.25"/>
    <row r="55511" customFormat="1" x14ac:dyDescent="0.25"/>
    <row r="55512" customFormat="1" x14ac:dyDescent="0.25"/>
    <row r="55513" customFormat="1" x14ac:dyDescent="0.25"/>
    <row r="55514" customFormat="1" x14ac:dyDescent="0.25"/>
    <row r="55515" customFormat="1" x14ac:dyDescent="0.25"/>
    <row r="55516" customFormat="1" x14ac:dyDescent="0.25"/>
    <row r="55517" customFormat="1" x14ac:dyDescent="0.25"/>
    <row r="55518" customFormat="1" x14ac:dyDescent="0.25"/>
    <row r="55519" customFormat="1" x14ac:dyDescent="0.25"/>
    <row r="55520" customFormat="1" x14ac:dyDescent="0.25"/>
    <row r="55521" customFormat="1" x14ac:dyDescent="0.25"/>
    <row r="55522" customFormat="1" x14ac:dyDescent="0.25"/>
    <row r="55523" customFormat="1" x14ac:dyDescent="0.25"/>
    <row r="55524" customFormat="1" x14ac:dyDescent="0.25"/>
    <row r="55525" customFormat="1" x14ac:dyDescent="0.25"/>
    <row r="55526" customFormat="1" x14ac:dyDescent="0.25"/>
    <row r="55527" customFormat="1" x14ac:dyDescent="0.25"/>
    <row r="55528" customFormat="1" x14ac:dyDescent="0.25"/>
    <row r="55529" customFormat="1" x14ac:dyDescent="0.25"/>
    <row r="55530" customFormat="1" x14ac:dyDescent="0.25"/>
    <row r="55531" customFormat="1" x14ac:dyDescent="0.25"/>
    <row r="55532" customFormat="1" x14ac:dyDescent="0.25"/>
    <row r="55533" customFormat="1" x14ac:dyDescent="0.25"/>
    <row r="55534" customFormat="1" x14ac:dyDescent="0.25"/>
    <row r="55535" customFormat="1" x14ac:dyDescent="0.25"/>
    <row r="55536" customFormat="1" x14ac:dyDescent="0.25"/>
    <row r="55537" customFormat="1" x14ac:dyDescent="0.25"/>
    <row r="55538" customFormat="1" x14ac:dyDescent="0.25"/>
    <row r="55539" customFormat="1" x14ac:dyDescent="0.25"/>
    <row r="55540" customFormat="1" x14ac:dyDescent="0.25"/>
    <row r="55541" customFormat="1" x14ac:dyDescent="0.25"/>
    <row r="55542" customFormat="1" x14ac:dyDescent="0.25"/>
    <row r="55543" customFormat="1" x14ac:dyDescent="0.25"/>
    <row r="55544" customFormat="1" x14ac:dyDescent="0.25"/>
    <row r="55545" customFormat="1" x14ac:dyDescent="0.25"/>
    <row r="55546" customFormat="1" x14ac:dyDescent="0.25"/>
    <row r="55547" customFormat="1" x14ac:dyDescent="0.25"/>
    <row r="55548" customFormat="1" x14ac:dyDescent="0.25"/>
    <row r="55549" customFormat="1" x14ac:dyDescent="0.25"/>
    <row r="55550" customFormat="1" x14ac:dyDescent="0.25"/>
    <row r="55551" customFormat="1" x14ac:dyDescent="0.25"/>
    <row r="55552" customFormat="1" x14ac:dyDescent="0.25"/>
    <row r="55553" customFormat="1" x14ac:dyDescent="0.25"/>
    <row r="55554" customFormat="1" x14ac:dyDescent="0.25"/>
    <row r="55555" customFormat="1" x14ac:dyDescent="0.25"/>
    <row r="55556" customFormat="1" x14ac:dyDescent="0.25"/>
    <row r="55557" customFormat="1" x14ac:dyDescent="0.25"/>
    <row r="55558" customFormat="1" x14ac:dyDescent="0.25"/>
    <row r="55559" customFormat="1" x14ac:dyDescent="0.25"/>
    <row r="55560" customFormat="1" x14ac:dyDescent="0.25"/>
    <row r="55561" customFormat="1" x14ac:dyDescent="0.25"/>
    <row r="55562" customFormat="1" x14ac:dyDescent="0.25"/>
    <row r="55563" customFormat="1" x14ac:dyDescent="0.25"/>
    <row r="55564" customFormat="1" x14ac:dyDescent="0.25"/>
    <row r="55565" customFormat="1" x14ac:dyDescent="0.25"/>
    <row r="55566" customFormat="1" x14ac:dyDescent="0.25"/>
    <row r="55567" customFormat="1" x14ac:dyDescent="0.25"/>
    <row r="55568" customFormat="1" x14ac:dyDescent="0.25"/>
    <row r="55569" customFormat="1" x14ac:dyDescent="0.25"/>
    <row r="55570" customFormat="1" x14ac:dyDescent="0.25"/>
    <row r="55571" customFormat="1" x14ac:dyDescent="0.25"/>
    <row r="55572" customFormat="1" x14ac:dyDescent="0.25"/>
    <row r="55573" customFormat="1" x14ac:dyDescent="0.25"/>
    <row r="55574" customFormat="1" x14ac:dyDescent="0.25"/>
    <row r="55575" customFormat="1" x14ac:dyDescent="0.25"/>
    <row r="55576" customFormat="1" x14ac:dyDescent="0.25"/>
    <row r="55577" customFormat="1" x14ac:dyDescent="0.25"/>
    <row r="55578" customFormat="1" x14ac:dyDescent="0.25"/>
    <row r="55579" customFormat="1" x14ac:dyDescent="0.25"/>
    <row r="55580" customFormat="1" x14ac:dyDescent="0.25"/>
    <row r="55581" customFormat="1" x14ac:dyDescent="0.25"/>
    <row r="55582" customFormat="1" x14ac:dyDescent="0.25"/>
    <row r="55583" customFormat="1" x14ac:dyDescent="0.25"/>
    <row r="55584" customFormat="1" x14ac:dyDescent="0.25"/>
    <row r="55585" customFormat="1" x14ac:dyDescent="0.25"/>
    <row r="55586" customFormat="1" x14ac:dyDescent="0.25"/>
    <row r="55587" customFormat="1" x14ac:dyDescent="0.25"/>
    <row r="55588" customFormat="1" x14ac:dyDescent="0.25"/>
    <row r="55589" customFormat="1" x14ac:dyDescent="0.25"/>
    <row r="55590" customFormat="1" x14ac:dyDescent="0.25"/>
    <row r="55591" customFormat="1" x14ac:dyDescent="0.25"/>
    <row r="55592" customFormat="1" x14ac:dyDescent="0.25"/>
    <row r="55593" customFormat="1" x14ac:dyDescent="0.25"/>
    <row r="55594" customFormat="1" x14ac:dyDescent="0.25"/>
    <row r="55595" customFormat="1" x14ac:dyDescent="0.25"/>
    <row r="55596" customFormat="1" x14ac:dyDescent="0.25"/>
    <row r="55597" customFormat="1" x14ac:dyDescent="0.25"/>
    <row r="55598" customFormat="1" x14ac:dyDescent="0.25"/>
    <row r="55599" customFormat="1" x14ac:dyDescent="0.25"/>
    <row r="55600" customFormat="1" x14ac:dyDescent="0.25"/>
    <row r="55601" customFormat="1" x14ac:dyDescent="0.25"/>
    <row r="55602" customFormat="1" x14ac:dyDescent="0.25"/>
    <row r="55603" customFormat="1" x14ac:dyDescent="0.25"/>
    <row r="55604" customFormat="1" x14ac:dyDescent="0.25"/>
    <row r="55605" customFormat="1" x14ac:dyDescent="0.25"/>
    <row r="55606" customFormat="1" x14ac:dyDescent="0.25"/>
    <row r="55607" customFormat="1" x14ac:dyDescent="0.25"/>
    <row r="55608" customFormat="1" x14ac:dyDescent="0.25"/>
    <row r="55609" customFormat="1" x14ac:dyDescent="0.25"/>
    <row r="55610" customFormat="1" x14ac:dyDescent="0.25"/>
    <row r="55611" customFormat="1" x14ac:dyDescent="0.25"/>
    <row r="55612" customFormat="1" x14ac:dyDescent="0.25"/>
    <row r="55613" customFormat="1" x14ac:dyDescent="0.25"/>
    <row r="55614" customFormat="1" x14ac:dyDescent="0.25"/>
    <row r="55615" customFormat="1" x14ac:dyDescent="0.25"/>
    <row r="55616" customFormat="1" x14ac:dyDescent="0.25"/>
    <row r="55617" customFormat="1" x14ac:dyDescent="0.25"/>
    <row r="55618" customFormat="1" x14ac:dyDescent="0.25"/>
    <row r="55619" customFormat="1" x14ac:dyDescent="0.25"/>
    <row r="55620" customFormat="1" x14ac:dyDescent="0.25"/>
    <row r="55621" customFormat="1" x14ac:dyDescent="0.25"/>
    <row r="55622" customFormat="1" x14ac:dyDescent="0.25"/>
    <row r="55623" customFormat="1" x14ac:dyDescent="0.25"/>
    <row r="55624" customFormat="1" x14ac:dyDescent="0.25"/>
    <row r="55625" customFormat="1" x14ac:dyDescent="0.25"/>
    <row r="55626" customFormat="1" x14ac:dyDescent="0.25"/>
    <row r="55627" customFormat="1" x14ac:dyDescent="0.25"/>
    <row r="55628" customFormat="1" x14ac:dyDescent="0.25"/>
    <row r="55629" customFormat="1" x14ac:dyDescent="0.25"/>
    <row r="55630" customFormat="1" x14ac:dyDescent="0.25"/>
    <row r="55631" customFormat="1" x14ac:dyDescent="0.25"/>
    <row r="55632" customFormat="1" x14ac:dyDescent="0.25"/>
    <row r="55633" customFormat="1" x14ac:dyDescent="0.25"/>
    <row r="55634" customFormat="1" x14ac:dyDescent="0.25"/>
    <row r="55635" customFormat="1" x14ac:dyDescent="0.25"/>
    <row r="55636" customFormat="1" x14ac:dyDescent="0.25"/>
    <row r="55637" customFormat="1" x14ac:dyDescent="0.25"/>
    <row r="55638" customFormat="1" x14ac:dyDescent="0.25"/>
    <row r="55639" customFormat="1" x14ac:dyDescent="0.25"/>
    <row r="55640" customFormat="1" x14ac:dyDescent="0.25"/>
    <row r="55641" customFormat="1" x14ac:dyDescent="0.25"/>
    <row r="55642" customFormat="1" x14ac:dyDescent="0.25"/>
    <row r="55643" customFormat="1" x14ac:dyDescent="0.25"/>
    <row r="55644" customFormat="1" x14ac:dyDescent="0.25"/>
    <row r="55645" customFormat="1" x14ac:dyDescent="0.25"/>
    <row r="55646" customFormat="1" x14ac:dyDescent="0.25"/>
    <row r="55647" customFormat="1" x14ac:dyDescent="0.25"/>
    <row r="55648" customFormat="1" x14ac:dyDescent="0.25"/>
    <row r="55649" customFormat="1" x14ac:dyDescent="0.25"/>
    <row r="55650" customFormat="1" x14ac:dyDescent="0.25"/>
    <row r="55651" customFormat="1" x14ac:dyDescent="0.25"/>
    <row r="55652" customFormat="1" x14ac:dyDescent="0.25"/>
    <row r="55653" customFormat="1" x14ac:dyDescent="0.25"/>
    <row r="55654" customFormat="1" x14ac:dyDescent="0.25"/>
    <row r="55655" customFormat="1" x14ac:dyDescent="0.25"/>
    <row r="55656" customFormat="1" x14ac:dyDescent="0.25"/>
    <row r="55657" customFormat="1" x14ac:dyDescent="0.25"/>
    <row r="55658" customFormat="1" x14ac:dyDescent="0.25"/>
    <row r="55659" customFormat="1" x14ac:dyDescent="0.25"/>
    <row r="55660" customFormat="1" x14ac:dyDescent="0.25"/>
    <row r="55661" customFormat="1" x14ac:dyDescent="0.25"/>
    <row r="55662" customFormat="1" x14ac:dyDescent="0.25"/>
    <row r="55663" customFormat="1" x14ac:dyDescent="0.25"/>
    <row r="55664" customFormat="1" x14ac:dyDescent="0.25"/>
    <row r="55665" customFormat="1" x14ac:dyDescent="0.25"/>
    <row r="55666" customFormat="1" x14ac:dyDescent="0.25"/>
    <row r="55667" customFormat="1" x14ac:dyDescent="0.25"/>
    <row r="55668" customFormat="1" x14ac:dyDescent="0.25"/>
    <row r="55669" customFormat="1" x14ac:dyDescent="0.25"/>
    <row r="55670" customFormat="1" x14ac:dyDescent="0.25"/>
    <row r="55671" customFormat="1" x14ac:dyDescent="0.25"/>
    <row r="55672" customFormat="1" x14ac:dyDescent="0.25"/>
    <row r="55673" customFormat="1" x14ac:dyDescent="0.25"/>
    <row r="55674" customFormat="1" x14ac:dyDescent="0.25"/>
    <row r="55675" customFormat="1" x14ac:dyDescent="0.25"/>
    <row r="55676" customFormat="1" x14ac:dyDescent="0.25"/>
    <row r="55677" customFormat="1" x14ac:dyDescent="0.25"/>
    <row r="55678" customFormat="1" x14ac:dyDescent="0.25"/>
    <row r="55679" customFormat="1" x14ac:dyDescent="0.25"/>
    <row r="55680" customFormat="1" x14ac:dyDescent="0.25"/>
    <row r="55681" customFormat="1" x14ac:dyDescent="0.25"/>
    <row r="55682" customFormat="1" x14ac:dyDescent="0.25"/>
    <row r="55683" customFormat="1" x14ac:dyDescent="0.25"/>
    <row r="55684" customFormat="1" x14ac:dyDescent="0.25"/>
    <row r="55685" customFormat="1" x14ac:dyDescent="0.25"/>
    <row r="55686" customFormat="1" x14ac:dyDescent="0.25"/>
    <row r="55687" customFormat="1" x14ac:dyDescent="0.25"/>
    <row r="55688" customFormat="1" x14ac:dyDescent="0.25"/>
    <row r="55689" customFormat="1" x14ac:dyDescent="0.25"/>
    <row r="55690" customFormat="1" x14ac:dyDescent="0.25"/>
    <row r="55691" customFormat="1" x14ac:dyDescent="0.25"/>
    <row r="55692" customFormat="1" x14ac:dyDescent="0.25"/>
    <row r="55693" customFormat="1" x14ac:dyDescent="0.25"/>
    <row r="55694" customFormat="1" x14ac:dyDescent="0.25"/>
    <row r="55695" customFormat="1" x14ac:dyDescent="0.25"/>
    <row r="55696" customFormat="1" x14ac:dyDescent="0.25"/>
    <row r="55697" customFormat="1" x14ac:dyDescent="0.25"/>
    <row r="55698" customFormat="1" x14ac:dyDescent="0.25"/>
    <row r="55699" customFormat="1" x14ac:dyDescent="0.25"/>
    <row r="55700" customFormat="1" x14ac:dyDescent="0.25"/>
    <row r="55701" customFormat="1" x14ac:dyDescent="0.25"/>
    <row r="55702" customFormat="1" x14ac:dyDescent="0.25"/>
    <row r="55703" customFormat="1" x14ac:dyDescent="0.25"/>
    <row r="55704" customFormat="1" x14ac:dyDescent="0.25"/>
    <row r="55705" customFormat="1" x14ac:dyDescent="0.25"/>
    <row r="55706" customFormat="1" x14ac:dyDescent="0.25"/>
    <row r="55707" customFormat="1" x14ac:dyDescent="0.25"/>
    <row r="55708" customFormat="1" x14ac:dyDescent="0.25"/>
    <row r="55709" customFormat="1" x14ac:dyDescent="0.25"/>
    <row r="55710" customFormat="1" x14ac:dyDescent="0.25"/>
    <row r="55711" customFormat="1" x14ac:dyDescent="0.25"/>
    <row r="55712" customFormat="1" x14ac:dyDescent="0.25"/>
    <row r="55713" customFormat="1" x14ac:dyDescent="0.25"/>
    <row r="55714" customFormat="1" x14ac:dyDescent="0.25"/>
    <row r="55715" customFormat="1" x14ac:dyDescent="0.25"/>
    <row r="55716" customFormat="1" x14ac:dyDescent="0.25"/>
    <row r="55717" customFormat="1" x14ac:dyDescent="0.25"/>
    <row r="55718" customFormat="1" x14ac:dyDescent="0.25"/>
    <row r="55719" customFormat="1" x14ac:dyDescent="0.25"/>
    <row r="55720" customFormat="1" x14ac:dyDescent="0.25"/>
    <row r="55721" customFormat="1" x14ac:dyDescent="0.25"/>
    <row r="55722" customFormat="1" x14ac:dyDescent="0.25"/>
    <row r="55723" customFormat="1" x14ac:dyDescent="0.25"/>
    <row r="55724" customFormat="1" x14ac:dyDescent="0.25"/>
    <row r="55725" customFormat="1" x14ac:dyDescent="0.25"/>
    <row r="55726" customFormat="1" x14ac:dyDescent="0.25"/>
    <row r="55727" customFormat="1" x14ac:dyDescent="0.25"/>
    <row r="55728" customFormat="1" x14ac:dyDescent="0.25"/>
    <row r="55729" customFormat="1" x14ac:dyDescent="0.25"/>
    <row r="55730" customFormat="1" x14ac:dyDescent="0.25"/>
    <row r="55731" customFormat="1" x14ac:dyDescent="0.25"/>
    <row r="55732" customFormat="1" x14ac:dyDescent="0.25"/>
    <row r="55733" customFormat="1" x14ac:dyDescent="0.25"/>
    <row r="55734" customFormat="1" x14ac:dyDescent="0.25"/>
    <row r="55735" customFormat="1" x14ac:dyDescent="0.25"/>
    <row r="55736" customFormat="1" x14ac:dyDescent="0.25"/>
    <row r="55737" customFormat="1" x14ac:dyDescent="0.25"/>
    <row r="55738" customFormat="1" x14ac:dyDescent="0.25"/>
    <row r="55739" customFormat="1" x14ac:dyDescent="0.25"/>
    <row r="55740" customFormat="1" x14ac:dyDescent="0.25"/>
    <row r="55741" customFormat="1" x14ac:dyDescent="0.25"/>
    <row r="55742" customFormat="1" x14ac:dyDescent="0.25"/>
    <row r="55743" customFormat="1" x14ac:dyDescent="0.25"/>
    <row r="55744" customFormat="1" x14ac:dyDescent="0.25"/>
    <row r="55745" customFormat="1" x14ac:dyDescent="0.25"/>
    <row r="55746" customFormat="1" x14ac:dyDescent="0.25"/>
    <row r="55747" customFormat="1" x14ac:dyDescent="0.25"/>
    <row r="55748" customFormat="1" x14ac:dyDescent="0.25"/>
    <row r="55749" customFormat="1" x14ac:dyDescent="0.25"/>
    <row r="55750" customFormat="1" x14ac:dyDescent="0.25"/>
    <row r="55751" customFormat="1" x14ac:dyDescent="0.25"/>
    <row r="55752" customFormat="1" x14ac:dyDescent="0.25"/>
    <row r="55753" customFormat="1" x14ac:dyDescent="0.25"/>
    <row r="55754" customFormat="1" x14ac:dyDescent="0.25"/>
    <row r="55755" customFormat="1" x14ac:dyDescent="0.25"/>
    <row r="55756" customFormat="1" x14ac:dyDescent="0.25"/>
    <row r="55757" customFormat="1" x14ac:dyDescent="0.25"/>
    <row r="55758" customFormat="1" x14ac:dyDescent="0.25"/>
    <row r="55759" customFormat="1" x14ac:dyDescent="0.25"/>
    <row r="55760" customFormat="1" x14ac:dyDescent="0.25"/>
    <row r="55761" customFormat="1" x14ac:dyDescent="0.25"/>
    <row r="55762" customFormat="1" x14ac:dyDescent="0.25"/>
    <row r="55763" customFormat="1" x14ac:dyDescent="0.25"/>
    <row r="55764" customFormat="1" x14ac:dyDescent="0.25"/>
    <row r="55765" customFormat="1" x14ac:dyDescent="0.25"/>
    <row r="55766" customFormat="1" x14ac:dyDescent="0.25"/>
    <row r="55767" customFormat="1" x14ac:dyDescent="0.25"/>
    <row r="55768" customFormat="1" x14ac:dyDescent="0.25"/>
    <row r="55769" customFormat="1" x14ac:dyDescent="0.25"/>
    <row r="55770" customFormat="1" x14ac:dyDescent="0.25"/>
    <row r="55771" customFormat="1" x14ac:dyDescent="0.25"/>
    <row r="55772" customFormat="1" x14ac:dyDescent="0.25"/>
    <row r="55773" customFormat="1" x14ac:dyDescent="0.25"/>
    <row r="55774" customFormat="1" x14ac:dyDescent="0.25"/>
    <row r="55775" customFormat="1" x14ac:dyDescent="0.25"/>
    <row r="55776" customFormat="1" x14ac:dyDescent="0.25"/>
    <row r="55777" customFormat="1" x14ac:dyDescent="0.25"/>
    <row r="55778" customFormat="1" x14ac:dyDescent="0.25"/>
    <row r="55779" customFormat="1" x14ac:dyDescent="0.25"/>
    <row r="55780" customFormat="1" x14ac:dyDescent="0.25"/>
    <row r="55781" customFormat="1" x14ac:dyDescent="0.25"/>
    <row r="55782" customFormat="1" x14ac:dyDescent="0.25"/>
    <row r="55783" customFormat="1" x14ac:dyDescent="0.25"/>
    <row r="55784" customFormat="1" x14ac:dyDescent="0.25"/>
    <row r="55785" customFormat="1" x14ac:dyDescent="0.25"/>
    <row r="55786" customFormat="1" x14ac:dyDescent="0.25"/>
    <row r="55787" customFormat="1" x14ac:dyDescent="0.25"/>
    <row r="55788" customFormat="1" x14ac:dyDescent="0.25"/>
    <row r="55789" customFormat="1" x14ac:dyDescent="0.25"/>
    <row r="55790" customFormat="1" x14ac:dyDescent="0.25"/>
    <row r="55791" customFormat="1" x14ac:dyDescent="0.25"/>
    <row r="55792" customFormat="1" x14ac:dyDescent="0.25"/>
    <row r="55793" customFormat="1" x14ac:dyDescent="0.25"/>
    <row r="55794" customFormat="1" x14ac:dyDescent="0.25"/>
    <row r="55795" customFormat="1" x14ac:dyDescent="0.25"/>
    <row r="55796" customFormat="1" x14ac:dyDescent="0.25"/>
    <row r="55797" customFormat="1" x14ac:dyDescent="0.25"/>
    <row r="55798" customFormat="1" x14ac:dyDescent="0.25"/>
    <row r="55799" customFormat="1" x14ac:dyDescent="0.25"/>
    <row r="55800" customFormat="1" x14ac:dyDescent="0.25"/>
    <row r="55801" customFormat="1" x14ac:dyDescent="0.25"/>
    <row r="55802" customFormat="1" x14ac:dyDescent="0.25"/>
    <row r="55803" customFormat="1" x14ac:dyDescent="0.25"/>
    <row r="55804" customFormat="1" x14ac:dyDescent="0.25"/>
    <row r="55805" customFormat="1" x14ac:dyDescent="0.25"/>
    <row r="55806" customFormat="1" x14ac:dyDescent="0.25"/>
    <row r="55807" customFormat="1" x14ac:dyDescent="0.25"/>
    <row r="55808" customFormat="1" x14ac:dyDescent="0.25"/>
    <row r="55809" customFormat="1" x14ac:dyDescent="0.25"/>
    <row r="55810" customFormat="1" x14ac:dyDescent="0.25"/>
    <row r="55811" customFormat="1" x14ac:dyDescent="0.25"/>
    <row r="55812" customFormat="1" x14ac:dyDescent="0.25"/>
    <row r="55813" customFormat="1" x14ac:dyDescent="0.25"/>
    <row r="55814" customFormat="1" x14ac:dyDescent="0.25"/>
    <row r="55815" customFormat="1" x14ac:dyDescent="0.25"/>
    <row r="55816" customFormat="1" x14ac:dyDescent="0.25"/>
    <row r="55817" customFormat="1" x14ac:dyDescent="0.25"/>
    <row r="55818" customFormat="1" x14ac:dyDescent="0.25"/>
    <row r="55819" customFormat="1" x14ac:dyDescent="0.25"/>
    <row r="55820" customFormat="1" x14ac:dyDescent="0.25"/>
    <row r="55821" customFormat="1" x14ac:dyDescent="0.25"/>
    <row r="55822" customFormat="1" x14ac:dyDescent="0.25"/>
    <row r="55823" customFormat="1" x14ac:dyDescent="0.25"/>
    <row r="55824" customFormat="1" x14ac:dyDescent="0.25"/>
    <row r="55825" customFormat="1" x14ac:dyDescent="0.25"/>
    <row r="55826" customFormat="1" x14ac:dyDescent="0.25"/>
    <row r="55827" customFormat="1" x14ac:dyDescent="0.25"/>
    <row r="55828" customFormat="1" x14ac:dyDescent="0.25"/>
    <row r="55829" customFormat="1" x14ac:dyDescent="0.25"/>
    <row r="55830" customFormat="1" x14ac:dyDescent="0.25"/>
    <row r="55831" customFormat="1" x14ac:dyDescent="0.25"/>
    <row r="55832" customFormat="1" x14ac:dyDescent="0.25"/>
    <row r="55833" customFormat="1" x14ac:dyDescent="0.25"/>
    <row r="55834" customFormat="1" x14ac:dyDescent="0.25"/>
    <row r="55835" customFormat="1" x14ac:dyDescent="0.25"/>
    <row r="55836" customFormat="1" x14ac:dyDescent="0.25"/>
    <row r="55837" customFormat="1" x14ac:dyDescent="0.25"/>
    <row r="55838" customFormat="1" x14ac:dyDescent="0.25"/>
    <row r="55839" customFormat="1" x14ac:dyDescent="0.25"/>
    <row r="55840" customFormat="1" x14ac:dyDescent="0.25"/>
    <row r="55841" customFormat="1" x14ac:dyDescent="0.25"/>
    <row r="55842" customFormat="1" x14ac:dyDescent="0.25"/>
    <row r="55843" customFormat="1" x14ac:dyDescent="0.25"/>
    <row r="55844" customFormat="1" x14ac:dyDescent="0.25"/>
    <row r="55845" customFormat="1" x14ac:dyDescent="0.25"/>
    <row r="55846" customFormat="1" x14ac:dyDescent="0.25"/>
    <row r="55847" customFormat="1" x14ac:dyDescent="0.25"/>
    <row r="55848" customFormat="1" x14ac:dyDescent="0.25"/>
    <row r="55849" customFormat="1" x14ac:dyDescent="0.25"/>
    <row r="55850" customFormat="1" x14ac:dyDescent="0.25"/>
    <row r="55851" customFormat="1" x14ac:dyDescent="0.25"/>
    <row r="55852" customFormat="1" x14ac:dyDescent="0.25"/>
    <row r="55853" customFormat="1" x14ac:dyDescent="0.25"/>
    <row r="55854" customFormat="1" x14ac:dyDescent="0.25"/>
    <row r="55855" customFormat="1" x14ac:dyDescent="0.25"/>
    <row r="55856" customFormat="1" x14ac:dyDescent="0.25"/>
    <row r="55857" customFormat="1" x14ac:dyDescent="0.25"/>
    <row r="55858" customFormat="1" x14ac:dyDescent="0.25"/>
    <row r="55859" customFormat="1" x14ac:dyDescent="0.25"/>
    <row r="55860" customFormat="1" x14ac:dyDescent="0.25"/>
    <row r="55861" customFormat="1" x14ac:dyDescent="0.25"/>
    <row r="55862" customFormat="1" x14ac:dyDescent="0.25"/>
    <row r="55863" customFormat="1" x14ac:dyDescent="0.25"/>
    <row r="55864" customFormat="1" x14ac:dyDescent="0.25"/>
    <row r="55865" customFormat="1" x14ac:dyDescent="0.25"/>
    <row r="55866" customFormat="1" x14ac:dyDescent="0.25"/>
    <row r="55867" customFormat="1" x14ac:dyDescent="0.25"/>
    <row r="55868" customFormat="1" x14ac:dyDescent="0.25"/>
    <row r="55869" customFormat="1" x14ac:dyDescent="0.25"/>
    <row r="55870" customFormat="1" x14ac:dyDescent="0.25"/>
    <row r="55871" customFormat="1" x14ac:dyDescent="0.25"/>
    <row r="55872" customFormat="1" x14ac:dyDescent="0.25"/>
    <row r="55873" customFormat="1" x14ac:dyDescent="0.25"/>
    <row r="55874" customFormat="1" x14ac:dyDescent="0.25"/>
    <row r="55875" customFormat="1" x14ac:dyDescent="0.25"/>
    <row r="55876" customFormat="1" x14ac:dyDescent="0.25"/>
    <row r="55877" customFormat="1" x14ac:dyDescent="0.25"/>
    <row r="55878" customFormat="1" x14ac:dyDescent="0.25"/>
    <row r="55879" customFormat="1" x14ac:dyDescent="0.25"/>
    <row r="55880" customFormat="1" x14ac:dyDescent="0.25"/>
    <row r="55881" customFormat="1" x14ac:dyDescent="0.25"/>
    <row r="55882" customFormat="1" x14ac:dyDescent="0.25"/>
    <row r="55883" customFormat="1" x14ac:dyDescent="0.25"/>
    <row r="55884" customFormat="1" x14ac:dyDescent="0.25"/>
    <row r="55885" customFormat="1" x14ac:dyDescent="0.25"/>
    <row r="55886" customFormat="1" x14ac:dyDescent="0.25"/>
    <row r="55887" customFormat="1" x14ac:dyDescent="0.25"/>
    <row r="55888" customFormat="1" x14ac:dyDescent="0.25"/>
    <row r="55889" customFormat="1" x14ac:dyDescent="0.25"/>
    <row r="55890" customFormat="1" x14ac:dyDescent="0.25"/>
    <row r="55891" customFormat="1" x14ac:dyDescent="0.25"/>
    <row r="55892" customFormat="1" x14ac:dyDescent="0.25"/>
    <row r="55893" customFormat="1" x14ac:dyDescent="0.25"/>
    <row r="55894" customFormat="1" x14ac:dyDescent="0.25"/>
    <row r="55895" customFormat="1" x14ac:dyDescent="0.25"/>
    <row r="55896" customFormat="1" x14ac:dyDescent="0.25"/>
    <row r="55897" customFormat="1" x14ac:dyDescent="0.25"/>
    <row r="55898" customFormat="1" x14ac:dyDescent="0.25"/>
    <row r="55899" customFormat="1" x14ac:dyDescent="0.25"/>
    <row r="55900" customFormat="1" x14ac:dyDescent="0.25"/>
    <row r="55901" customFormat="1" x14ac:dyDescent="0.25"/>
    <row r="55902" customFormat="1" x14ac:dyDescent="0.25"/>
    <row r="55903" customFormat="1" x14ac:dyDescent="0.25"/>
    <row r="55904" customFormat="1" x14ac:dyDescent="0.25"/>
    <row r="55905" customFormat="1" x14ac:dyDescent="0.25"/>
    <row r="55906" customFormat="1" x14ac:dyDescent="0.25"/>
    <row r="55907" customFormat="1" x14ac:dyDescent="0.25"/>
    <row r="55908" customFormat="1" x14ac:dyDescent="0.25"/>
    <row r="55909" customFormat="1" x14ac:dyDescent="0.25"/>
    <row r="55910" customFormat="1" x14ac:dyDescent="0.25"/>
    <row r="55911" customFormat="1" x14ac:dyDescent="0.25"/>
    <row r="55912" customFormat="1" x14ac:dyDescent="0.25"/>
    <row r="55913" customFormat="1" x14ac:dyDescent="0.25"/>
    <row r="55914" customFormat="1" x14ac:dyDescent="0.25"/>
    <row r="55915" customFormat="1" x14ac:dyDescent="0.25"/>
    <row r="55916" customFormat="1" x14ac:dyDescent="0.25"/>
    <row r="55917" customFormat="1" x14ac:dyDescent="0.25"/>
    <row r="55918" customFormat="1" x14ac:dyDescent="0.25"/>
    <row r="55919" customFormat="1" x14ac:dyDescent="0.25"/>
    <row r="55920" customFormat="1" x14ac:dyDescent="0.25"/>
    <row r="55921" customFormat="1" x14ac:dyDescent="0.25"/>
    <row r="55922" customFormat="1" x14ac:dyDescent="0.25"/>
    <row r="55923" customFormat="1" x14ac:dyDescent="0.25"/>
    <row r="55924" customFormat="1" x14ac:dyDescent="0.25"/>
    <row r="55925" customFormat="1" x14ac:dyDescent="0.25"/>
    <row r="55926" customFormat="1" x14ac:dyDescent="0.25"/>
    <row r="55927" customFormat="1" x14ac:dyDescent="0.25"/>
    <row r="55928" customFormat="1" x14ac:dyDescent="0.25"/>
    <row r="55929" customFormat="1" x14ac:dyDescent="0.25"/>
    <row r="55930" customFormat="1" x14ac:dyDescent="0.25"/>
    <row r="55931" customFormat="1" x14ac:dyDescent="0.25"/>
    <row r="55932" customFormat="1" x14ac:dyDescent="0.25"/>
    <row r="55933" customFormat="1" x14ac:dyDescent="0.25"/>
    <row r="55934" customFormat="1" x14ac:dyDescent="0.25"/>
    <row r="55935" customFormat="1" x14ac:dyDescent="0.25"/>
    <row r="55936" customFormat="1" x14ac:dyDescent="0.25"/>
    <row r="55937" customFormat="1" x14ac:dyDescent="0.25"/>
    <row r="55938" customFormat="1" x14ac:dyDescent="0.25"/>
    <row r="55939" customFormat="1" x14ac:dyDescent="0.25"/>
    <row r="55940" customFormat="1" x14ac:dyDescent="0.25"/>
    <row r="55941" customFormat="1" x14ac:dyDescent="0.25"/>
    <row r="55942" customFormat="1" x14ac:dyDescent="0.25"/>
    <row r="55943" customFormat="1" x14ac:dyDescent="0.25"/>
    <row r="55944" customFormat="1" x14ac:dyDescent="0.25"/>
    <row r="55945" customFormat="1" x14ac:dyDescent="0.25"/>
    <row r="55946" customFormat="1" x14ac:dyDescent="0.25"/>
    <row r="55947" customFormat="1" x14ac:dyDescent="0.25"/>
    <row r="55948" customFormat="1" x14ac:dyDescent="0.25"/>
    <row r="55949" customFormat="1" x14ac:dyDescent="0.25"/>
    <row r="55950" customFormat="1" x14ac:dyDescent="0.25"/>
    <row r="55951" customFormat="1" x14ac:dyDescent="0.25"/>
    <row r="55952" customFormat="1" x14ac:dyDescent="0.25"/>
    <row r="55953" customFormat="1" x14ac:dyDescent="0.25"/>
    <row r="55954" customFormat="1" x14ac:dyDescent="0.25"/>
    <row r="55955" customFormat="1" x14ac:dyDescent="0.25"/>
    <row r="55956" customFormat="1" x14ac:dyDescent="0.25"/>
    <row r="55957" customFormat="1" x14ac:dyDescent="0.25"/>
    <row r="55958" customFormat="1" x14ac:dyDescent="0.25"/>
    <row r="55959" customFormat="1" x14ac:dyDescent="0.25"/>
    <row r="55960" customFormat="1" x14ac:dyDescent="0.25"/>
    <row r="55961" customFormat="1" x14ac:dyDescent="0.25"/>
    <row r="55962" customFormat="1" x14ac:dyDescent="0.25"/>
    <row r="55963" customFormat="1" x14ac:dyDescent="0.25"/>
    <row r="55964" customFormat="1" x14ac:dyDescent="0.25"/>
    <row r="55965" customFormat="1" x14ac:dyDescent="0.25"/>
    <row r="55966" customFormat="1" x14ac:dyDescent="0.25"/>
    <row r="55967" customFormat="1" x14ac:dyDescent="0.25"/>
    <row r="55968" customFormat="1" x14ac:dyDescent="0.25"/>
    <row r="55969" customFormat="1" x14ac:dyDescent="0.25"/>
    <row r="55970" customFormat="1" x14ac:dyDescent="0.25"/>
    <row r="55971" customFormat="1" x14ac:dyDescent="0.25"/>
    <row r="55972" customFormat="1" x14ac:dyDescent="0.25"/>
    <row r="55973" customFormat="1" x14ac:dyDescent="0.25"/>
    <row r="55974" customFormat="1" x14ac:dyDescent="0.25"/>
    <row r="55975" customFormat="1" x14ac:dyDescent="0.25"/>
    <row r="55976" customFormat="1" x14ac:dyDescent="0.25"/>
    <row r="55977" customFormat="1" x14ac:dyDescent="0.25"/>
    <row r="55978" customFormat="1" x14ac:dyDescent="0.25"/>
    <row r="55979" customFormat="1" x14ac:dyDescent="0.25"/>
    <row r="55980" customFormat="1" x14ac:dyDescent="0.25"/>
    <row r="55981" customFormat="1" x14ac:dyDescent="0.25"/>
    <row r="55982" customFormat="1" x14ac:dyDescent="0.25"/>
    <row r="55983" customFormat="1" x14ac:dyDescent="0.25"/>
    <row r="55984" customFormat="1" x14ac:dyDescent="0.25"/>
    <row r="55985" customFormat="1" x14ac:dyDescent="0.25"/>
    <row r="55986" customFormat="1" x14ac:dyDescent="0.25"/>
    <row r="55987" customFormat="1" x14ac:dyDescent="0.25"/>
    <row r="55988" customFormat="1" x14ac:dyDescent="0.25"/>
    <row r="55989" customFormat="1" x14ac:dyDescent="0.25"/>
    <row r="55990" customFormat="1" x14ac:dyDescent="0.25"/>
    <row r="55991" customFormat="1" x14ac:dyDescent="0.25"/>
    <row r="55992" customFormat="1" x14ac:dyDescent="0.25"/>
    <row r="55993" customFormat="1" x14ac:dyDescent="0.25"/>
    <row r="55994" customFormat="1" x14ac:dyDescent="0.25"/>
    <row r="55995" customFormat="1" x14ac:dyDescent="0.25"/>
    <row r="55996" customFormat="1" x14ac:dyDescent="0.25"/>
    <row r="55997" customFormat="1" x14ac:dyDescent="0.25"/>
    <row r="55998" customFormat="1" x14ac:dyDescent="0.25"/>
    <row r="55999" customFormat="1" x14ac:dyDescent="0.25"/>
    <row r="56000" customFormat="1" x14ac:dyDescent="0.25"/>
    <row r="56001" customFormat="1" x14ac:dyDescent="0.25"/>
    <row r="56002" customFormat="1" x14ac:dyDescent="0.25"/>
    <row r="56003" customFormat="1" x14ac:dyDescent="0.25"/>
    <row r="56004" customFormat="1" x14ac:dyDescent="0.25"/>
    <row r="56005" customFormat="1" x14ac:dyDescent="0.25"/>
    <row r="56006" customFormat="1" x14ac:dyDescent="0.25"/>
    <row r="56007" customFormat="1" x14ac:dyDescent="0.25"/>
    <row r="56008" customFormat="1" x14ac:dyDescent="0.25"/>
    <row r="56009" customFormat="1" x14ac:dyDescent="0.25"/>
    <row r="56010" customFormat="1" x14ac:dyDescent="0.25"/>
    <row r="56011" customFormat="1" x14ac:dyDescent="0.25"/>
    <row r="56012" customFormat="1" x14ac:dyDescent="0.25"/>
    <row r="56013" customFormat="1" x14ac:dyDescent="0.25"/>
    <row r="56014" customFormat="1" x14ac:dyDescent="0.25"/>
    <row r="56015" customFormat="1" x14ac:dyDescent="0.25"/>
    <row r="56016" customFormat="1" x14ac:dyDescent="0.25"/>
    <row r="56017" customFormat="1" x14ac:dyDescent="0.25"/>
    <row r="56018" customFormat="1" x14ac:dyDescent="0.25"/>
    <row r="56019" customFormat="1" x14ac:dyDescent="0.25"/>
    <row r="56020" customFormat="1" x14ac:dyDescent="0.25"/>
    <row r="56021" customFormat="1" x14ac:dyDescent="0.25"/>
    <row r="56022" customFormat="1" x14ac:dyDescent="0.25"/>
    <row r="56023" customFormat="1" x14ac:dyDescent="0.25"/>
    <row r="56024" customFormat="1" x14ac:dyDescent="0.25"/>
    <row r="56025" customFormat="1" x14ac:dyDescent="0.25"/>
    <row r="56026" customFormat="1" x14ac:dyDescent="0.25"/>
    <row r="56027" customFormat="1" x14ac:dyDescent="0.25"/>
    <row r="56028" customFormat="1" x14ac:dyDescent="0.25"/>
    <row r="56029" customFormat="1" x14ac:dyDescent="0.25"/>
    <row r="56030" customFormat="1" x14ac:dyDescent="0.25"/>
    <row r="56031" customFormat="1" x14ac:dyDescent="0.25"/>
    <row r="56032" customFormat="1" x14ac:dyDescent="0.25"/>
    <row r="56033" customFormat="1" x14ac:dyDescent="0.25"/>
    <row r="56034" customFormat="1" x14ac:dyDescent="0.25"/>
    <row r="56035" customFormat="1" x14ac:dyDescent="0.25"/>
    <row r="56036" customFormat="1" x14ac:dyDescent="0.25"/>
    <row r="56037" customFormat="1" x14ac:dyDescent="0.25"/>
    <row r="56038" customFormat="1" x14ac:dyDescent="0.25"/>
    <row r="56039" customFormat="1" x14ac:dyDescent="0.25"/>
    <row r="56040" customFormat="1" x14ac:dyDescent="0.25"/>
    <row r="56041" customFormat="1" x14ac:dyDescent="0.25"/>
    <row r="56042" customFormat="1" x14ac:dyDescent="0.25"/>
    <row r="56043" customFormat="1" x14ac:dyDescent="0.25"/>
    <row r="56044" customFormat="1" x14ac:dyDescent="0.25"/>
    <row r="56045" customFormat="1" x14ac:dyDescent="0.25"/>
    <row r="56046" customFormat="1" x14ac:dyDescent="0.25"/>
    <row r="56047" customFormat="1" x14ac:dyDescent="0.25"/>
    <row r="56048" customFormat="1" x14ac:dyDescent="0.25"/>
    <row r="56049" customFormat="1" x14ac:dyDescent="0.25"/>
    <row r="56050" customFormat="1" x14ac:dyDescent="0.25"/>
    <row r="56051" customFormat="1" x14ac:dyDescent="0.25"/>
    <row r="56052" customFormat="1" x14ac:dyDescent="0.25"/>
    <row r="56053" customFormat="1" x14ac:dyDescent="0.25"/>
    <row r="56054" customFormat="1" x14ac:dyDescent="0.25"/>
    <row r="56055" customFormat="1" x14ac:dyDescent="0.25"/>
    <row r="56056" customFormat="1" x14ac:dyDescent="0.25"/>
    <row r="56057" customFormat="1" x14ac:dyDescent="0.25"/>
    <row r="56058" customFormat="1" x14ac:dyDescent="0.25"/>
    <row r="56059" customFormat="1" x14ac:dyDescent="0.25"/>
    <row r="56060" customFormat="1" x14ac:dyDescent="0.25"/>
    <row r="56061" customFormat="1" x14ac:dyDescent="0.25"/>
    <row r="56062" customFormat="1" x14ac:dyDescent="0.25"/>
    <row r="56063" customFormat="1" x14ac:dyDescent="0.25"/>
    <row r="56064" customFormat="1" x14ac:dyDescent="0.25"/>
    <row r="56065" customFormat="1" x14ac:dyDescent="0.25"/>
    <row r="56066" customFormat="1" x14ac:dyDescent="0.25"/>
    <row r="56067" customFormat="1" x14ac:dyDescent="0.25"/>
    <row r="56068" customFormat="1" x14ac:dyDescent="0.25"/>
    <row r="56069" customFormat="1" x14ac:dyDescent="0.25"/>
    <row r="56070" customFormat="1" x14ac:dyDescent="0.25"/>
    <row r="56071" customFormat="1" x14ac:dyDescent="0.25"/>
    <row r="56072" customFormat="1" x14ac:dyDescent="0.25"/>
    <row r="56073" customFormat="1" x14ac:dyDescent="0.25"/>
    <row r="56074" customFormat="1" x14ac:dyDescent="0.25"/>
    <row r="56075" customFormat="1" x14ac:dyDescent="0.25"/>
    <row r="56076" customFormat="1" x14ac:dyDescent="0.25"/>
    <row r="56077" customFormat="1" x14ac:dyDescent="0.25"/>
    <row r="56078" customFormat="1" x14ac:dyDescent="0.25"/>
    <row r="56079" customFormat="1" x14ac:dyDescent="0.25"/>
    <row r="56080" customFormat="1" x14ac:dyDescent="0.25"/>
    <row r="56081" customFormat="1" x14ac:dyDescent="0.25"/>
    <row r="56082" customFormat="1" x14ac:dyDescent="0.25"/>
    <row r="56083" customFormat="1" x14ac:dyDescent="0.25"/>
    <row r="56084" customFormat="1" x14ac:dyDescent="0.25"/>
    <row r="56085" customFormat="1" x14ac:dyDescent="0.25"/>
    <row r="56086" customFormat="1" x14ac:dyDescent="0.25"/>
    <row r="56087" customFormat="1" x14ac:dyDescent="0.25"/>
    <row r="56088" customFormat="1" x14ac:dyDescent="0.25"/>
    <row r="56089" customFormat="1" x14ac:dyDescent="0.25"/>
    <row r="56090" customFormat="1" x14ac:dyDescent="0.25"/>
    <row r="56091" customFormat="1" x14ac:dyDescent="0.25"/>
    <row r="56092" customFormat="1" x14ac:dyDescent="0.25"/>
    <row r="56093" customFormat="1" x14ac:dyDescent="0.25"/>
    <row r="56094" customFormat="1" x14ac:dyDescent="0.25"/>
    <row r="56095" customFormat="1" x14ac:dyDescent="0.25"/>
    <row r="56096" customFormat="1" x14ac:dyDescent="0.25"/>
    <row r="56097" customFormat="1" x14ac:dyDescent="0.25"/>
    <row r="56098" customFormat="1" x14ac:dyDescent="0.25"/>
    <row r="56099" customFormat="1" x14ac:dyDescent="0.25"/>
    <row r="56100" customFormat="1" x14ac:dyDescent="0.25"/>
    <row r="56101" customFormat="1" x14ac:dyDescent="0.25"/>
    <row r="56102" customFormat="1" x14ac:dyDescent="0.25"/>
    <row r="56103" customFormat="1" x14ac:dyDescent="0.25"/>
    <row r="56104" customFormat="1" x14ac:dyDescent="0.25"/>
    <row r="56105" customFormat="1" x14ac:dyDescent="0.25"/>
    <row r="56106" customFormat="1" x14ac:dyDescent="0.25"/>
    <row r="56107" customFormat="1" x14ac:dyDescent="0.25"/>
    <row r="56108" customFormat="1" x14ac:dyDescent="0.25"/>
    <row r="56109" customFormat="1" x14ac:dyDescent="0.25"/>
    <row r="56110" customFormat="1" x14ac:dyDescent="0.25"/>
    <row r="56111" customFormat="1" x14ac:dyDescent="0.25"/>
    <row r="56112" customFormat="1" x14ac:dyDescent="0.25"/>
    <row r="56113" customFormat="1" x14ac:dyDescent="0.25"/>
    <row r="56114" customFormat="1" x14ac:dyDescent="0.25"/>
    <row r="56115" customFormat="1" x14ac:dyDescent="0.25"/>
    <row r="56116" customFormat="1" x14ac:dyDescent="0.25"/>
    <row r="56117" customFormat="1" x14ac:dyDescent="0.25"/>
    <row r="56118" customFormat="1" x14ac:dyDescent="0.25"/>
    <row r="56119" customFormat="1" x14ac:dyDescent="0.25"/>
    <row r="56120" customFormat="1" x14ac:dyDescent="0.25"/>
    <row r="56121" customFormat="1" x14ac:dyDescent="0.25"/>
    <row r="56122" customFormat="1" x14ac:dyDescent="0.25"/>
    <row r="56123" customFormat="1" x14ac:dyDescent="0.25"/>
    <row r="56124" customFormat="1" x14ac:dyDescent="0.25"/>
    <row r="56125" customFormat="1" x14ac:dyDescent="0.25"/>
    <row r="56126" customFormat="1" x14ac:dyDescent="0.25"/>
    <row r="56127" customFormat="1" x14ac:dyDescent="0.25"/>
    <row r="56128" customFormat="1" x14ac:dyDescent="0.25"/>
    <row r="56129" customFormat="1" x14ac:dyDescent="0.25"/>
    <row r="56130" customFormat="1" x14ac:dyDescent="0.25"/>
    <row r="56131" customFormat="1" x14ac:dyDescent="0.25"/>
    <row r="56132" customFormat="1" x14ac:dyDescent="0.25"/>
    <row r="56133" customFormat="1" x14ac:dyDescent="0.25"/>
    <row r="56134" customFormat="1" x14ac:dyDescent="0.25"/>
    <row r="56135" customFormat="1" x14ac:dyDescent="0.25"/>
    <row r="56136" customFormat="1" x14ac:dyDescent="0.25"/>
    <row r="56137" customFormat="1" x14ac:dyDescent="0.25"/>
    <row r="56138" customFormat="1" x14ac:dyDescent="0.25"/>
    <row r="56139" customFormat="1" x14ac:dyDescent="0.25"/>
    <row r="56140" customFormat="1" x14ac:dyDescent="0.25"/>
    <row r="56141" customFormat="1" x14ac:dyDescent="0.25"/>
    <row r="56142" customFormat="1" x14ac:dyDescent="0.25"/>
    <row r="56143" customFormat="1" x14ac:dyDescent="0.25"/>
    <row r="56144" customFormat="1" x14ac:dyDescent="0.25"/>
    <row r="56145" customFormat="1" x14ac:dyDescent="0.25"/>
    <row r="56146" customFormat="1" x14ac:dyDescent="0.25"/>
    <row r="56147" customFormat="1" x14ac:dyDescent="0.25"/>
    <row r="56148" customFormat="1" x14ac:dyDescent="0.25"/>
    <row r="56149" customFormat="1" x14ac:dyDescent="0.25"/>
    <row r="56150" customFormat="1" x14ac:dyDescent="0.25"/>
    <row r="56151" customFormat="1" x14ac:dyDescent="0.25"/>
    <row r="56152" customFormat="1" x14ac:dyDescent="0.25"/>
    <row r="56153" customFormat="1" x14ac:dyDescent="0.25"/>
    <row r="56154" customFormat="1" x14ac:dyDescent="0.25"/>
    <row r="56155" customFormat="1" x14ac:dyDescent="0.25"/>
    <row r="56156" customFormat="1" x14ac:dyDescent="0.25"/>
    <row r="56157" customFormat="1" x14ac:dyDescent="0.25"/>
    <row r="56158" customFormat="1" x14ac:dyDescent="0.25"/>
    <row r="56159" customFormat="1" x14ac:dyDescent="0.25"/>
    <row r="56160" customFormat="1" x14ac:dyDescent="0.25"/>
    <row r="56161" customFormat="1" x14ac:dyDescent="0.25"/>
    <row r="56162" customFormat="1" x14ac:dyDescent="0.25"/>
    <row r="56163" customFormat="1" x14ac:dyDescent="0.25"/>
    <row r="56164" customFormat="1" x14ac:dyDescent="0.25"/>
    <row r="56165" customFormat="1" x14ac:dyDescent="0.25"/>
    <row r="56166" customFormat="1" x14ac:dyDescent="0.25"/>
    <row r="56167" customFormat="1" x14ac:dyDescent="0.25"/>
    <row r="56168" customFormat="1" x14ac:dyDescent="0.25"/>
    <row r="56169" customFormat="1" x14ac:dyDescent="0.25"/>
    <row r="56170" customFormat="1" x14ac:dyDescent="0.25"/>
    <row r="56171" customFormat="1" x14ac:dyDescent="0.25"/>
    <row r="56172" customFormat="1" x14ac:dyDescent="0.25"/>
    <row r="56173" customFormat="1" x14ac:dyDescent="0.25"/>
    <row r="56174" customFormat="1" x14ac:dyDescent="0.25"/>
    <row r="56175" customFormat="1" x14ac:dyDescent="0.25"/>
    <row r="56176" customFormat="1" x14ac:dyDescent="0.25"/>
    <row r="56177" customFormat="1" x14ac:dyDescent="0.25"/>
    <row r="56178" customFormat="1" x14ac:dyDescent="0.25"/>
    <row r="56179" customFormat="1" x14ac:dyDescent="0.25"/>
    <row r="56180" customFormat="1" x14ac:dyDescent="0.25"/>
    <row r="56181" customFormat="1" x14ac:dyDescent="0.25"/>
    <row r="56182" customFormat="1" x14ac:dyDescent="0.25"/>
    <row r="56183" customFormat="1" x14ac:dyDescent="0.25"/>
    <row r="56184" customFormat="1" x14ac:dyDescent="0.25"/>
    <row r="56185" customFormat="1" x14ac:dyDescent="0.25"/>
    <row r="56186" customFormat="1" x14ac:dyDescent="0.25"/>
    <row r="56187" customFormat="1" x14ac:dyDescent="0.25"/>
    <row r="56188" customFormat="1" x14ac:dyDescent="0.25"/>
    <row r="56189" customFormat="1" x14ac:dyDescent="0.25"/>
    <row r="56190" customFormat="1" x14ac:dyDescent="0.25"/>
    <row r="56191" customFormat="1" x14ac:dyDescent="0.25"/>
    <row r="56192" customFormat="1" x14ac:dyDescent="0.25"/>
    <row r="56193" customFormat="1" x14ac:dyDescent="0.25"/>
    <row r="56194" customFormat="1" x14ac:dyDescent="0.25"/>
    <row r="56195" customFormat="1" x14ac:dyDescent="0.25"/>
    <row r="56196" customFormat="1" x14ac:dyDescent="0.25"/>
    <row r="56197" customFormat="1" x14ac:dyDescent="0.25"/>
    <row r="56198" customFormat="1" x14ac:dyDescent="0.25"/>
    <row r="56199" customFormat="1" x14ac:dyDescent="0.25"/>
    <row r="56200" customFormat="1" x14ac:dyDescent="0.25"/>
    <row r="56201" customFormat="1" x14ac:dyDescent="0.25"/>
    <row r="56202" customFormat="1" x14ac:dyDescent="0.25"/>
    <row r="56203" customFormat="1" x14ac:dyDescent="0.25"/>
    <row r="56204" customFormat="1" x14ac:dyDescent="0.25"/>
    <row r="56205" customFormat="1" x14ac:dyDescent="0.25"/>
    <row r="56206" customFormat="1" x14ac:dyDescent="0.25"/>
    <row r="56207" customFormat="1" x14ac:dyDescent="0.25"/>
    <row r="56208" customFormat="1" x14ac:dyDescent="0.25"/>
    <row r="56209" customFormat="1" x14ac:dyDescent="0.25"/>
    <row r="56210" customFormat="1" x14ac:dyDescent="0.25"/>
    <row r="56211" customFormat="1" x14ac:dyDescent="0.25"/>
    <row r="56212" customFormat="1" x14ac:dyDescent="0.25"/>
    <row r="56213" customFormat="1" x14ac:dyDescent="0.25"/>
    <row r="56214" customFormat="1" x14ac:dyDescent="0.25"/>
    <row r="56215" customFormat="1" x14ac:dyDescent="0.25"/>
    <row r="56216" customFormat="1" x14ac:dyDescent="0.25"/>
    <row r="56217" customFormat="1" x14ac:dyDescent="0.25"/>
    <row r="56218" customFormat="1" x14ac:dyDescent="0.25"/>
    <row r="56219" customFormat="1" x14ac:dyDescent="0.25"/>
    <row r="56220" customFormat="1" x14ac:dyDescent="0.25"/>
    <row r="56221" customFormat="1" x14ac:dyDescent="0.25"/>
    <row r="56222" customFormat="1" x14ac:dyDescent="0.25"/>
    <row r="56223" customFormat="1" x14ac:dyDescent="0.25"/>
    <row r="56224" customFormat="1" x14ac:dyDescent="0.25"/>
    <row r="56225" customFormat="1" x14ac:dyDescent="0.25"/>
    <row r="56226" customFormat="1" x14ac:dyDescent="0.25"/>
    <row r="56227" customFormat="1" x14ac:dyDescent="0.25"/>
    <row r="56228" customFormat="1" x14ac:dyDescent="0.25"/>
    <row r="56229" customFormat="1" x14ac:dyDescent="0.25"/>
    <row r="56230" customFormat="1" x14ac:dyDescent="0.25"/>
    <row r="56231" customFormat="1" x14ac:dyDescent="0.25"/>
    <row r="56232" customFormat="1" x14ac:dyDescent="0.25"/>
    <row r="56233" customFormat="1" x14ac:dyDescent="0.25"/>
    <row r="56234" customFormat="1" x14ac:dyDescent="0.25"/>
    <row r="56235" customFormat="1" x14ac:dyDescent="0.25"/>
    <row r="56236" customFormat="1" x14ac:dyDescent="0.25"/>
    <row r="56237" customFormat="1" x14ac:dyDescent="0.25"/>
    <row r="56238" customFormat="1" x14ac:dyDescent="0.25"/>
    <row r="56239" customFormat="1" x14ac:dyDescent="0.25"/>
    <row r="56240" customFormat="1" x14ac:dyDescent="0.25"/>
    <row r="56241" customFormat="1" x14ac:dyDescent="0.25"/>
    <row r="56242" customFormat="1" x14ac:dyDescent="0.25"/>
    <row r="56243" customFormat="1" x14ac:dyDescent="0.25"/>
    <row r="56244" customFormat="1" x14ac:dyDescent="0.25"/>
    <row r="56245" customFormat="1" x14ac:dyDescent="0.25"/>
    <row r="56246" customFormat="1" x14ac:dyDescent="0.25"/>
    <row r="56247" customFormat="1" x14ac:dyDescent="0.25"/>
    <row r="56248" customFormat="1" x14ac:dyDescent="0.25"/>
    <row r="56249" customFormat="1" x14ac:dyDescent="0.25"/>
    <row r="56250" customFormat="1" x14ac:dyDescent="0.25"/>
    <row r="56251" customFormat="1" x14ac:dyDescent="0.25"/>
    <row r="56252" customFormat="1" x14ac:dyDescent="0.25"/>
    <row r="56253" customFormat="1" x14ac:dyDescent="0.25"/>
    <row r="56254" customFormat="1" x14ac:dyDescent="0.25"/>
    <row r="56255" customFormat="1" x14ac:dyDescent="0.25"/>
    <row r="56256" customFormat="1" x14ac:dyDescent="0.25"/>
    <row r="56257" customFormat="1" x14ac:dyDescent="0.25"/>
    <row r="56258" customFormat="1" x14ac:dyDescent="0.25"/>
    <row r="56259" customFormat="1" x14ac:dyDescent="0.25"/>
    <row r="56260" customFormat="1" x14ac:dyDescent="0.25"/>
    <row r="56261" customFormat="1" x14ac:dyDescent="0.25"/>
    <row r="56262" customFormat="1" x14ac:dyDescent="0.25"/>
    <row r="56263" customFormat="1" x14ac:dyDescent="0.25"/>
    <row r="56264" customFormat="1" x14ac:dyDescent="0.25"/>
    <row r="56265" customFormat="1" x14ac:dyDescent="0.25"/>
    <row r="56266" customFormat="1" x14ac:dyDescent="0.25"/>
    <row r="56267" customFormat="1" x14ac:dyDescent="0.25"/>
    <row r="56268" customFormat="1" x14ac:dyDescent="0.25"/>
    <row r="56269" customFormat="1" x14ac:dyDescent="0.25"/>
    <row r="56270" customFormat="1" x14ac:dyDescent="0.25"/>
    <row r="56271" customFormat="1" x14ac:dyDescent="0.25"/>
    <row r="56272" customFormat="1" x14ac:dyDescent="0.25"/>
    <row r="56273" customFormat="1" x14ac:dyDescent="0.25"/>
    <row r="56274" customFormat="1" x14ac:dyDescent="0.25"/>
    <row r="56275" customFormat="1" x14ac:dyDescent="0.25"/>
    <row r="56276" customFormat="1" x14ac:dyDescent="0.25"/>
    <row r="56277" customFormat="1" x14ac:dyDescent="0.25"/>
    <row r="56278" customFormat="1" x14ac:dyDescent="0.25"/>
    <row r="56279" customFormat="1" x14ac:dyDescent="0.25"/>
    <row r="56280" customFormat="1" x14ac:dyDescent="0.25"/>
    <row r="56281" customFormat="1" x14ac:dyDescent="0.25"/>
    <row r="56282" customFormat="1" x14ac:dyDescent="0.25"/>
    <row r="56283" customFormat="1" x14ac:dyDescent="0.25"/>
    <row r="56284" customFormat="1" x14ac:dyDescent="0.25"/>
    <row r="56285" customFormat="1" x14ac:dyDescent="0.25"/>
    <row r="56286" customFormat="1" x14ac:dyDescent="0.25"/>
    <row r="56287" customFormat="1" x14ac:dyDescent="0.25"/>
    <row r="56288" customFormat="1" x14ac:dyDescent="0.25"/>
    <row r="56289" customFormat="1" x14ac:dyDescent="0.25"/>
    <row r="56290" customFormat="1" x14ac:dyDescent="0.25"/>
    <row r="56291" customFormat="1" x14ac:dyDescent="0.25"/>
    <row r="56292" customFormat="1" x14ac:dyDescent="0.25"/>
    <row r="56293" customFormat="1" x14ac:dyDescent="0.25"/>
    <row r="56294" customFormat="1" x14ac:dyDescent="0.25"/>
    <row r="56295" customFormat="1" x14ac:dyDescent="0.25"/>
    <row r="56296" customFormat="1" x14ac:dyDescent="0.25"/>
    <row r="56297" customFormat="1" x14ac:dyDescent="0.25"/>
    <row r="56298" customFormat="1" x14ac:dyDescent="0.25"/>
    <row r="56299" customFormat="1" x14ac:dyDescent="0.25"/>
    <row r="56300" customFormat="1" x14ac:dyDescent="0.25"/>
    <row r="56301" customFormat="1" x14ac:dyDescent="0.25"/>
    <row r="56302" customFormat="1" x14ac:dyDescent="0.25"/>
    <row r="56303" customFormat="1" x14ac:dyDescent="0.25"/>
    <row r="56304" customFormat="1" x14ac:dyDescent="0.25"/>
    <row r="56305" customFormat="1" x14ac:dyDescent="0.25"/>
    <row r="56306" customFormat="1" x14ac:dyDescent="0.25"/>
    <row r="56307" customFormat="1" x14ac:dyDescent="0.25"/>
    <row r="56308" customFormat="1" x14ac:dyDescent="0.25"/>
    <row r="56309" customFormat="1" x14ac:dyDescent="0.25"/>
    <row r="56310" customFormat="1" x14ac:dyDescent="0.25"/>
    <row r="56311" customFormat="1" x14ac:dyDescent="0.25"/>
    <row r="56312" customFormat="1" x14ac:dyDescent="0.25"/>
    <row r="56313" customFormat="1" x14ac:dyDescent="0.25"/>
    <row r="56314" customFormat="1" x14ac:dyDescent="0.25"/>
    <row r="56315" customFormat="1" x14ac:dyDescent="0.25"/>
    <row r="56316" customFormat="1" x14ac:dyDescent="0.25"/>
    <row r="56317" customFormat="1" x14ac:dyDescent="0.25"/>
    <row r="56318" customFormat="1" x14ac:dyDescent="0.25"/>
    <row r="56319" customFormat="1" x14ac:dyDescent="0.25"/>
    <row r="56320" customFormat="1" x14ac:dyDescent="0.25"/>
    <row r="56321" customFormat="1" x14ac:dyDescent="0.25"/>
    <row r="56322" customFormat="1" x14ac:dyDescent="0.25"/>
    <row r="56323" customFormat="1" x14ac:dyDescent="0.25"/>
    <row r="56324" customFormat="1" x14ac:dyDescent="0.25"/>
    <row r="56325" customFormat="1" x14ac:dyDescent="0.25"/>
    <row r="56326" customFormat="1" x14ac:dyDescent="0.25"/>
    <row r="56327" customFormat="1" x14ac:dyDescent="0.25"/>
    <row r="56328" customFormat="1" x14ac:dyDescent="0.25"/>
    <row r="56329" customFormat="1" x14ac:dyDescent="0.25"/>
    <row r="56330" customFormat="1" x14ac:dyDescent="0.25"/>
    <row r="56331" customFormat="1" x14ac:dyDescent="0.25"/>
    <row r="56332" customFormat="1" x14ac:dyDescent="0.25"/>
    <row r="56333" customFormat="1" x14ac:dyDescent="0.25"/>
    <row r="56334" customFormat="1" x14ac:dyDescent="0.25"/>
    <row r="56335" customFormat="1" x14ac:dyDescent="0.25"/>
    <row r="56336" customFormat="1" x14ac:dyDescent="0.25"/>
    <row r="56337" customFormat="1" x14ac:dyDescent="0.25"/>
    <row r="56338" customFormat="1" x14ac:dyDescent="0.25"/>
    <row r="56339" customFormat="1" x14ac:dyDescent="0.25"/>
    <row r="56340" customFormat="1" x14ac:dyDescent="0.25"/>
    <row r="56341" customFormat="1" x14ac:dyDescent="0.25"/>
    <row r="56342" customFormat="1" x14ac:dyDescent="0.25"/>
    <row r="56343" customFormat="1" x14ac:dyDescent="0.25"/>
    <row r="56344" customFormat="1" x14ac:dyDescent="0.25"/>
    <row r="56345" customFormat="1" x14ac:dyDescent="0.25"/>
    <row r="56346" customFormat="1" x14ac:dyDescent="0.25"/>
    <row r="56347" customFormat="1" x14ac:dyDescent="0.25"/>
    <row r="56348" customFormat="1" x14ac:dyDescent="0.25"/>
    <row r="56349" customFormat="1" x14ac:dyDescent="0.25"/>
    <row r="56350" customFormat="1" x14ac:dyDescent="0.25"/>
    <row r="56351" customFormat="1" x14ac:dyDescent="0.25"/>
    <row r="56352" customFormat="1" x14ac:dyDescent="0.25"/>
    <row r="56353" customFormat="1" x14ac:dyDescent="0.25"/>
    <row r="56354" customFormat="1" x14ac:dyDescent="0.25"/>
    <row r="56355" customFormat="1" x14ac:dyDescent="0.25"/>
    <row r="56356" customFormat="1" x14ac:dyDescent="0.25"/>
    <row r="56357" customFormat="1" x14ac:dyDescent="0.25"/>
    <row r="56358" customFormat="1" x14ac:dyDescent="0.25"/>
    <row r="56359" customFormat="1" x14ac:dyDescent="0.25"/>
    <row r="56360" customFormat="1" x14ac:dyDescent="0.25"/>
    <row r="56361" customFormat="1" x14ac:dyDescent="0.25"/>
    <row r="56362" customFormat="1" x14ac:dyDescent="0.25"/>
    <row r="56363" customFormat="1" x14ac:dyDescent="0.25"/>
    <row r="56364" customFormat="1" x14ac:dyDescent="0.25"/>
    <row r="56365" customFormat="1" x14ac:dyDescent="0.25"/>
    <row r="56366" customFormat="1" x14ac:dyDescent="0.25"/>
    <row r="56367" customFormat="1" x14ac:dyDescent="0.25"/>
    <row r="56368" customFormat="1" x14ac:dyDescent="0.25"/>
    <row r="56369" customFormat="1" x14ac:dyDescent="0.25"/>
    <row r="56370" customFormat="1" x14ac:dyDescent="0.25"/>
    <row r="56371" customFormat="1" x14ac:dyDescent="0.25"/>
    <row r="56372" customFormat="1" x14ac:dyDescent="0.25"/>
    <row r="56373" customFormat="1" x14ac:dyDescent="0.25"/>
    <row r="56374" customFormat="1" x14ac:dyDescent="0.25"/>
    <row r="56375" customFormat="1" x14ac:dyDescent="0.25"/>
    <row r="56376" customFormat="1" x14ac:dyDescent="0.25"/>
    <row r="56377" customFormat="1" x14ac:dyDescent="0.25"/>
    <row r="56378" customFormat="1" x14ac:dyDescent="0.25"/>
    <row r="56379" customFormat="1" x14ac:dyDescent="0.25"/>
    <row r="56380" customFormat="1" x14ac:dyDescent="0.25"/>
    <row r="56381" customFormat="1" x14ac:dyDescent="0.25"/>
    <row r="56382" customFormat="1" x14ac:dyDescent="0.25"/>
    <row r="56383" customFormat="1" x14ac:dyDescent="0.25"/>
    <row r="56384" customFormat="1" x14ac:dyDescent="0.25"/>
    <row r="56385" customFormat="1" x14ac:dyDescent="0.25"/>
    <row r="56386" customFormat="1" x14ac:dyDescent="0.25"/>
    <row r="56387" customFormat="1" x14ac:dyDescent="0.25"/>
    <row r="56388" customFormat="1" x14ac:dyDescent="0.25"/>
    <row r="56389" customFormat="1" x14ac:dyDescent="0.25"/>
    <row r="56390" customFormat="1" x14ac:dyDescent="0.25"/>
    <row r="56391" customFormat="1" x14ac:dyDescent="0.25"/>
    <row r="56392" customFormat="1" x14ac:dyDescent="0.25"/>
    <row r="56393" customFormat="1" x14ac:dyDescent="0.25"/>
    <row r="56394" customFormat="1" x14ac:dyDescent="0.25"/>
    <row r="56395" customFormat="1" x14ac:dyDescent="0.25"/>
    <row r="56396" customFormat="1" x14ac:dyDescent="0.25"/>
    <row r="56397" customFormat="1" x14ac:dyDescent="0.25"/>
    <row r="56398" customFormat="1" x14ac:dyDescent="0.25"/>
    <row r="56399" customFormat="1" x14ac:dyDescent="0.25"/>
    <row r="56400" customFormat="1" x14ac:dyDescent="0.25"/>
    <row r="56401" customFormat="1" x14ac:dyDescent="0.25"/>
    <row r="56402" customFormat="1" x14ac:dyDescent="0.25"/>
    <row r="56403" customFormat="1" x14ac:dyDescent="0.25"/>
    <row r="56404" customFormat="1" x14ac:dyDescent="0.25"/>
    <row r="56405" customFormat="1" x14ac:dyDescent="0.25"/>
    <row r="56406" customFormat="1" x14ac:dyDescent="0.25"/>
    <row r="56407" customFormat="1" x14ac:dyDescent="0.25"/>
    <row r="56408" customFormat="1" x14ac:dyDescent="0.25"/>
    <row r="56409" customFormat="1" x14ac:dyDescent="0.25"/>
    <row r="56410" customFormat="1" x14ac:dyDescent="0.25"/>
    <row r="56411" customFormat="1" x14ac:dyDescent="0.25"/>
    <row r="56412" customFormat="1" x14ac:dyDescent="0.25"/>
    <row r="56413" customFormat="1" x14ac:dyDescent="0.25"/>
    <row r="56414" customFormat="1" x14ac:dyDescent="0.25"/>
    <row r="56415" customFormat="1" x14ac:dyDescent="0.25"/>
    <row r="56416" customFormat="1" x14ac:dyDescent="0.25"/>
    <row r="56417" customFormat="1" x14ac:dyDescent="0.25"/>
    <row r="56418" customFormat="1" x14ac:dyDescent="0.25"/>
    <row r="56419" customFormat="1" x14ac:dyDescent="0.25"/>
    <row r="56420" customFormat="1" x14ac:dyDescent="0.25"/>
    <row r="56421" customFormat="1" x14ac:dyDescent="0.25"/>
    <row r="56422" customFormat="1" x14ac:dyDescent="0.25"/>
    <row r="56423" customFormat="1" x14ac:dyDescent="0.25"/>
    <row r="56424" customFormat="1" x14ac:dyDescent="0.25"/>
    <row r="56425" customFormat="1" x14ac:dyDescent="0.25"/>
    <row r="56426" customFormat="1" x14ac:dyDescent="0.25"/>
    <row r="56427" customFormat="1" x14ac:dyDescent="0.25"/>
    <row r="56428" customFormat="1" x14ac:dyDescent="0.25"/>
    <row r="56429" customFormat="1" x14ac:dyDescent="0.25"/>
    <row r="56430" customFormat="1" x14ac:dyDescent="0.25"/>
    <row r="56431" customFormat="1" x14ac:dyDescent="0.25"/>
    <row r="56432" customFormat="1" x14ac:dyDescent="0.25"/>
    <row r="56433" customFormat="1" x14ac:dyDescent="0.25"/>
    <row r="56434" customFormat="1" x14ac:dyDescent="0.25"/>
    <row r="56435" customFormat="1" x14ac:dyDescent="0.25"/>
    <row r="56436" customFormat="1" x14ac:dyDescent="0.25"/>
    <row r="56437" customFormat="1" x14ac:dyDescent="0.25"/>
    <row r="56438" customFormat="1" x14ac:dyDescent="0.25"/>
    <row r="56439" customFormat="1" x14ac:dyDescent="0.25"/>
    <row r="56440" customFormat="1" x14ac:dyDescent="0.25"/>
    <row r="56441" customFormat="1" x14ac:dyDescent="0.25"/>
    <row r="56442" customFormat="1" x14ac:dyDescent="0.25"/>
    <row r="56443" customFormat="1" x14ac:dyDescent="0.25"/>
    <row r="56444" customFormat="1" x14ac:dyDescent="0.25"/>
    <row r="56445" customFormat="1" x14ac:dyDescent="0.25"/>
    <row r="56446" customFormat="1" x14ac:dyDescent="0.25"/>
    <row r="56447" customFormat="1" x14ac:dyDescent="0.25"/>
    <row r="56448" customFormat="1" x14ac:dyDescent="0.25"/>
    <row r="56449" customFormat="1" x14ac:dyDescent="0.25"/>
    <row r="56450" customFormat="1" x14ac:dyDescent="0.25"/>
    <row r="56451" customFormat="1" x14ac:dyDescent="0.25"/>
    <row r="56452" customFormat="1" x14ac:dyDescent="0.25"/>
    <row r="56453" customFormat="1" x14ac:dyDescent="0.25"/>
    <row r="56454" customFormat="1" x14ac:dyDescent="0.25"/>
    <row r="56455" customFormat="1" x14ac:dyDescent="0.25"/>
    <row r="56456" customFormat="1" x14ac:dyDescent="0.25"/>
    <row r="56457" customFormat="1" x14ac:dyDescent="0.25"/>
    <row r="56458" customFormat="1" x14ac:dyDescent="0.25"/>
    <row r="56459" customFormat="1" x14ac:dyDescent="0.25"/>
    <row r="56460" customFormat="1" x14ac:dyDescent="0.25"/>
    <row r="56461" customFormat="1" x14ac:dyDescent="0.25"/>
    <row r="56462" customFormat="1" x14ac:dyDescent="0.25"/>
    <row r="56463" customFormat="1" x14ac:dyDescent="0.25"/>
    <row r="56464" customFormat="1" x14ac:dyDescent="0.25"/>
    <row r="56465" customFormat="1" x14ac:dyDescent="0.25"/>
    <row r="56466" customFormat="1" x14ac:dyDescent="0.25"/>
    <row r="56467" customFormat="1" x14ac:dyDescent="0.25"/>
    <row r="56468" customFormat="1" x14ac:dyDescent="0.25"/>
    <row r="56469" customFormat="1" x14ac:dyDescent="0.25"/>
    <row r="56470" customFormat="1" x14ac:dyDescent="0.25"/>
    <row r="56471" customFormat="1" x14ac:dyDescent="0.25"/>
    <row r="56472" customFormat="1" x14ac:dyDescent="0.25"/>
    <row r="56473" customFormat="1" x14ac:dyDescent="0.25"/>
    <row r="56474" customFormat="1" x14ac:dyDescent="0.25"/>
    <row r="56475" customFormat="1" x14ac:dyDescent="0.25"/>
    <row r="56476" customFormat="1" x14ac:dyDescent="0.25"/>
    <row r="56477" customFormat="1" x14ac:dyDescent="0.25"/>
    <row r="56478" customFormat="1" x14ac:dyDescent="0.25"/>
    <row r="56479" customFormat="1" x14ac:dyDescent="0.25"/>
    <row r="56480" customFormat="1" x14ac:dyDescent="0.25"/>
    <row r="56481" customFormat="1" x14ac:dyDescent="0.25"/>
    <row r="56482" customFormat="1" x14ac:dyDescent="0.25"/>
    <row r="56483" customFormat="1" x14ac:dyDescent="0.25"/>
    <row r="56484" customFormat="1" x14ac:dyDescent="0.25"/>
    <row r="56485" customFormat="1" x14ac:dyDescent="0.25"/>
    <row r="56486" customFormat="1" x14ac:dyDescent="0.25"/>
    <row r="56487" customFormat="1" x14ac:dyDescent="0.25"/>
    <row r="56488" customFormat="1" x14ac:dyDescent="0.25"/>
    <row r="56489" customFormat="1" x14ac:dyDescent="0.25"/>
    <row r="56490" customFormat="1" x14ac:dyDescent="0.25"/>
    <row r="56491" customFormat="1" x14ac:dyDescent="0.25"/>
    <row r="56492" customFormat="1" x14ac:dyDescent="0.25"/>
    <row r="56493" customFormat="1" x14ac:dyDescent="0.25"/>
    <row r="56494" customFormat="1" x14ac:dyDescent="0.25"/>
    <row r="56495" customFormat="1" x14ac:dyDescent="0.25"/>
    <row r="56496" customFormat="1" x14ac:dyDescent="0.25"/>
    <row r="56497" customFormat="1" x14ac:dyDescent="0.25"/>
    <row r="56498" customFormat="1" x14ac:dyDescent="0.25"/>
    <row r="56499" customFormat="1" x14ac:dyDescent="0.25"/>
    <row r="56500" customFormat="1" x14ac:dyDescent="0.25"/>
    <row r="56501" customFormat="1" x14ac:dyDescent="0.25"/>
    <row r="56502" customFormat="1" x14ac:dyDescent="0.25"/>
    <row r="56503" customFormat="1" x14ac:dyDescent="0.25"/>
    <row r="56504" customFormat="1" x14ac:dyDescent="0.25"/>
    <row r="56505" customFormat="1" x14ac:dyDescent="0.25"/>
    <row r="56506" customFormat="1" x14ac:dyDescent="0.25"/>
    <row r="56507" customFormat="1" x14ac:dyDescent="0.25"/>
    <row r="56508" customFormat="1" x14ac:dyDescent="0.25"/>
    <row r="56509" customFormat="1" x14ac:dyDescent="0.25"/>
    <row r="56510" customFormat="1" x14ac:dyDescent="0.25"/>
    <row r="56511" customFormat="1" x14ac:dyDescent="0.25"/>
    <row r="56512" customFormat="1" x14ac:dyDescent="0.25"/>
    <row r="56513" customFormat="1" x14ac:dyDescent="0.25"/>
    <row r="56514" customFormat="1" x14ac:dyDescent="0.25"/>
    <row r="56515" customFormat="1" x14ac:dyDescent="0.25"/>
    <row r="56516" customFormat="1" x14ac:dyDescent="0.25"/>
    <row r="56517" customFormat="1" x14ac:dyDescent="0.25"/>
    <row r="56518" customFormat="1" x14ac:dyDescent="0.25"/>
    <row r="56519" customFormat="1" x14ac:dyDescent="0.25"/>
    <row r="56520" customFormat="1" x14ac:dyDescent="0.25"/>
    <row r="56521" customFormat="1" x14ac:dyDescent="0.25"/>
    <row r="56522" customFormat="1" x14ac:dyDescent="0.25"/>
    <row r="56523" customFormat="1" x14ac:dyDescent="0.25"/>
    <row r="56524" customFormat="1" x14ac:dyDescent="0.25"/>
    <row r="56525" customFormat="1" x14ac:dyDescent="0.25"/>
    <row r="56526" customFormat="1" x14ac:dyDescent="0.25"/>
    <row r="56527" customFormat="1" x14ac:dyDescent="0.25"/>
    <row r="56528" customFormat="1" x14ac:dyDescent="0.25"/>
    <row r="56529" customFormat="1" x14ac:dyDescent="0.25"/>
    <row r="56530" customFormat="1" x14ac:dyDescent="0.25"/>
    <row r="56531" customFormat="1" x14ac:dyDescent="0.25"/>
    <row r="56532" customFormat="1" x14ac:dyDescent="0.25"/>
    <row r="56533" customFormat="1" x14ac:dyDescent="0.25"/>
    <row r="56534" customFormat="1" x14ac:dyDescent="0.25"/>
    <row r="56535" customFormat="1" x14ac:dyDescent="0.25"/>
    <row r="56536" customFormat="1" x14ac:dyDescent="0.25"/>
    <row r="56537" customFormat="1" x14ac:dyDescent="0.25"/>
    <row r="56538" customFormat="1" x14ac:dyDescent="0.25"/>
    <row r="56539" customFormat="1" x14ac:dyDescent="0.25"/>
    <row r="56540" customFormat="1" x14ac:dyDescent="0.25"/>
    <row r="56541" customFormat="1" x14ac:dyDescent="0.25"/>
    <row r="56542" customFormat="1" x14ac:dyDescent="0.25"/>
    <row r="56543" customFormat="1" x14ac:dyDescent="0.25"/>
    <row r="56544" customFormat="1" x14ac:dyDescent="0.25"/>
    <row r="56545" customFormat="1" x14ac:dyDescent="0.25"/>
    <row r="56546" customFormat="1" x14ac:dyDescent="0.25"/>
    <row r="56547" customFormat="1" x14ac:dyDescent="0.25"/>
    <row r="56548" customFormat="1" x14ac:dyDescent="0.25"/>
    <row r="56549" customFormat="1" x14ac:dyDescent="0.25"/>
    <row r="56550" customFormat="1" x14ac:dyDescent="0.25"/>
    <row r="56551" customFormat="1" x14ac:dyDescent="0.25"/>
    <row r="56552" customFormat="1" x14ac:dyDescent="0.25"/>
    <row r="56553" customFormat="1" x14ac:dyDescent="0.25"/>
    <row r="56554" customFormat="1" x14ac:dyDescent="0.25"/>
    <row r="56555" customFormat="1" x14ac:dyDescent="0.25"/>
    <row r="56556" customFormat="1" x14ac:dyDescent="0.25"/>
    <row r="56557" customFormat="1" x14ac:dyDescent="0.25"/>
    <row r="56558" customFormat="1" x14ac:dyDescent="0.25"/>
    <row r="56559" customFormat="1" x14ac:dyDescent="0.25"/>
    <row r="56560" customFormat="1" x14ac:dyDescent="0.25"/>
    <row r="56561" customFormat="1" x14ac:dyDescent="0.25"/>
    <row r="56562" customFormat="1" x14ac:dyDescent="0.25"/>
    <row r="56563" customFormat="1" x14ac:dyDescent="0.25"/>
    <row r="56564" customFormat="1" x14ac:dyDescent="0.25"/>
    <row r="56565" customFormat="1" x14ac:dyDescent="0.25"/>
    <row r="56566" customFormat="1" x14ac:dyDescent="0.25"/>
    <row r="56567" customFormat="1" x14ac:dyDescent="0.25"/>
    <row r="56568" customFormat="1" x14ac:dyDescent="0.25"/>
    <row r="56569" customFormat="1" x14ac:dyDescent="0.25"/>
    <row r="56570" customFormat="1" x14ac:dyDescent="0.25"/>
    <row r="56571" customFormat="1" x14ac:dyDescent="0.25"/>
    <row r="56572" customFormat="1" x14ac:dyDescent="0.25"/>
    <row r="56573" customFormat="1" x14ac:dyDescent="0.25"/>
    <row r="56574" customFormat="1" x14ac:dyDescent="0.25"/>
    <row r="56575" customFormat="1" x14ac:dyDescent="0.25"/>
    <row r="56576" customFormat="1" x14ac:dyDescent="0.25"/>
    <row r="56577" customFormat="1" x14ac:dyDescent="0.25"/>
    <row r="56578" customFormat="1" x14ac:dyDescent="0.25"/>
    <row r="56579" customFormat="1" x14ac:dyDescent="0.25"/>
    <row r="56580" customFormat="1" x14ac:dyDescent="0.25"/>
    <row r="56581" customFormat="1" x14ac:dyDescent="0.25"/>
    <row r="56582" customFormat="1" x14ac:dyDescent="0.25"/>
    <row r="56583" customFormat="1" x14ac:dyDescent="0.25"/>
    <row r="56584" customFormat="1" x14ac:dyDescent="0.25"/>
    <row r="56585" customFormat="1" x14ac:dyDescent="0.25"/>
    <row r="56586" customFormat="1" x14ac:dyDescent="0.25"/>
    <row r="56587" customFormat="1" x14ac:dyDescent="0.25"/>
    <row r="56588" customFormat="1" x14ac:dyDescent="0.25"/>
    <row r="56589" customFormat="1" x14ac:dyDescent="0.25"/>
    <row r="56590" customFormat="1" x14ac:dyDescent="0.25"/>
    <row r="56591" customFormat="1" x14ac:dyDescent="0.25"/>
    <row r="56592" customFormat="1" x14ac:dyDescent="0.25"/>
    <row r="56593" customFormat="1" x14ac:dyDescent="0.25"/>
    <row r="56594" customFormat="1" x14ac:dyDescent="0.25"/>
    <row r="56595" customFormat="1" x14ac:dyDescent="0.25"/>
    <row r="56596" customFormat="1" x14ac:dyDescent="0.25"/>
    <row r="56597" customFormat="1" x14ac:dyDescent="0.25"/>
    <row r="56598" customFormat="1" x14ac:dyDescent="0.25"/>
    <row r="56599" customFormat="1" x14ac:dyDescent="0.25"/>
    <row r="56600" customFormat="1" x14ac:dyDescent="0.25"/>
    <row r="56601" customFormat="1" x14ac:dyDescent="0.25"/>
    <row r="56602" customFormat="1" x14ac:dyDescent="0.25"/>
    <row r="56603" customFormat="1" x14ac:dyDescent="0.25"/>
    <row r="56604" customFormat="1" x14ac:dyDescent="0.25"/>
    <row r="56605" customFormat="1" x14ac:dyDescent="0.25"/>
    <row r="56606" customFormat="1" x14ac:dyDescent="0.25"/>
    <row r="56607" customFormat="1" x14ac:dyDescent="0.25"/>
    <row r="56608" customFormat="1" x14ac:dyDescent="0.25"/>
    <row r="56609" customFormat="1" x14ac:dyDescent="0.25"/>
    <row r="56610" customFormat="1" x14ac:dyDescent="0.25"/>
    <row r="56611" customFormat="1" x14ac:dyDescent="0.25"/>
    <row r="56612" customFormat="1" x14ac:dyDescent="0.25"/>
    <row r="56613" customFormat="1" x14ac:dyDescent="0.25"/>
    <row r="56614" customFormat="1" x14ac:dyDescent="0.25"/>
    <row r="56615" customFormat="1" x14ac:dyDescent="0.25"/>
    <row r="56616" customFormat="1" x14ac:dyDescent="0.25"/>
    <row r="56617" customFormat="1" x14ac:dyDescent="0.25"/>
    <row r="56618" customFormat="1" x14ac:dyDescent="0.25"/>
    <row r="56619" customFormat="1" x14ac:dyDescent="0.25"/>
    <row r="56620" customFormat="1" x14ac:dyDescent="0.25"/>
    <row r="56621" customFormat="1" x14ac:dyDescent="0.25"/>
    <row r="56622" customFormat="1" x14ac:dyDescent="0.25"/>
    <row r="56623" customFormat="1" x14ac:dyDescent="0.25"/>
    <row r="56624" customFormat="1" x14ac:dyDescent="0.25"/>
    <row r="56625" customFormat="1" x14ac:dyDescent="0.25"/>
    <row r="56626" customFormat="1" x14ac:dyDescent="0.25"/>
    <row r="56627" customFormat="1" x14ac:dyDescent="0.25"/>
    <row r="56628" customFormat="1" x14ac:dyDescent="0.25"/>
    <row r="56629" customFormat="1" x14ac:dyDescent="0.25"/>
    <row r="56630" customFormat="1" x14ac:dyDescent="0.25"/>
    <row r="56631" customFormat="1" x14ac:dyDescent="0.25"/>
    <row r="56632" customFormat="1" x14ac:dyDescent="0.25"/>
    <row r="56633" customFormat="1" x14ac:dyDescent="0.25"/>
    <row r="56634" customFormat="1" x14ac:dyDescent="0.25"/>
    <row r="56635" customFormat="1" x14ac:dyDescent="0.25"/>
    <row r="56636" customFormat="1" x14ac:dyDescent="0.25"/>
    <row r="56637" customFormat="1" x14ac:dyDescent="0.25"/>
    <row r="56638" customFormat="1" x14ac:dyDescent="0.25"/>
    <row r="56639" customFormat="1" x14ac:dyDescent="0.25"/>
    <row r="56640" customFormat="1" x14ac:dyDescent="0.25"/>
    <row r="56641" customFormat="1" x14ac:dyDescent="0.25"/>
    <row r="56642" customFormat="1" x14ac:dyDescent="0.25"/>
    <row r="56643" customFormat="1" x14ac:dyDescent="0.25"/>
    <row r="56644" customFormat="1" x14ac:dyDescent="0.25"/>
    <row r="56645" customFormat="1" x14ac:dyDescent="0.25"/>
    <row r="56646" customFormat="1" x14ac:dyDescent="0.25"/>
    <row r="56647" customFormat="1" x14ac:dyDescent="0.25"/>
    <row r="56648" customFormat="1" x14ac:dyDescent="0.25"/>
    <row r="56649" customFormat="1" x14ac:dyDescent="0.25"/>
    <row r="56650" customFormat="1" x14ac:dyDescent="0.25"/>
    <row r="56651" customFormat="1" x14ac:dyDescent="0.25"/>
    <row r="56652" customFormat="1" x14ac:dyDescent="0.25"/>
    <row r="56653" customFormat="1" x14ac:dyDescent="0.25"/>
    <row r="56654" customFormat="1" x14ac:dyDescent="0.25"/>
    <row r="56655" customFormat="1" x14ac:dyDescent="0.25"/>
    <row r="56656" customFormat="1" x14ac:dyDescent="0.25"/>
    <row r="56657" customFormat="1" x14ac:dyDescent="0.25"/>
    <row r="56658" customFormat="1" x14ac:dyDescent="0.25"/>
    <row r="56659" customFormat="1" x14ac:dyDescent="0.25"/>
    <row r="56660" customFormat="1" x14ac:dyDescent="0.25"/>
    <row r="56661" customFormat="1" x14ac:dyDescent="0.25"/>
    <row r="56662" customFormat="1" x14ac:dyDescent="0.25"/>
    <row r="56663" customFormat="1" x14ac:dyDescent="0.25"/>
    <row r="56664" customFormat="1" x14ac:dyDescent="0.25"/>
    <row r="56665" customFormat="1" x14ac:dyDescent="0.25"/>
    <row r="56666" customFormat="1" x14ac:dyDescent="0.25"/>
    <row r="56667" customFormat="1" x14ac:dyDescent="0.25"/>
    <row r="56668" customFormat="1" x14ac:dyDescent="0.25"/>
    <row r="56669" customFormat="1" x14ac:dyDescent="0.25"/>
    <row r="56670" customFormat="1" x14ac:dyDescent="0.25"/>
    <row r="56671" customFormat="1" x14ac:dyDescent="0.25"/>
    <row r="56672" customFormat="1" x14ac:dyDescent="0.25"/>
    <row r="56673" customFormat="1" x14ac:dyDescent="0.25"/>
    <row r="56674" customFormat="1" x14ac:dyDescent="0.25"/>
    <row r="56675" customFormat="1" x14ac:dyDescent="0.25"/>
    <row r="56676" customFormat="1" x14ac:dyDescent="0.25"/>
    <row r="56677" customFormat="1" x14ac:dyDescent="0.25"/>
    <row r="56678" customFormat="1" x14ac:dyDescent="0.25"/>
    <row r="56679" customFormat="1" x14ac:dyDescent="0.25"/>
    <row r="56680" customFormat="1" x14ac:dyDescent="0.25"/>
    <row r="56681" customFormat="1" x14ac:dyDescent="0.25"/>
    <row r="56682" customFormat="1" x14ac:dyDescent="0.25"/>
    <row r="56683" customFormat="1" x14ac:dyDescent="0.25"/>
    <row r="56684" customFormat="1" x14ac:dyDescent="0.25"/>
    <row r="56685" customFormat="1" x14ac:dyDescent="0.25"/>
    <row r="56686" customFormat="1" x14ac:dyDescent="0.25"/>
    <row r="56687" customFormat="1" x14ac:dyDescent="0.25"/>
    <row r="56688" customFormat="1" x14ac:dyDescent="0.25"/>
    <row r="56689" customFormat="1" x14ac:dyDescent="0.25"/>
    <row r="56690" customFormat="1" x14ac:dyDescent="0.25"/>
    <row r="56691" customFormat="1" x14ac:dyDescent="0.25"/>
    <row r="56692" customFormat="1" x14ac:dyDescent="0.25"/>
    <row r="56693" customFormat="1" x14ac:dyDescent="0.25"/>
    <row r="56694" customFormat="1" x14ac:dyDescent="0.25"/>
    <row r="56695" customFormat="1" x14ac:dyDescent="0.25"/>
    <row r="56696" customFormat="1" x14ac:dyDescent="0.25"/>
    <row r="56697" customFormat="1" x14ac:dyDescent="0.25"/>
    <row r="56698" customFormat="1" x14ac:dyDescent="0.25"/>
    <row r="56699" customFormat="1" x14ac:dyDescent="0.25"/>
    <row r="56700" customFormat="1" x14ac:dyDescent="0.25"/>
    <row r="56701" customFormat="1" x14ac:dyDescent="0.25"/>
    <row r="56702" customFormat="1" x14ac:dyDescent="0.25"/>
    <row r="56703" customFormat="1" x14ac:dyDescent="0.25"/>
    <row r="56704" customFormat="1" x14ac:dyDescent="0.25"/>
    <row r="56705" customFormat="1" x14ac:dyDescent="0.25"/>
    <row r="56706" customFormat="1" x14ac:dyDescent="0.25"/>
    <row r="56707" customFormat="1" x14ac:dyDescent="0.25"/>
    <row r="56708" customFormat="1" x14ac:dyDescent="0.25"/>
    <row r="56709" customFormat="1" x14ac:dyDescent="0.25"/>
    <row r="56710" customFormat="1" x14ac:dyDescent="0.25"/>
    <row r="56711" customFormat="1" x14ac:dyDescent="0.25"/>
    <row r="56712" customFormat="1" x14ac:dyDescent="0.25"/>
    <row r="56713" customFormat="1" x14ac:dyDescent="0.25"/>
    <row r="56714" customFormat="1" x14ac:dyDescent="0.25"/>
    <row r="56715" customFormat="1" x14ac:dyDescent="0.25"/>
    <row r="56716" customFormat="1" x14ac:dyDescent="0.25"/>
    <row r="56717" customFormat="1" x14ac:dyDescent="0.25"/>
    <row r="56718" customFormat="1" x14ac:dyDescent="0.25"/>
    <row r="56719" customFormat="1" x14ac:dyDescent="0.25"/>
    <row r="56720" customFormat="1" x14ac:dyDescent="0.25"/>
    <row r="56721" customFormat="1" x14ac:dyDescent="0.25"/>
    <row r="56722" customFormat="1" x14ac:dyDescent="0.25"/>
    <row r="56723" customFormat="1" x14ac:dyDescent="0.25"/>
    <row r="56724" customFormat="1" x14ac:dyDescent="0.25"/>
    <row r="56725" customFormat="1" x14ac:dyDescent="0.25"/>
    <row r="56726" customFormat="1" x14ac:dyDescent="0.25"/>
    <row r="56727" customFormat="1" x14ac:dyDescent="0.25"/>
    <row r="56728" customFormat="1" x14ac:dyDescent="0.25"/>
    <row r="56729" customFormat="1" x14ac:dyDescent="0.25"/>
    <row r="56730" customFormat="1" x14ac:dyDescent="0.25"/>
    <row r="56731" customFormat="1" x14ac:dyDescent="0.25"/>
    <row r="56732" customFormat="1" x14ac:dyDescent="0.25"/>
    <row r="56733" customFormat="1" x14ac:dyDescent="0.25"/>
    <row r="56734" customFormat="1" x14ac:dyDescent="0.25"/>
    <row r="56735" customFormat="1" x14ac:dyDescent="0.25"/>
    <row r="56736" customFormat="1" x14ac:dyDescent="0.25"/>
    <row r="56737" customFormat="1" x14ac:dyDescent="0.25"/>
    <row r="56738" customFormat="1" x14ac:dyDescent="0.25"/>
    <row r="56739" customFormat="1" x14ac:dyDescent="0.25"/>
    <row r="56740" customFormat="1" x14ac:dyDescent="0.25"/>
    <row r="56741" customFormat="1" x14ac:dyDescent="0.25"/>
    <row r="56742" customFormat="1" x14ac:dyDescent="0.25"/>
    <row r="56743" customFormat="1" x14ac:dyDescent="0.25"/>
    <row r="56744" customFormat="1" x14ac:dyDescent="0.25"/>
    <row r="56745" customFormat="1" x14ac:dyDescent="0.25"/>
    <row r="56746" customFormat="1" x14ac:dyDescent="0.25"/>
    <row r="56747" customFormat="1" x14ac:dyDescent="0.25"/>
    <row r="56748" customFormat="1" x14ac:dyDescent="0.25"/>
    <row r="56749" customFormat="1" x14ac:dyDescent="0.25"/>
    <row r="56750" customFormat="1" x14ac:dyDescent="0.25"/>
    <row r="56751" customFormat="1" x14ac:dyDescent="0.25"/>
    <row r="56752" customFormat="1" x14ac:dyDescent="0.25"/>
    <row r="56753" customFormat="1" x14ac:dyDescent="0.25"/>
    <row r="56754" customFormat="1" x14ac:dyDescent="0.25"/>
    <row r="56755" customFormat="1" x14ac:dyDescent="0.25"/>
    <row r="56756" customFormat="1" x14ac:dyDescent="0.25"/>
    <row r="56757" customFormat="1" x14ac:dyDescent="0.25"/>
    <row r="56758" customFormat="1" x14ac:dyDescent="0.25"/>
    <row r="56759" customFormat="1" x14ac:dyDescent="0.25"/>
    <row r="56760" customFormat="1" x14ac:dyDescent="0.25"/>
    <row r="56761" customFormat="1" x14ac:dyDescent="0.25"/>
    <row r="56762" customFormat="1" x14ac:dyDescent="0.25"/>
    <row r="56763" customFormat="1" x14ac:dyDescent="0.25"/>
    <row r="56764" customFormat="1" x14ac:dyDescent="0.25"/>
    <row r="56765" customFormat="1" x14ac:dyDescent="0.25"/>
    <row r="56766" customFormat="1" x14ac:dyDescent="0.25"/>
    <row r="56767" customFormat="1" x14ac:dyDescent="0.25"/>
    <row r="56768" customFormat="1" x14ac:dyDescent="0.25"/>
    <row r="56769" customFormat="1" x14ac:dyDescent="0.25"/>
    <row r="56770" customFormat="1" x14ac:dyDescent="0.25"/>
    <row r="56771" customFormat="1" x14ac:dyDescent="0.25"/>
    <row r="56772" customFormat="1" x14ac:dyDescent="0.25"/>
    <row r="56773" customFormat="1" x14ac:dyDescent="0.25"/>
    <row r="56774" customFormat="1" x14ac:dyDescent="0.25"/>
    <row r="56775" customFormat="1" x14ac:dyDescent="0.25"/>
    <row r="56776" customFormat="1" x14ac:dyDescent="0.25"/>
    <row r="56777" customFormat="1" x14ac:dyDescent="0.25"/>
    <row r="56778" customFormat="1" x14ac:dyDescent="0.25"/>
    <row r="56779" customFormat="1" x14ac:dyDescent="0.25"/>
    <row r="56780" customFormat="1" x14ac:dyDescent="0.25"/>
    <row r="56781" customFormat="1" x14ac:dyDescent="0.25"/>
    <row r="56782" customFormat="1" x14ac:dyDescent="0.25"/>
    <row r="56783" customFormat="1" x14ac:dyDescent="0.25"/>
    <row r="56784" customFormat="1" x14ac:dyDescent="0.25"/>
    <row r="56785" customFormat="1" x14ac:dyDescent="0.25"/>
    <row r="56786" customFormat="1" x14ac:dyDescent="0.25"/>
    <row r="56787" customFormat="1" x14ac:dyDescent="0.25"/>
    <row r="56788" customFormat="1" x14ac:dyDescent="0.25"/>
    <row r="56789" customFormat="1" x14ac:dyDescent="0.25"/>
    <row r="56790" customFormat="1" x14ac:dyDescent="0.25"/>
    <row r="56791" customFormat="1" x14ac:dyDescent="0.25"/>
    <row r="56792" customFormat="1" x14ac:dyDescent="0.25"/>
    <row r="56793" customFormat="1" x14ac:dyDescent="0.25"/>
    <row r="56794" customFormat="1" x14ac:dyDescent="0.25"/>
    <row r="56795" customFormat="1" x14ac:dyDescent="0.25"/>
    <row r="56796" customFormat="1" x14ac:dyDescent="0.25"/>
    <row r="56797" customFormat="1" x14ac:dyDescent="0.25"/>
    <row r="56798" customFormat="1" x14ac:dyDescent="0.25"/>
    <row r="56799" customFormat="1" x14ac:dyDescent="0.25"/>
    <row r="56800" customFormat="1" x14ac:dyDescent="0.25"/>
    <row r="56801" customFormat="1" x14ac:dyDescent="0.25"/>
    <row r="56802" customFormat="1" x14ac:dyDescent="0.25"/>
    <row r="56803" customFormat="1" x14ac:dyDescent="0.25"/>
    <row r="56804" customFormat="1" x14ac:dyDescent="0.25"/>
    <row r="56805" customFormat="1" x14ac:dyDescent="0.25"/>
    <row r="56806" customFormat="1" x14ac:dyDescent="0.25"/>
    <row r="56807" customFormat="1" x14ac:dyDescent="0.25"/>
    <row r="56808" customFormat="1" x14ac:dyDescent="0.25"/>
    <row r="56809" customFormat="1" x14ac:dyDescent="0.25"/>
    <row r="56810" customFormat="1" x14ac:dyDescent="0.25"/>
    <row r="56811" customFormat="1" x14ac:dyDescent="0.25"/>
    <row r="56812" customFormat="1" x14ac:dyDescent="0.25"/>
    <row r="56813" customFormat="1" x14ac:dyDescent="0.25"/>
    <row r="56814" customFormat="1" x14ac:dyDescent="0.25"/>
    <row r="56815" customFormat="1" x14ac:dyDescent="0.25"/>
    <row r="56816" customFormat="1" x14ac:dyDescent="0.25"/>
    <row r="56817" customFormat="1" x14ac:dyDescent="0.25"/>
    <row r="56818" customFormat="1" x14ac:dyDescent="0.25"/>
    <row r="56819" customFormat="1" x14ac:dyDescent="0.25"/>
    <row r="56820" customFormat="1" x14ac:dyDescent="0.25"/>
    <row r="56821" customFormat="1" x14ac:dyDescent="0.25"/>
    <row r="56822" customFormat="1" x14ac:dyDescent="0.25"/>
    <row r="56823" customFormat="1" x14ac:dyDescent="0.25"/>
    <row r="56824" customFormat="1" x14ac:dyDescent="0.25"/>
    <row r="56825" customFormat="1" x14ac:dyDescent="0.25"/>
    <row r="56826" customFormat="1" x14ac:dyDescent="0.25"/>
    <row r="56827" customFormat="1" x14ac:dyDescent="0.25"/>
    <row r="56828" customFormat="1" x14ac:dyDescent="0.25"/>
    <row r="56829" customFormat="1" x14ac:dyDescent="0.25"/>
    <row r="56830" customFormat="1" x14ac:dyDescent="0.25"/>
    <row r="56831" customFormat="1" x14ac:dyDescent="0.25"/>
    <row r="56832" customFormat="1" x14ac:dyDescent="0.25"/>
    <row r="56833" customFormat="1" x14ac:dyDescent="0.25"/>
    <row r="56834" customFormat="1" x14ac:dyDescent="0.25"/>
    <row r="56835" customFormat="1" x14ac:dyDescent="0.25"/>
    <row r="56836" customFormat="1" x14ac:dyDescent="0.25"/>
    <row r="56837" customFormat="1" x14ac:dyDescent="0.25"/>
    <row r="56838" customFormat="1" x14ac:dyDescent="0.25"/>
    <row r="56839" customFormat="1" x14ac:dyDescent="0.25"/>
    <row r="56840" customFormat="1" x14ac:dyDescent="0.25"/>
    <row r="56841" customFormat="1" x14ac:dyDescent="0.25"/>
    <row r="56842" customFormat="1" x14ac:dyDescent="0.25"/>
    <row r="56843" customFormat="1" x14ac:dyDescent="0.25"/>
    <row r="56844" customFormat="1" x14ac:dyDescent="0.25"/>
    <row r="56845" customFormat="1" x14ac:dyDescent="0.25"/>
    <row r="56846" customFormat="1" x14ac:dyDescent="0.25"/>
    <row r="56847" customFormat="1" x14ac:dyDescent="0.25"/>
    <row r="56848" customFormat="1" x14ac:dyDescent="0.25"/>
    <row r="56849" customFormat="1" x14ac:dyDescent="0.25"/>
    <row r="56850" customFormat="1" x14ac:dyDescent="0.25"/>
    <row r="56851" customFormat="1" x14ac:dyDescent="0.25"/>
    <row r="56852" customFormat="1" x14ac:dyDescent="0.25"/>
    <row r="56853" customFormat="1" x14ac:dyDescent="0.25"/>
    <row r="56854" customFormat="1" x14ac:dyDescent="0.25"/>
    <row r="56855" customFormat="1" x14ac:dyDescent="0.25"/>
    <row r="56856" customFormat="1" x14ac:dyDescent="0.25"/>
    <row r="56857" customFormat="1" x14ac:dyDescent="0.25"/>
    <row r="56858" customFormat="1" x14ac:dyDescent="0.25"/>
    <row r="56859" customFormat="1" x14ac:dyDescent="0.25"/>
    <row r="56860" customFormat="1" x14ac:dyDescent="0.25"/>
    <row r="56861" customFormat="1" x14ac:dyDescent="0.25"/>
    <row r="56862" customFormat="1" x14ac:dyDescent="0.25"/>
    <row r="56863" customFormat="1" x14ac:dyDescent="0.25"/>
    <row r="56864" customFormat="1" x14ac:dyDescent="0.25"/>
    <row r="56865" customFormat="1" x14ac:dyDescent="0.25"/>
    <row r="56866" customFormat="1" x14ac:dyDescent="0.25"/>
    <row r="56867" customFormat="1" x14ac:dyDescent="0.25"/>
    <row r="56868" customFormat="1" x14ac:dyDescent="0.25"/>
    <row r="56869" customFormat="1" x14ac:dyDescent="0.25"/>
    <row r="56870" customFormat="1" x14ac:dyDescent="0.25"/>
    <row r="56871" customFormat="1" x14ac:dyDescent="0.25"/>
    <row r="56872" customFormat="1" x14ac:dyDescent="0.25"/>
    <row r="56873" customFormat="1" x14ac:dyDescent="0.25"/>
    <row r="56874" customFormat="1" x14ac:dyDescent="0.25"/>
    <row r="56875" customFormat="1" x14ac:dyDescent="0.25"/>
    <row r="56876" customFormat="1" x14ac:dyDescent="0.25"/>
    <row r="56877" customFormat="1" x14ac:dyDescent="0.25"/>
    <row r="56878" customFormat="1" x14ac:dyDescent="0.25"/>
    <row r="56879" customFormat="1" x14ac:dyDescent="0.25"/>
    <row r="56880" customFormat="1" x14ac:dyDescent="0.25"/>
    <row r="56881" customFormat="1" x14ac:dyDescent="0.25"/>
    <row r="56882" customFormat="1" x14ac:dyDescent="0.25"/>
    <row r="56883" customFormat="1" x14ac:dyDescent="0.25"/>
    <row r="56884" customFormat="1" x14ac:dyDescent="0.25"/>
    <row r="56885" customFormat="1" x14ac:dyDescent="0.25"/>
    <row r="56886" customFormat="1" x14ac:dyDescent="0.25"/>
    <row r="56887" customFormat="1" x14ac:dyDescent="0.25"/>
    <row r="56888" customFormat="1" x14ac:dyDescent="0.25"/>
    <row r="56889" customFormat="1" x14ac:dyDescent="0.25"/>
    <row r="56890" customFormat="1" x14ac:dyDescent="0.25"/>
    <row r="56891" customFormat="1" x14ac:dyDescent="0.25"/>
    <row r="56892" customFormat="1" x14ac:dyDescent="0.25"/>
    <row r="56893" customFormat="1" x14ac:dyDescent="0.25"/>
    <row r="56894" customFormat="1" x14ac:dyDescent="0.25"/>
    <row r="56895" customFormat="1" x14ac:dyDescent="0.25"/>
    <row r="56896" customFormat="1" x14ac:dyDescent="0.25"/>
    <row r="56897" customFormat="1" x14ac:dyDescent="0.25"/>
    <row r="56898" customFormat="1" x14ac:dyDescent="0.25"/>
    <row r="56899" customFormat="1" x14ac:dyDescent="0.25"/>
    <row r="56900" customFormat="1" x14ac:dyDescent="0.25"/>
    <row r="56901" customFormat="1" x14ac:dyDescent="0.25"/>
    <row r="56902" customFormat="1" x14ac:dyDescent="0.25"/>
    <row r="56903" customFormat="1" x14ac:dyDescent="0.25"/>
    <row r="56904" customFormat="1" x14ac:dyDescent="0.25"/>
    <row r="56905" customFormat="1" x14ac:dyDescent="0.25"/>
    <row r="56906" customFormat="1" x14ac:dyDescent="0.25"/>
    <row r="56907" customFormat="1" x14ac:dyDescent="0.25"/>
    <row r="56908" customFormat="1" x14ac:dyDescent="0.25"/>
    <row r="56909" customFormat="1" x14ac:dyDescent="0.25"/>
    <row r="56910" customFormat="1" x14ac:dyDescent="0.25"/>
    <row r="56911" customFormat="1" x14ac:dyDescent="0.25"/>
    <row r="56912" customFormat="1" x14ac:dyDescent="0.25"/>
    <row r="56913" customFormat="1" x14ac:dyDescent="0.25"/>
    <row r="56914" customFormat="1" x14ac:dyDescent="0.25"/>
    <row r="56915" customFormat="1" x14ac:dyDescent="0.25"/>
    <row r="56916" customFormat="1" x14ac:dyDescent="0.25"/>
    <row r="56917" customFormat="1" x14ac:dyDescent="0.25"/>
    <row r="56918" customFormat="1" x14ac:dyDescent="0.25"/>
    <row r="56919" customFormat="1" x14ac:dyDescent="0.25"/>
    <row r="56920" customFormat="1" x14ac:dyDescent="0.25"/>
    <row r="56921" customFormat="1" x14ac:dyDescent="0.25"/>
    <row r="56922" customFormat="1" x14ac:dyDescent="0.25"/>
    <row r="56923" customFormat="1" x14ac:dyDescent="0.25"/>
    <row r="56924" customFormat="1" x14ac:dyDescent="0.25"/>
    <row r="56925" customFormat="1" x14ac:dyDescent="0.25"/>
    <row r="56926" customFormat="1" x14ac:dyDescent="0.25"/>
    <row r="56927" customFormat="1" x14ac:dyDescent="0.25"/>
    <row r="56928" customFormat="1" x14ac:dyDescent="0.25"/>
    <row r="56929" customFormat="1" x14ac:dyDescent="0.25"/>
    <row r="56930" customFormat="1" x14ac:dyDescent="0.25"/>
    <row r="56931" customFormat="1" x14ac:dyDescent="0.25"/>
    <row r="56932" customFormat="1" x14ac:dyDescent="0.25"/>
    <row r="56933" customFormat="1" x14ac:dyDescent="0.25"/>
    <row r="56934" customFormat="1" x14ac:dyDescent="0.25"/>
    <row r="56935" customFormat="1" x14ac:dyDescent="0.25"/>
    <row r="56936" customFormat="1" x14ac:dyDescent="0.25"/>
    <row r="56937" customFormat="1" x14ac:dyDescent="0.25"/>
    <row r="56938" customFormat="1" x14ac:dyDescent="0.25"/>
    <row r="56939" customFormat="1" x14ac:dyDescent="0.25"/>
    <row r="56940" customFormat="1" x14ac:dyDescent="0.25"/>
    <row r="56941" customFormat="1" x14ac:dyDescent="0.25"/>
    <row r="56942" customFormat="1" x14ac:dyDescent="0.25"/>
    <row r="56943" customFormat="1" x14ac:dyDescent="0.25"/>
    <row r="56944" customFormat="1" x14ac:dyDescent="0.25"/>
    <row r="56945" customFormat="1" x14ac:dyDescent="0.25"/>
    <row r="56946" customFormat="1" x14ac:dyDescent="0.25"/>
    <row r="56947" customFormat="1" x14ac:dyDescent="0.25"/>
    <row r="56948" customFormat="1" x14ac:dyDescent="0.25"/>
    <row r="56949" customFormat="1" x14ac:dyDescent="0.25"/>
    <row r="56950" customFormat="1" x14ac:dyDescent="0.25"/>
    <row r="56951" customFormat="1" x14ac:dyDescent="0.25"/>
    <row r="56952" customFormat="1" x14ac:dyDescent="0.25"/>
    <row r="56953" customFormat="1" x14ac:dyDescent="0.25"/>
    <row r="56954" customFormat="1" x14ac:dyDescent="0.25"/>
    <row r="56955" customFormat="1" x14ac:dyDescent="0.25"/>
    <row r="56956" customFormat="1" x14ac:dyDescent="0.25"/>
    <row r="56957" customFormat="1" x14ac:dyDescent="0.25"/>
    <row r="56958" customFormat="1" x14ac:dyDescent="0.25"/>
    <row r="56959" customFormat="1" x14ac:dyDescent="0.25"/>
    <row r="56960" customFormat="1" x14ac:dyDescent="0.25"/>
    <row r="56961" customFormat="1" x14ac:dyDescent="0.25"/>
    <row r="56962" customFormat="1" x14ac:dyDescent="0.25"/>
    <row r="56963" customFormat="1" x14ac:dyDescent="0.25"/>
    <row r="56964" customFormat="1" x14ac:dyDescent="0.25"/>
    <row r="56965" customFormat="1" x14ac:dyDescent="0.25"/>
    <row r="56966" customFormat="1" x14ac:dyDescent="0.25"/>
    <row r="56967" customFormat="1" x14ac:dyDescent="0.25"/>
    <row r="56968" customFormat="1" x14ac:dyDescent="0.25"/>
    <row r="56969" customFormat="1" x14ac:dyDescent="0.25"/>
    <row r="56970" customFormat="1" x14ac:dyDescent="0.25"/>
    <row r="56971" customFormat="1" x14ac:dyDescent="0.25"/>
    <row r="56972" customFormat="1" x14ac:dyDescent="0.25"/>
    <row r="56973" customFormat="1" x14ac:dyDescent="0.25"/>
    <row r="56974" customFormat="1" x14ac:dyDescent="0.25"/>
    <row r="56975" customFormat="1" x14ac:dyDescent="0.25"/>
    <row r="56976" customFormat="1" x14ac:dyDescent="0.25"/>
    <row r="56977" customFormat="1" x14ac:dyDescent="0.25"/>
    <row r="56978" customFormat="1" x14ac:dyDescent="0.25"/>
    <row r="56979" customFormat="1" x14ac:dyDescent="0.25"/>
    <row r="56980" customFormat="1" x14ac:dyDescent="0.25"/>
    <row r="56981" customFormat="1" x14ac:dyDescent="0.25"/>
    <row r="56982" customFormat="1" x14ac:dyDescent="0.25"/>
    <row r="56983" customFormat="1" x14ac:dyDescent="0.25"/>
    <row r="56984" customFormat="1" x14ac:dyDescent="0.25"/>
    <row r="56985" customFormat="1" x14ac:dyDescent="0.25"/>
    <row r="56986" customFormat="1" x14ac:dyDescent="0.25"/>
    <row r="56987" customFormat="1" x14ac:dyDescent="0.25"/>
    <row r="56988" customFormat="1" x14ac:dyDescent="0.25"/>
    <row r="56989" customFormat="1" x14ac:dyDescent="0.25"/>
    <row r="56990" customFormat="1" x14ac:dyDescent="0.25"/>
    <row r="56991" customFormat="1" x14ac:dyDescent="0.25"/>
    <row r="56992" customFormat="1" x14ac:dyDescent="0.25"/>
    <row r="56993" customFormat="1" x14ac:dyDescent="0.25"/>
    <row r="56994" customFormat="1" x14ac:dyDescent="0.25"/>
    <row r="56995" customFormat="1" x14ac:dyDescent="0.25"/>
    <row r="56996" customFormat="1" x14ac:dyDescent="0.25"/>
    <row r="56997" customFormat="1" x14ac:dyDescent="0.25"/>
    <row r="56998" customFormat="1" x14ac:dyDescent="0.25"/>
    <row r="56999" customFormat="1" x14ac:dyDescent="0.25"/>
    <row r="57000" customFormat="1" x14ac:dyDescent="0.25"/>
    <row r="57001" customFormat="1" x14ac:dyDescent="0.25"/>
    <row r="57002" customFormat="1" x14ac:dyDescent="0.25"/>
    <row r="57003" customFormat="1" x14ac:dyDescent="0.25"/>
    <row r="57004" customFormat="1" x14ac:dyDescent="0.25"/>
    <row r="57005" customFormat="1" x14ac:dyDescent="0.25"/>
    <row r="57006" customFormat="1" x14ac:dyDescent="0.25"/>
    <row r="57007" customFormat="1" x14ac:dyDescent="0.25"/>
    <row r="57008" customFormat="1" x14ac:dyDescent="0.25"/>
    <row r="57009" customFormat="1" x14ac:dyDescent="0.25"/>
    <row r="57010" customFormat="1" x14ac:dyDescent="0.25"/>
    <row r="57011" customFormat="1" x14ac:dyDescent="0.25"/>
    <row r="57012" customFormat="1" x14ac:dyDescent="0.25"/>
    <row r="57013" customFormat="1" x14ac:dyDescent="0.25"/>
    <row r="57014" customFormat="1" x14ac:dyDescent="0.25"/>
    <row r="57015" customFormat="1" x14ac:dyDescent="0.25"/>
    <row r="57016" customFormat="1" x14ac:dyDescent="0.25"/>
    <row r="57017" customFormat="1" x14ac:dyDescent="0.25"/>
    <row r="57018" customFormat="1" x14ac:dyDescent="0.25"/>
    <row r="57019" customFormat="1" x14ac:dyDescent="0.25"/>
    <row r="57020" customFormat="1" x14ac:dyDescent="0.25"/>
    <row r="57021" customFormat="1" x14ac:dyDescent="0.25"/>
    <row r="57022" customFormat="1" x14ac:dyDescent="0.25"/>
    <row r="57023" customFormat="1" x14ac:dyDescent="0.25"/>
    <row r="57024" customFormat="1" x14ac:dyDescent="0.25"/>
    <row r="57025" customFormat="1" x14ac:dyDescent="0.25"/>
    <row r="57026" customFormat="1" x14ac:dyDescent="0.25"/>
    <row r="57027" customFormat="1" x14ac:dyDescent="0.25"/>
    <row r="57028" customFormat="1" x14ac:dyDescent="0.25"/>
    <row r="57029" customFormat="1" x14ac:dyDescent="0.25"/>
    <row r="57030" customFormat="1" x14ac:dyDescent="0.25"/>
    <row r="57031" customFormat="1" x14ac:dyDescent="0.25"/>
    <row r="57032" customFormat="1" x14ac:dyDescent="0.25"/>
    <row r="57033" customFormat="1" x14ac:dyDescent="0.25"/>
    <row r="57034" customFormat="1" x14ac:dyDescent="0.25"/>
    <row r="57035" customFormat="1" x14ac:dyDescent="0.25"/>
    <row r="57036" customFormat="1" x14ac:dyDescent="0.25"/>
    <row r="57037" customFormat="1" x14ac:dyDescent="0.25"/>
    <row r="57038" customFormat="1" x14ac:dyDescent="0.25"/>
    <row r="57039" customFormat="1" x14ac:dyDescent="0.25"/>
    <row r="57040" customFormat="1" x14ac:dyDescent="0.25"/>
    <row r="57041" customFormat="1" x14ac:dyDescent="0.25"/>
    <row r="57042" customFormat="1" x14ac:dyDescent="0.25"/>
    <row r="57043" customFormat="1" x14ac:dyDescent="0.25"/>
    <row r="57044" customFormat="1" x14ac:dyDescent="0.25"/>
    <row r="57045" customFormat="1" x14ac:dyDescent="0.25"/>
    <row r="57046" customFormat="1" x14ac:dyDescent="0.25"/>
    <row r="57047" customFormat="1" x14ac:dyDescent="0.25"/>
    <row r="57048" customFormat="1" x14ac:dyDescent="0.25"/>
    <row r="57049" customFormat="1" x14ac:dyDescent="0.25"/>
    <row r="57050" customFormat="1" x14ac:dyDescent="0.25"/>
    <row r="57051" customFormat="1" x14ac:dyDescent="0.25"/>
    <row r="57052" customFormat="1" x14ac:dyDescent="0.25"/>
    <row r="57053" customFormat="1" x14ac:dyDescent="0.25"/>
    <row r="57054" customFormat="1" x14ac:dyDescent="0.25"/>
    <row r="57055" customFormat="1" x14ac:dyDescent="0.25"/>
    <row r="57056" customFormat="1" x14ac:dyDescent="0.25"/>
    <row r="57057" customFormat="1" x14ac:dyDescent="0.25"/>
    <row r="57058" customFormat="1" x14ac:dyDescent="0.25"/>
    <row r="57059" customFormat="1" x14ac:dyDescent="0.25"/>
    <row r="57060" customFormat="1" x14ac:dyDescent="0.25"/>
    <row r="57061" customFormat="1" x14ac:dyDescent="0.25"/>
    <row r="57062" customFormat="1" x14ac:dyDescent="0.25"/>
    <row r="57063" customFormat="1" x14ac:dyDescent="0.25"/>
    <row r="57064" customFormat="1" x14ac:dyDescent="0.25"/>
    <row r="57065" customFormat="1" x14ac:dyDescent="0.25"/>
    <row r="57066" customFormat="1" x14ac:dyDescent="0.25"/>
    <row r="57067" customFormat="1" x14ac:dyDescent="0.25"/>
    <row r="57068" customFormat="1" x14ac:dyDescent="0.25"/>
    <row r="57069" customFormat="1" x14ac:dyDescent="0.25"/>
    <row r="57070" customFormat="1" x14ac:dyDescent="0.25"/>
    <row r="57071" customFormat="1" x14ac:dyDescent="0.25"/>
    <row r="57072" customFormat="1" x14ac:dyDescent="0.25"/>
    <row r="57073" customFormat="1" x14ac:dyDescent="0.25"/>
    <row r="57074" customFormat="1" x14ac:dyDescent="0.25"/>
    <row r="57075" customFormat="1" x14ac:dyDescent="0.25"/>
    <row r="57076" customFormat="1" x14ac:dyDescent="0.25"/>
    <row r="57077" customFormat="1" x14ac:dyDescent="0.25"/>
    <row r="57078" customFormat="1" x14ac:dyDescent="0.25"/>
    <row r="57079" customFormat="1" x14ac:dyDescent="0.25"/>
    <row r="57080" customFormat="1" x14ac:dyDescent="0.25"/>
    <row r="57081" customFormat="1" x14ac:dyDescent="0.25"/>
    <row r="57082" customFormat="1" x14ac:dyDescent="0.25"/>
    <row r="57083" customFormat="1" x14ac:dyDescent="0.25"/>
    <row r="57084" customFormat="1" x14ac:dyDescent="0.25"/>
    <row r="57085" customFormat="1" x14ac:dyDescent="0.25"/>
    <row r="57086" customFormat="1" x14ac:dyDescent="0.25"/>
    <row r="57087" customFormat="1" x14ac:dyDescent="0.25"/>
    <row r="57088" customFormat="1" x14ac:dyDescent="0.25"/>
    <row r="57089" customFormat="1" x14ac:dyDescent="0.25"/>
    <row r="57090" customFormat="1" x14ac:dyDescent="0.25"/>
    <row r="57091" customFormat="1" x14ac:dyDescent="0.25"/>
    <row r="57092" customFormat="1" x14ac:dyDescent="0.25"/>
    <row r="57093" customFormat="1" x14ac:dyDescent="0.25"/>
    <row r="57094" customFormat="1" x14ac:dyDescent="0.25"/>
    <row r="57095" customFormat="1" x14ac:dyDescent="0.25"/>
    <row r="57096" customFormat="1" x14ac:dyDescent="0.25"/>
    <row r="57097" customFormat="1" x14ac:dyDescent="0.25"/>
    <row r="57098" customFormat="1" x14ac:dyDescent="0.25"/>
    <row r="57099" customFormat="1" x14ac:dyDescent="0.25"/>
    <row r="57100" customFormat="1" x14ac:dyDescent="0.25"/>
    <row r="57101" customFormat="1" x14ac:dyDescent="0.25"/>
    <row r="57102" customFormat="1" x14ac:dyDescent="0.25"/>
    <row r="57103" customFormat="1" x14ac:dyDescent="0.25"/>
    <row r="57104" customFormat="1" x14ac:dyDescent="0.25"/>
    <row r="57105" customFormat="1" x14ac:dyDescent="0.25"/>
    <row r="57106" customFormat="1" x14ac:dyDescent="0.25"/>
    <row r="57107" customFormat="1" x14ac:dyDescent="0.25"/>
    <row r="57108" customFormat="1" x14ac:dyDescent="0.25"/>
    <row r="57109" customFormat="1" x14ac:dyDescent="0.25"/>
    <row r="57110" customFormat="1" x14ac:dyDescent="0.25"/>
    <row r="57111" customFormat="1" x14ac:dyDescent="0.25"/>
    <row r="57112" customFormat="1" x14ac:dyDescent="0.25"/>
    <row r="57113" customFormat="1" x14ac:dyDescent="0.25"/>
    <row r="57114" customFormat="1" x14ac:dyDescent="0.25"/>
    <row r="57115" customFormat="1" x14ac:dyDescent="0.25"/>
    <row r="57116" customFormat="1" x14ac:dyDescent="0.25"/>
    <row r="57117" customFormat="1" x14ac:dyDescent="0.25"/>
    <row r="57118" customFormat="1" x14ac:dyDescent="0.25"/>
    <row r="57119" customFormat="1" x14ac:dyDescent="0.25"/>
    <row r="57120" customFormat="1" x14ac:dyDescent="0.25"/>
    <row r="57121" customFormat="1" x14ac:dyDescent="0.25"/>
    <row r="57122" customFormat="1" x14ac:dyDescent="0.25"/>
    <row r="57123" customFormat="1" x14ac:dyDescent="0.25"/>
    <row r="57124" customFormat="1" x14ac:dyDescent="0.25"/>
    <row r="57125" customFormat="1" x14ac:dyDescent="0.25"/>
    <row r="57126" customFormat="1" x14ac:dyDescent="0.25"/>
    <row r="57127" customFormat="1" x14ac:dyDescent="0.25"/>
    <row r="57128" customFormat="1" x14ac:dyDescent="0.25"/>
    <row r="57129" customFormat="1" x14ac:dyDescent="0.25"/>
    <row r="57130" customFormat="1" x14ac:dyDescent="0.25"/>
    <row r="57131" customFormat="1" x14ac:dyDescent="0.25"/>
    <row r="57132" customFormat="1" x14ac:dyDescent="0.25"/>
    <row r="57133" customFormat="1" x14ac:dyDescent="0.25"/>
    <row r="57134" customFormat="1" x14ac:dyDescent="0.25"/>
    <row r="57135" customFormat="1" x14ac:dyDescent="0.25"/>
    <row r="57136" customFormat="1" x14ac:dyDescent="0.25"/>
    <row r="57137" customFormat="1" x14ac:dyDescent="0.25"/>
    <row r="57138" customFormat="1" x14ac:dyDescent="0.25"/>
    <row r="57139" customFormat="1" x14ac:dyDescent="0.25"/>
    <row r="57140" customFormat="1" x14ac:dyDescent="0.25"/>
    <row r="57141" customFormat="1" x14ac:dyDescent="0.25"/>
    <row r="57142" customFormat="1" x14ac:dyDescent="0.25"/>
    <row r="57143" customFormat="1" x14ac:dyDescent="0.25"/>
    <row r="57144" customFormat="1" x14ac:dyDescent="0.25"/>
    <row r="57145" customFormat="1" x14ac:dyDescent="0.25"/>
    <row r="57146" customFormat="1" x14ac:dyDescent="0.25"/>
    <row r="57147" customFormat="1" x14ac:dyDescent="0.25"/>
    <row r="57148" customFormat="1" x14ac:dyDescent="0.25"/>
    <row r="57149" customFormat="1" x14ac:dyDescent="0.25"/>
    <row r="57150" customFormat="1" x14ac:dyDescent="0.25"/>
    <row r="57151" customFormat="1" x14ac:dyDescent="0.25"/>
    <row r="57152" customFormat="1" x14ac:dyDescent="0.25"/>
    <row r="57153" customFormat="1" x14ac:dyDescent="0.25"/>
    <row r="57154" customFormat="1" x14ac:dyDescent="0.25"/>
    <row r="57155" customFormat="1" x14ac:dyDescent="0.25"/>
    <row r="57156" customFormat="1" x14ac:dyDescent="0.25"/>
    <row r="57157" customFormat="1" x14ac:dyDescent="0.25"/>
    <row r="57158" customFormat="1" x14ac:dyDescent="0.25"/>
    <row r="57159" customFormat="1" x14ac:dyDescent="0.25"/>
    <row r="57160" customFormat="1" x14ac:dyDescent="0.25"/>
    <row r="57161" customFormat="1" x14ac:dyDescent="0.25"/>
    <row r="57162" customFormat="1" x14ac:dyDescent="0.25"/>
    <row r="57163" customFormat="1" x14ac:dyDescent="0.25"/>
    <row r="57164" customFormat="1" x14ac:dyDescent="0.25"/>
    <row r="57165" customFormat="1" x14ac:dyDescent="0.25"/>
    <row r="57166" customFormat="1" x14ac:dyDescent="0.25"/>
    <row r="57167" customFormat="1" x14ac:dyDescent="0.25"/>
    <row r="57168" customFormat="1" x14ac:dyDescent="0.25"/>
    <row r="57169" customFormat="1" x14ac:dyDescent="0.25"/>
    <row r="57170" customFormat="1" x14ac:dyDescent="0.25"/>
    <row r="57171" customFormat="1" x14ac:dyDescent="0.25"/>
    <row r="57172" customFormat="1" x14ac:dyDescent="0.25"/>
    <row r="57173" customFormat="1" x14ac:dyDescent="0.25"/>
    <row r="57174" customFormat="1" x14ac:dyDescent="0.25"/>
    <row r="57175" customFormat="1" x14ac:dyDescent="0.25"/>
    <row r="57176" customFormat="1" x14ac:dyDescent="0.25"/>
    <row r="57177" customFormat="1" x14ac:dyDescent="0.25"/>
    <row r="57178" customFormat="1" x14ac:dyDescent="0.25"/>
    <row r="57179" customFormat="1" x14ac:dyDescent="0.25"/>
    <row r="57180" customFormat="1" x14ac:dyDescent="0.25"/>
    <row r="57181" customFormat="1" x14ac:dyDescent="0.25"/>
    <row r="57182" customFormat="1" x14ac:dyDescent="0.25"/>
    <row r="57183" customFormat="1" x14ac:dyDescent="0.25"/>
    <row r="57184" customFormat="1" x14ac:dyDescent="0.25"/>
    <row r="57185" customFormat="1" x14ac:dyDescent="0.25"/>
    <row r="57186" customFormat="1" x14ac:dyDescent="0.25"/>
    <row r="57187" customFormat="1" x14ac:dyDescent="0.25"/>
    <row r="57188" customFormat="1" x14ac:dyDescent="0.25"/>
    <row r="57189" customFormat="1" x14ac:dyDescent="0.25"/>
    <row r="57190" customFormat="1" x14ac:dyDescent="0.25"/>
    <row r="57191" customFormat="1" x14ac:dyDescent="0.25"/>
    <row r="57192" customFormat="1" x14ac:dyDescent="0.25"/>
    <row r="57193" customFormat="1" x14ac:dyDescent="0.25"/>
    <row r="57194" customFormat="1" x14ac:dyDescent="0.25"/>
    <row r="57195" customFormat="1" x14ac:dyDescent="0.25"/>
    <row r="57196" customFormat="1" x14ac:dyDescent="0.25"/>
    <row r="57197" customFormat="1" x14ac:dyDescent="0.25"/>
    <row r="57198" customFormat="1" x14ac:dyDescent="0.25"/>
    <row r="57199" customFormat="1" x14ac:dyDescent="0.25"/>
    <row r="57200" customFormat="1" x14ac:dyDescent="0.25"/>
    <row r="57201" customFormat="1" x14ac:dyDescent="0.25"/>
    <row r="57202" customFormat="1" x14ac:dyDescent="0.25"/>
    <row r="57203" customFormat="1" x14ac:dyDescent="0.25"/>
    <row r="57204" customFormat="1" x14ac:dyDescent="0.25"/>
    <row r="57205" customFormat="1" x14ac:dyDescent="0.25"/>
    <row r="57206" customFormat="1" x14ac:dyDescent="0.25"/>
    <row r="57207" customFormat="1" x14ac:dyDescent="0.25"/>
    <row r="57208" customFormat="1" x14ac:dyDescent="0.25"/>
    <row r="57209" customFormat="1" x14ac:dyDescent="0.25"/>
    <row r="57210" customFormat="1" x14ac:dyDescent="0.25"/>
    <row r="57211" customFormat="1" x14ac:dyDescent="0.25"/>
    <row r="57212" customFormat="1" x14ac:dyDescent="0.25"/>
    <row r="57213" customFormat="1" x14ac:dyDescent="0.25"/>
    <row r="57214" customFormat="1" x14ac:dyDescent="0.25"/>
    <row r="57215" customFormat="1" x14ac:dyDescent="0.25"/>
    <row r="57216" customFormat="1" x14ac:dyDescent="0.25"/>
    <row r="57217" customFormat="1" x14ac:dyDescent="0.25"/>
    <row r="57218" customFormat="1" x14ac:dyDescent="0.25"/>
    <row r="57219" customFormat="1" x14ac:dyDescent="0.25"/>
    <row r="57220" customFormat="1" x14ac:dyDescent="0.25"/>
    <row r="57221" customFormat="1" x14ac:dyDescent="0.25"/>
    <row r="57222" customFormat="1" x14ac:dyDescent="0.25"/>
    <row r="57223" customFormat="1" x14ac:dyDescent="0.25"/>
    <row r="57224" customFormat="1" x14ac:dyDescent="0.25"/>
    <row r="57225" customFormat="1" x14ac:dyDescent="0.25"/>
    <row r="57226" customFormat="1" x14ac:dyDescent="0.25"/>
    <row r="57227" customFormat="1" x14ac:dyDescent="0.25"/>
    <row r="57228" customFormat="1" x14ac:dyDescent="0.25"/>
    <row r="57229" customFormat="1" x14ac:dyDescent="0.25"/>
    <row r="57230" customFormat="1" x14ac:dyDescent="0.25"/>
    <row r="57231" customFormat="1" x14ac:dyDescent="0.25"/>
    <row r="57232" customFormat="1" x14ac:dyDescent="0.25"/>
    <row r="57233" customFormat="1" x14ac:dyDescent="0.25"/>
    <row r="57234" customFormat="1" x14ac:dyDescent="0.25"/>
    <row r="57235" customFormat="1" x14ac:dyDescent="0.25"/>
    <row r="57236" customFormat="1" x14ac:dyDescent="0.25"/>
    <row r="57237" customFormat="1" x14ac:dyDescent="0.25"/>
    <row r="57238" customFormat="1" x14ac:dyDescent="0.25"/>
    <row r="57239" customFormat="1" x14ac:dyDescent="0.25"/>
    <row r="57240" customFormat="1" x14ac:dyDescent="0.25"/>
    <row r="57241" customFormat="1" x14ac:dyDescent="0.25"/>
    <row r="57242" customFormat="1" x14ac:dyDescent="0.25"/>
    <row r="57243" customFormat="1" x14ac:dyDescent="0.25"/>
    <row r="57244" customFormat="1" x14ac:dyDescent="0.25"/>
    <row r="57245" customFormat="1" x14ac:dyDescent="0.25"/>
    <row r="57246" customFormat="1" x14ac:dyDescent="0.25"/>
    <row r="57247" customFormat="1" x14ac:dyDescent="0.25"/>
    <row r="57248" customFormat="1" x14ac:dyDescent="0.25"/>
    <row r="57249" customFormat="1" x14ac:dyDescent="0.25"/>
    <row r="57250" customFormat="1" x14ac:dyDescent="0.25"/>
    <row r="57251" customFormat="1" x14ac:dyDescent="0.25"/>
    <row r="57252" customFormat="1" x14ac:dyDescent="0.25"/>
    <row r="57253" customFormat="1" x14ac:dyDescent="0.25"/>
    <row r="57254" customFormat="1" x14ac:dyDescent="0.25"/>
    <row r="57255" customFormat="1" x14ac:dyDescent="0.25"/>
    <row r="57256" customFormat="1" x14ac:dyDescent="0.25"/>
    <row r="57257" customFormat="1" x14ac:dyDescent="0.25"/>
    <row r="57258" customFormat="1" x14ac:dyDescent="0.25"/>
    <row r="57259" customFormat="1" x14ac:dyDescent="0.25"/>
    <row r="57260" customFormat="1" x14ac:dyDescent="0.25"/>
    <row r="57261" customFormat="1" x14ac:dyDescent="0.25"/>
    <row r="57262" customFormat="1" x14ac:dyDescent="0.25"/>
    <row r="57263" customFormat="1" x14ac:dyDescent="0.25"/>
    <row r="57264" customFormat="1" x14ac:dyDescent="0.25"/>
    <row r="57265" customFormat="1" x14ac:dyDescent="0.25"/>
    <row r="57266" customFormat="1" x14ac:dyDescent="0.25"/>
    <row r="57267" customFormat="1" x14ac:dyDescent="0.25"/>
    <row r="57268" customFormat="1" x14ac:dyDescent="0.25"/>
    <row r="57269" customFormat="1" x14ac:dyDescent="0.25"/>
    <row r="57270" customFormat="1" x14ac:dyDescent="0.25"/>
    <row r="57271" customFormat="1" x14ac:dyDescent="0.25"/>
    <row r="57272" customFormat="1" x14ac:dyDescent="0.25"/>
    <row r="57273" customFormat="1" x14ac:dyDescent="0.25"/>
    <row r="57274" customFormat="1" x14ac:dyDescent="0.25"/>
    <row r="57275" customFormat="1" x14ac:dyDescent="0.25"/>
    <row r="57276" customFormat="1" x14ac:dyDescent="0.25"/>
    <row r="57277" customFormat="1" x14ac:dyDescent="0.25"/>
    <row r="57278" customFormat="1" x14ac:dyDescent="0.25"/>
    <row r="57279" customFormat="1" x14ac:dyDescent="0.25"/>
    <row r="57280" customFormat="1" x14ac:dyDescent="0.25"/>
    <row r="57281" customFormat="1" x14ac:dyDescent="0.25"/>
    <row r="57282" customFormat="1" x14ac:dyDescent="0.25"/>
    <row r="57283" customFormat="1" x14ac:dyDescent="0.25"/>
    <row r="57284" customFormat="1" x14ac:dyDescent="0.25"/>
    <row r="57285" customFormat="1" x14ac:dyDescent="0.25"/>
    <row r="57286" customFormat="1" x14ac:dyDescent="0.25"/>
    <row r="57287" customFormat="1" x14ac:dyDescent="0.25"/>
    <row r="57288" customFormat="1" x14ac:dyDescent="0.25"/>
    <row r="57289" customFormat="1" x14ac:dyDescent="0.25"/>
    <row r="57290" customFormat="1" x14ac:dyDescent="0.25"/>
    <row r="57291" customFormat="1" x14ac:dyDescent="0.25"/>
    <row r="57292" customFormat="1" x14ac:dyDescent="0.25"/>
    <row r="57293" customFormat="1" x14ac:dyDescent="0.25"/>
    <row r="57294" customFormat="1" x14ac:dyDescent="0.25"/>
    <row r="57295" customFormat="1" x14ac:dyDescent="0.25"/>
    <row r="57296" customFormat="1" x14ac:dyDescent="0.25"/>
    <row r="57297" customFormat="1" x14ac:dyDescent="0.25"/>
    <row r="57298" customFormat="1" x14ac:dyDescent="0.25"/>
    <row r="57299" customFormat="1" x14ac:dyDescent="0.25"/>
    <row r="57300" customFormat="1" x14ac:dyDescent="0.25"/>
    <row r="57301" customFormat="1" x14ac:dyDescent="0.25"/>
    <row r="57302" customFormat="1" x14ac:dyDescent="0.25"/>
    <row r="57303" customFormat="1" x14ac:dyDescent="0.25"/>
    <row r="57304" customFormat="1" x14ac:dyDescent="0.25"/>
    <row r="57305" customFormat="1" x14ac:dyDescent="0.25"/>
    <row r="57306" customFormat="1" x14ac:dyDescent="0.25"/>
    <row r="57307" customFormat="1" x14ac:dyDescent="0.25"/>
    <row r="57308" customFormat="1" x14ac:dyDescent="0.25"/>
    <row r="57309" customFormat="1" x14ac:dyDescent="0.25"/>
    <row r="57310" customFormat="1" x14ac:dyDescent="0.25"/>
    <row r="57311" customFormat="1" x14ac:dyDescent="0.25"/>
    <row r="57312" customFormat="1" x14ac:dyDescent="0.25"/>
    <row r="57313" customFormat="1" x14ac:dyDescent="0.25"/>
    <row r="57314" customFormat="1" x14ac:dyDescent="0.25"/>
    <row r="57315" customFormat="1" x14ac:dyDescent="0.25"/>
    <row r="57316" customFormat="1" x14ac:dyDescent="0.25"/>
    <row r="57317" customFormat="1" x14ac:dyDescent="0.25"/>
    <row r="57318" customFormat="1" x14ac:dyDescent="0.25"/>
    <row r="57319" customFormat="1" x14ac:dyDescent="0.25"/>
    <row r="57320" customFormat="1" x14ac:dyDescent="0.25"/>
    <row r="57321" customFormat="1" x14ac:dyDescent="0.25"/>
    <row r="57322" customFormat="1" x14ac:dyDescent="0.25"/>
    <row r="57323" customFormat="1" x14ac:dyDescent="0.25"/>
    <row r="57324" customFormat="1" x14ac:dyDescent="0.25"/>
    <row r="57325" customFormat="1" x14ac:dyDescent="0.25"/>
    <row r="57326" customFormat="1" x14ac:dyDescent="0.25"/>
    <row r="57327" customFormat="1" x14ac:dyDescent="0.25"/>
    <row r="57328" customFormat="1" x14ac:dyDescent="0.25"/>
    <row r="57329" customFormat="1" x14ac:dyDescent="0.25"/>
    <row r="57330" customFormat="1" x14ac:dyDescent="0.25"/>
    <row r="57331" customFormat="1" x14ac:dyDescent="0.25"/>
    <row r="57332" customFormat="1" x14ac:dyDescent="0.25"/>
    <row r="57333" customFormat="1" x14ac:dyDescent="0.25"/>
    <row r="57334" customFormat="1" x14ac:dyDescent="0.25"/>
    <row r="57335" customFormat="1" x14ac:dyDescent="0.25"/>
    <row r="57336" customFormat="1" x14ac:dyDescent="0.25"/>
    <row r="57337" customFormat="1" x14ac:dyDescent="0.25"/>
    <row r="57338" customFormat="1" x14ac:dyDescent="0.25"/>
    <row r="57339" customFormat="1" x14ac:dyDescent="0.25"/>
    <row r="57340" customFormat="1" x14ac:dyDescent="0.25"/>
    <row r="57341" customFormat="1" x14ac:dyDescent="0.25"/>
    <row r="57342" customFormat="1" x14ac:dyDescent="0.25"/>
    <row r="57343" customFormat="1" x14ac:dyDescent="0.25"/>
    <row r="57344" customFormat="1" x14ac:dyDescent="0.25"/>
    <row r="57345" customFormat="1" x14ac:dyDescent="0.25"/>
    <row r="57346" customFormat="1" x14ac:dyDescent="0.25"/>
    <row r="57347" customFormat="1" x14ac:dyDescent="0.25"/>
    <row r="57348" customFormat="1" x14ac:dyDescent="0.25"/>
    <row r="57349" customFormat="1" x14ac:dyDescent="0.25"/>
    <row r="57350" customFormat="1" x14ac:dyDescent="0.25"/>
    <row r="57351" customFormat="1" x14ac:dyDescent="0.25"/>
    <row r="57352" customFormat="1" x14ac:dyDescent="0.25"/>
    <row r="57353" customFormat="1" x14ac:dyDescent="0.25"/>
    <row r="57354" customFormat="1" x14ac:dyDescent="0.25"/>
    <row r="57355" customFormat="1" x14ac:dyDescent="0.25"/>
    <row r="57356" customFormat="1" x14ac:dyDescent="0.25"/>
    <row r="57357" customFormat="1" x14ac:dyDescent="0.25"/>
    <row r="57358" customFormat="1" x14ac:dyDescent="0.25"/>
    <row r="57359" customFormat="1" x14ac:dyDescent="0.25"/>
    <row r="57360" customFormat="1" x14ac:dyDescent="0.25"/>
    <row r="57361" customFormat="1" x14ac:dyDescent="0.25"/>
    <row r="57362" customFormat="1" x14ac:dyDescent="0.25"/>
    <row r="57363" customFormat="1" x14ac:dyDescent="0.25"/>
    <row r="57364" customFormat="1" x14ac:dyDescent="0.25"/>
    <row r="57365" customFormat="1" x14ac:dyDescent="0.25"/>
    <row r="57366" customFormat="1" x14ac:dyDescent="0.25"/>
    <row r="57367" customFormat="1" x14ac:dyDescent="0.25"/>
    <row r="57368" customFormat="1" x14ac:dyDescent="0.25"/>
    <row r="57369" customFormat="1" x14ac:dyDescent="0.25"/>
    <row r="57370" customFormat="1" x14ac:dyDescent="0.25"/>
    <row r="57371" customFormat="1" x14ac:dyDescent="0.25"/>
    <row r="57372" customFormat="1" x14ac:dyDescent="0.25"/>
    <row r="57373" customFormat="1" x14ac:dyDescent="0.25"/>
    <row r="57374" customFormat="1" x14ac:dyDescent="0.25"/>
    <row r="57375" customFormat="1" x14ac:dyDescent="0.25"/>
    <row r="57376" customFormat="1" x14ac:dyDescent="0.25"/>
    <row r="57377" customFormat="1" x14ac:dyDescent="0.25"/>
    <row r="57378" customFormat="1" x14ac:dyDescent="0.25"/>
    <row r="57379" customFormat="1" x14ac:dyDescent="0.25"/>
    <row r="57380" customFormat="1" x14ac:dyDescent="0.25"/>
    <row r="57381" customFormat="1" x14ac:dyDescent="0.25"/>
    <row r="57382" customFormat="1" x14ac:dyDescent="0.25"/>
    <row r="57383" customFormat="1" x14ac:dyDescent="0.25"/>
    <row r="57384" customFormat="1" x14ac:dyDescent="0.25"/>
    <row r="57385" customFormat="1" x14ac:dyDescent="0.25"/>
    <row r="57386" customFormat="1" x14ac:dyDescent="0.25"/>
    <row r="57387" customFormat="1" x14ac:dyDescent="0.25"/>
    <row r="57388" customFormat="1" x14ac:dyDescent="0.25"/>
    <row r="57389" customFormat="1" x14ac:dyDescent="0.25"/>
    <row r="57390" customFormat="1" x14ac:dyDescent="0.25"/>
    <row r="57391" customFormat="1" x14ac:dyDescent="0.25"/>
    <row r="57392" customFormat="1" x14ac:dyDescent="0.25"/>
    <row r="57393" customFormat="1" x14ac:dyDescent="0.25"/>
    <row r="57394" customFormat="1" x14ac:dyDescent="0.25"/>
    <row r="57395" customFormat="1" x14ac:dyDescent="0.25"/>
    <row r="57396" customFormat="1" x14ac:dyDescent="0.25"/>
    <row r="57397" customFormat="1" x14ac:dyDescent="0.25"/>
    <row r="57398" customFormat="1" x14ac:dyDescent="0.25"/>
    <row r="57399" customFormat="1" x14ac:dyDescent="0.25"/>
    <row r="57400" customFormat="1" x14ac:dyDescent="0.25"/>
    <row r="57401" customFormat="1" x14ac:dyDescent="0.25"/>
    <row r="57402" customFormat="1" x14ac:dyDescent="0.25"/>
    <row r="57403" customFormat="1" x14ac:dyDescent="0.25"/>
    <row r="57404" customFormat="1" x14ac:dyDescent="0.25"/>
    <row r="57405" customFormat="1" x14ac:dyDescent="0.25"/>
    <row r="57406" customFormat="1" x14ac:dyDescent="0.25"/>
    <row r="57407" customFormat="1" x14ac:dyDescent="0.25"/>
    <row r="57408" customFormat="1" x14ac:dyDescent="0.25"/>
    <row r="57409" customFormat="1" x14ac:dyDescent="0.25"/>
    <row r="57410" customFormat="1" x14ac:dyDescent="0.25"/>
    <row r="57411" customFormat="1" x14ac:dyDescent="0.25"/>
    <row r="57412" customFormat="1" x14ac:dyDescent="0.25"/>
    <row r="57413" customFormat="1" x14ac:dyDescent="0.25"/>
    <row r="57414" customFormat="1" x14ac:dyDescent="0.25"/>
    <row r="57415" customFormat="1" x14ac:dyDescent="0.25"/>
    <row r="57416" customFormat="1" x14ac:dyDescent="0.25"/>
    <row r="57417" customFormat="1" x14ac:dyDescent="0.25"/>
    <row r="57418" customFormat="1" x14ac:dyDescent="0.25"/>
    <row r="57419" customFormat="1" x14ac:dyDescent="0.25"/>
    <row r="57420" customFormat="1" x14ac:dyDescent="0.25"/>
    <row r="57421" customFormat="1" x14ac:dyDescent="0.25"/>
    <row r="57422" customFormat="1" x14ac:dyDescent="0.25"/>
    <row r="57423" customFormat="1" x14ac:dyDescent="0.25"/>
    <row r="57424" customFormat="1" x14ac:dyDescent="0.25"/>
    <row r="57425" customFormat="1" x14ac:dyDescent="0.25"/>
    <row r="57426" customFormat="1" x14ac:dyDescent="0.25"/>
    <row r="57427" customFormat="1" x14ac:dyDescent="0.25"/>
    <row r="57428" customFormat="1" x14ac:dyDescent="0.25"/>
    <row r="57429" customFormat="1" x14ac:dyDescent="0.25"/>
    <row r="57430" customFormat="1" x14ac:dyDescent="0.25"/>
    <row r="57431" customFormat="1" x14ac:dyDescent="0.25"/>
    <row r="57432" customFormat="1" x14ac:dyDescent="0.25"/>
    <row r="57433" customFormat="1" x14ac:dyDescent="0.25"/>
    <row r="57434" customFormat="1" x14ac:dyDescent="0.25"/>
    <row r="57435" customFormat="1" x14ac:dyDescent="0.25"/>
    <row r="57436" customFormat="1" x14ac:dyDescent="0.25"/>
    <row r="57437" customFormat="1" x14ac:dyDescent="0.25"/>
    <row r="57438" customFormat="1" x14ac:dyDescent="0.25"/>
    <row r="57439" customFormat="1" x14ac:dyDescent="0.25"/>
    <row r="57440" customFormat="1" x14ac:dyDescent="0.25"/>
    <row r="57441" customFormat="1" x14ac:dyDescent="0.25"/>
    <row r="57442" customFormat="1" x14ac:dyDescent="0.25"/>
    <row r="57443" customFormat="1" x14ac:dyDescent="0.25"/>
    <row r="57444" customFormat="1" x14ac:dyDescent="0.25"/>
    <row r="57445" customFormat="1" x14ac:dyDescent="0.25"/>
    <row r="57446" customFormat="1" x14ac:dyDescent="0.25"/>
    <row r="57447" customFormat="1" x14ac:dyDescent="0.25"/>
    <row r="57448" customFormat="1" x14ac:dyDescent="0.25"/>
    <row r="57449" customFormat="1" x14ac:dyDescent="0.25"/>
    <row r="57450" customFormat="1" x14ac:dyDescent="0.25"/>
    <row r="57451" customFormat="1" x14ac:dyDescent="0.25"/>
    <row r="57452" customFormat="1" x14ac:dyDescent="0.25"/>
    <row r="57453" customFormat="1" x14ac:dyDescent="0.25"/>
    <row r="57454" customFormat="1" x14ac:dyDescent="0.25"/>
    <row r="57455" customFormat="1" x14ac:dyDescent="0.25"/>
    <row r="57456" customFormat="1" x14ac:dyDescent="0.25"/>
    <row r="57457" customFormat="1" x14ac:dyDescent="0.25"/>
    <row r="57458" customFormat="1" x14ac:dyDescent="0.25"/>
    <row r="57459" customFormat="1" x14ac:dyDescent="0.25"/>
    <row r="57460" customFormat="1" x14ac:dyDescent="0.25"/>
    <row r="57461" customFormat="1" x14ac:dyDescent="0.25"/>
    <row r="57462" customFormat="1" x14ac:dyDescent="0.25"/>
    <row r="57463" customFormat="1" x14ac:dyDescent="0.25"/>
    <row r="57464" customFormat="1" x14ac:dyDescent="0.25"/>
    <row r="57465" customFormat="1" x14ac:dyDescent="0.25"/>
    <row r="57466" customFormat="1" x14ac:dyDescent="0.25"/>
    <row r="57467" customFormat="1" x14ac:dyDescent="0.25"/>
    <row r="57468" customFormat="1" x14ac:dyDescent="0.25"/>
    <row r="57469" customFormat="1" x14ac:dyDescent="0.25"/>
    <row r="57470" customFormat="1" x14ac:dyDescent="0.25"/>
    <row r="57471" customFormat="1" x14ac:dyDescent="0.25"/>
    <row r="57472" customFormat="1" x14ac:dyDescent="0.25"/>
    <row r="57473" customFormat="1" x14ac:dyDescent="0.25"/>
    <row r="57474" customFormat="1" x14ac:dyDescent="0.25"/>
    <row r="57475" customFormat="1" x14ac:dyDescent="0.25"/>
    <row r="57476" customFormat="1" x14ac:dyDescent="0.25"/>
    <row r="57477" customFormat="1" x14ac:dyDescent="0.25"/>
    <row r="57478" customFormat="1" x14ac:dyDescent="0.25"/>
    <row r="57479" customFormat="1" x14ac:dyDescent="0.25"/>
    <row r="57480" customFormat="1" x14ac:dyDescent="0.25"/>
    <row r="57481" customFormat="1" x14ac:dyDescent="0.25"/>
    <row r="57482" customFormat="1" x14ac:dyDescent="0.25"/>
    <row r="57483" customFormat="1" x14ac:dyDescent="0.25"/>
    <row r="57484" customFormat="1" x14ac:dyDescent="0.25"/>
    <row r="57485" customFormat="1" x14ac:dyDescent="0.25"/>
    <row r="57486" customFormat="1" x14ac:dyDescent="0.25"/>
    <row r="57487" customFormat="1" x14ac:dyDescent="0.25"/>
    <row r="57488" customFormat="1" x14ac:dyDescent="0.25"/>
    <row r="57489" customFormat="1" x14ac:dyDescent="0.25"/>
    <row r="57490" customFormat="1" x14ac:dyDescent="0.25"/>
    <row r="57491" customFormat="1" x14ac:dyDescent="0.25"/>
    <row r="57492" customFormat="1" x14ac:dyDescent="0.25"/>
    <row r="57493" customFormat="1" x14ac:dyDescent="0.25"/>
    <row r="57494" customFormat="1" x14ac:dyDescent="0.25"/>
    <row r="57495" customFormat="1" x14ac:dyDescent="0.25"/>
    <row r="57496" customFormat="1" x14ac:dyDescent="0.25"/>
    <row r="57497" customFormat="1" x14ac:dyDescent="0.25"/>
    <row r="57498" customFormat="1" x14ac:dyDescent="0.25"/>
    <row r="57499" customFormat="1" x14ac:dyDescent="0.25"/>
    <row r="57500" customFormat="1" x14ac:dyDescent="0.25"/>
    <row r="57501" customFormat="1" x14ac:dyDescent="0.25"/>
    <row r="57502" customFormat="1" x14ac:dyDescent="0.25"/>
    <row r="57503" customFormat="1" x14ac:dyDescent="0.25"/>
    <row r="57504" customFormat="1" x14ac:dyDescent="0.25"/>
    <row r="57505" customFormat="1" x14ac:dyDescent="0.25"/>
    <row r="57506" customFormat="1" x14ac:dyDescent="0.25"/>
    <row r="57507" customFormat="1" x14ac:dyDescent="0.25"/>
    <row r="57508" customFormat="1" x14ac:dyDescent="0.25"/>
    <row r="57509" customFormat="1" x14ac:dyDescent="0.25"/>
    <row r="57510" customFormat="1" x14ac:dyDescent="0.25"/>
    <row r="57511" customFormat="1" x14ac:dyDescent="0.25"/>
    <row r="57512" customFormat="1" x14ac:dyDescent="0.25"/>
    <row r="57513" customFormat="1" x14ac:dyDescent="0.25"/>
    <row r="57514" customFormat="1" x14ac:dyDescent="0.25"/>
    <row r="57515" customFormat="1" x14ac:dyDescent="0.25"/>
    <row r="57516" customFormat="1" x14ac:dyDescent="0.25"/>
    <row r="57517" customFormat="1" x14ac:dyDescent="0.25"/>
    <row r="57518" customFormat="1" x14ac:dyDescent="0.25"/>
    <row r="57519" customFormat="1" x14ac:dyDescent="0.25"/>
    <row r="57520" customFormat="1" x14ac:dyDescent="0.25"/>
    <row r="57521" customFormat="1" x14ac:dyDescent="0.25"/>
    <row r="57522" customFormat="1" x14ac:dyDescent="0.25"/>
    <row r="57523" customFormat="1" x14ac:dyDescent="0.25"/>
    <row r="57524" customFormat="1" x14ac:dyDescent="0.25"/>
    <row r="57525" customFormat="1" x14ac:dyDescent="0.25"/>
    <row r="57526" customFormat="1" x14ac:dyDescent="0.25"/>
    <row r="57527" customFormat="1" x14ac:dyDescent="0.25"/>
    <row r="57528" customFormat="1" x14ac:dyDescent="0.25"/>
    <row r="57529" customFormat="1" x14ac:dyDescent="0.25"/>
    <row r="57530" customFormat="1" x14ac:dyDescent="0.25"/>
    <row r="57531" customFormat="1" x14ac:dyDescent="0.25"/>
    <row r="57532" customFormat="1" x14ac:dyDescent="0.25"/>
    <row r="57533" customFormat="1" x14ac:dyDescent="0.25"/>
    <row r="57534" customFormat="1" x14ac:dyDescent="0.25"/>
    <row r="57535" customFormat="1" x14ac:dyDescent="0.25"/>
    <row r="57536" customFormat="1" x14ac:dyDescent="0.25"/>
    <row r="57537" customFormat="1" x14ac:dyDescent="0.25"/>
    <row r="57538" customFormat="1" x14ac:dyDescent="0.25"/>
    <row r="57539" customFormat="1" x14ac:dyDescent="0.25"/>
    <row r="57540" customFormat="1" x14ac:dyDescent="0.25"/>
    <row r="57541" customFormat="1" x14ac:dyDescent="0.25"/>
    <row r="57542" customFormat="1" x14ac:dyDescent="0.25"/>
    <row r="57543" customFormat="1" x14ac:dyDescent="0.25"/>
    <row r="57544" customFormat="1" x14ac:dyDescent="0.25"/>
    <row r="57545" customFormat="1" x14ac:dyDescent="0.25"/>
    <row r="57546" customFormat="1" x14ac:dyDescent="0.25"/>
    <row r="57547" customFormat="1" x14ac:dyDescent="0.25"/>
    <row r="57548" customFormat="1" x14ac:dyDescent="0.25"/>
    <row r="57549" customFormat="1" x14ac:dyDescent="0.25"/>
    <row r="57550" customFormat="1" x14ac:dyDescent="0.25"/>
    <row r="57551" customFormat="1" x14ac:dyDescent="0.25"/>
    <row r="57552" customFormat="1" x14ac:dyDescent="0.25"/>
    <row r="57553" customFormat="1" x14ac:dyDescent="0.25"/>
    <row r="57554" customFormat="1" x14ac:dyDescent="0.25"/>
    <row r="57555" customFormat="1" x14ac:dyDescent="0.25"/>
    <row r="57556" customFormat="1" x14ac:dyDescent="0.25"/>
    <row r="57557" customFormat="1" x14ac:dyDescent="0.25"/>
    <row r="57558" customFormat="1" x14ac:dyDescent="0.25"/>
    <row r="57559" customFormat="1" x14ac:dyDescent="0.25"/>
    <row r="57560" customFormat="1" x14ac:dyDescent="0.25"/>
    <row r="57561" customFormat="1" x14ac:dyDescent="0.25"/>
    <row r="57562" customFormat="1" x14ac:dyDescent="0.25"/>
    <row r="57563" customFormat="1" x14ac:dyDescent="0.25"/>
    <row r="57564" customFormat="1" x14ac:dyDescent="0.25"/>
    <row r="57565" customFormat="1" x14ac:dyDescent="0.25"/>
    <row r="57566" customFormat="1" x14ac:dyDescent="0.25"/>
    <row r="57567" customFormat="1" x14ac:dyDescent="0.25"/>
    <row r="57568" customFormat="1" x14ac:dyDescent="0.25"/>
    <row r="57569" customFormat="1" x14ac:dyDescent="0.25"/>
    <row r="57570" customFormat="1" x14ac:dyDescent="0.25"/>
    <row r="57571" customFormat="1" x14ac:dyDescent="0.25"/>
    <row r="57572" customFormat="1" x14ac:dyDescent="0.25"/>
    <row r="57573" customFormat="1" x14ac:dyDescent="0.25"/>
    <row r="57574" customFormat="1" x14ac:dyDescent="0.25"/>
    <row r="57575" customFormat="1" x14ac:dyDescent="0.25"/>
    <row r="57576" customFormat="1" x14ac:dyDescent="0.25"/>
    <row r="57577" customFormat="1" x14ac:dyDescent="0.25"/>
    <row r="57578" customFormat="1" x14ac:dyDescent="0.25"/>
    <row r="57579" customFormat="1" x14ac:dyDescent="0.25"/>
    <row r="57580" customFormat="1" x14ac:dyDescent="0.25"/>
    <row r="57581" customFormat="1" x14ac:dyDescent="0.25"/>
    <row r="57582" customFormat="1" x14ac:dyDescent="0.25"/>
    <row r="57583" customFormat="1" x14ac:dyDescent="0.25"/>
    <row r="57584" customFormat="1" x14ac:dyDescent="0.25"/>
    <row r="57585" customFormat="1" x14ac:dyDescent="0.25"/>
    <row r="57586" customFormat="1" x14ac:dyDescent="0.25"/>
    <row r="57587" customFormat="1" x14ac:dyDescent="0.25"/>
    <row r="57588" customFormat="1" x14ac:dyDescent="0.25"/>
    <row r="57589" customFormat="1" x14ac:dyDescent="0.25"/>
    <row r="57590" customFormat="1" x14ac:dyDescent="0.25"/>
    <row r="57591" customFormat="1" x14ac:dyDescent="0.25"/>
    <row r="57592" customFormat="1" x14ac:dyDescent="0.25"/>
    <row r="57593" customFormat="1" x14ac:dyDescent="0.25"/>
    <row r="57594" customFormat="1" x14ac:dyDescent="0.25"/>
    <row r="57595" customFormat="1" x14ac:dyDescent="0.25"/>
    <row r="57596" customFormat="1" x14ac:dyDescent="0.25"/>
    <row r="57597" customFormat="1" x14ac:dyDescent="0.25"/>
    <row r="57598" customFormat="1" x14ac:dyDescent="0.25"/>
    <row r="57599" customFormat="1" x14ac:dyDescent="0.25"/>
    <row r="57600" customFormat="1" x14ac:dyDescent="0.25"/>
    <row r="57601" customFormat="1" x14ac:dyDescent="0.25"/>
    <row r="57602" customFormat="1" x14ac:dyDescent="0.25"/>
    <row r="57603" customFormat="1" x14ac:dyDescent="0.25"/>
    <row r="57604" customFormat="1" x14ac:dyDescent="0.25"/>
    <row r="57605" customFormat="1" x14ac:dyDescent="0.25"/>
    <row r="57606" customFormat="1" x14ac:dyDescent="0.25"/>
    <row r="57607" customFormat="1" x14ac:dyDescent="0.25"/>
    <row r="57608" customFormat="1" x14ac:dyDescent="0.25"/>
    <row r="57609" customFormat="1" x14ac:dyDescent="0.25"/>
    <row r="57610" customFormat="1" x14ac:dyDescent="0.25"/>
    <row r="57611" customFormat="1" x14ac:dyDescent="0.25"/>
    <row r="57612" customFormat="1" x14ac:dyDescent="0.25"/>
    <row r="57613" customFormat="1" x14ac:dyDescent="0.25"/>
    <row r="57614" customFormat="1" x14ac:dyDescent="0.25"/>
    <row r="57615" customFormat="1" x14ac:dyDescent="0.25"/>
    <row r="57616" customFormat="1" x14ac:dyDescent="0.25"/>
    <row r="57617" customFormat="1" x14ac:dyDescent="0.25"/>
    <row r="57618" customFormat="1" x14ac:dyDescent="0.25"/>
    <row r="57619" customFormat="1" x14ac:dyDescent="0.25"/>
    <row r="57620" customFormat="1" x14ac:dyDescent="0.25"/>
    <row r="57621" customFormat="1" x14ac:dyDescent="0.25"/>
    <row r="57622" customFormat="1" x14ac:dyDescent="0.25"/>
    <row r="57623" customFormat="1" x14ac:dyDescent="0.25"/>
    <row r="57624" customFormat="1" x14ac:dyDescent="0.25"/>
    <row r="57625" customFormat="1" x14ac:dyDescent="0.25"/>
    <row r="57626" customFormat="1" x14ac:dyDescent="0.25"/>
    <row r="57627" customFormat="1" x14ac:dyDescent="0.25"/>
    <row r="57628" customFormat="1" x14ac:dyDescent="0.25"/>
    <row r="57629" customFormat="1" x14ac:dyDescent="0.25"/>
    <row r="57630" customFormat="1" x14ac:dyDescent="0.25"/>
    <row r="57631" customFormat="1" x14ac:dyDescent="0.25"/>
    <row r="57632" customFormat="1" x14ac:dyDescent="0.25"/>
    <row r="57633" customFormat="1" x14ac:dyDescent="0.25"/>
    <row r="57634" customFormat="1" x14ac:dyDescent="0.25"/>
    <row r="57635" customFormat="1" x14ac:dyDescent="0.25"/>
    <row r="57636" customFormat="1" x14ac:dyDescent="0.25"/>
    <row r="57637" customFormat="1" x14ac:dyDescent="0.25"/>
    <row r="57638" customFormat="1" x14ac:dyDescent="0.25"/>
    <row r="57639" customFormat="1" x14ac:dyDescent="0.25"/>
    <row r="57640" customFormat="1" x14ac:dyDescent="0.25"/>
    <row r="57641" customFormat="1" x14ac:dyDescent="0.25"/>
    <row r="57642" customFormat="1" x14ac:dyDescent="0.25"/>
    <row r="57643" customFormat="1" x14ac:dyDescent="0.25"/>
    <row r="57644" customFormat="1" x14ac:dyDescent="0.25"/>
    <row r="57645" customFormat="1" x14ac:dyDescent="0.25"/>
    <row r="57646" customFormat="1" x14ac:dyDescent="0.25"/>
    <row r="57647" customFormat="1" x14ac:dyDescent="0.25"/>
    <row r="57648" customFormat="1" x14ac:dyDescent="0.25"/>
    <row r="57649" customFormat="1" x14ac:dyDescent="0.25"/>
    <row r="57650" customFormat="1" x14ac:dyDescent="0.25"/>
    <row r="57651" customFormat="1" x14ac:dyDescent="0.25"/>
    <row r="57652" customFormat="1" x14ac:dyDescent="0.25"/>
    <row r="57653" customFormat="1" x14ac:dyDescent="0.25"/>
    <row r="57654" customFormat="1" x14ac:dyDescent="0.25"/>
    <row r="57655" customFormat="1" x14ac:dyDescent="0.25"/>
    <row r="57656" customFormat="1" x14ac:dyDescent="0.25"/>
    <row r="57657" customFormat="1" x14ac:dyDescent="0.25"/>
    <row r="57658" customFormat="1" x14ac:dyDescent="0.25"/>
    <row r="57659" customFormat="1" x14ac:dyDescent="0.25"/>
    <row r="57660" customFormat="1" x14ac:dyDescent="0.25"/>
    <row r="57661" customFormat="1" x14ac:dyDescent="0.25"/>
    <row r="57662" customFormat="1" x14ac:dyDescent="0.25"/>
    <row r="57663" customFormat="1" x14ac:dyDescent="0.25"/>
    <row r="57664" customFormat="1" x14ac:dyDescent="0.25"/>
    <row r="57665" customFormat="1" x14ac:dyDescent="0.25"/>
    <row r="57666" customFormat="1" x14ac:dyDescent="0.25"/>
    <row r="57667" customFormat="1" x14ac:dyDescent="0.25"/>
    <row r="57668" customFormat="1" x14ac:dyDescent="0.25"/>
    <row r="57669" customFormat="1" x14ac:dyDescent="0.25"/>
    <row r="57670" customFormat="1" x14ac:dyDescent="0.25"/>
    <row r="57671" customFormat="1" x14ac:dyDescent="0.25"/>
    <row r="57672" customFormat="1" x14ac:dyDescent="0.25"/>
    <row r="57673" customFormat="1" x14ac:dyDescent="0.25"/>
    <row r="57674" customFormat="1" x14ac:dyDescent="0.25"/>
    <row r="57675" customFormat="1" x14ac:dyDescent="0.25"/>
    <row r="57676" customFormat="1" x14ac:dyDescent="0.25"/>
    <row r="57677" customFormat="1" x14ac:dyDescent="0.25"/>
    <row r="57678" customFormat="1" x14ac:dyDescent="0.25"/>
    <row r="57679" customFormat="1" x14ac:dyDescent="0.25"/>
    <row r="57680" customFormat="1" x14ac:dyDescent="0.25"/>
    <row r="57681" customFormat="1" x14ac:dyDescent="0.25"/>
    <row r="57682" customFormat="1" x14ac:dyDescent="0.25"/>
    <row r="57683" customFormat="1" x14ac:dyDescent="0.25"/>
    <row r="57684" customFormat="1" x14ac:dyDescent="0.25"/>
    <row r="57685" customFormat="1" x14ac:dyDescent="0.25"/>
    <row r="57686" customFormat="1" x14ac:dyDescent="0.25"/>
    <row r="57687" customFormat="1" x14ac:dyDescent="0.25"/>
    <row r="57688" customFormat="1" x14ac:dyDescent="0.25"/>
    <row r="57689" customFormat="1" x14ac:dyDescent="0.25"/>
    <row r="57690" customFormat="1" x14ac:dyDescent="0.25"/>
    <row r="57691" customFormat="1" x14ac:dyDescent="0.25"/>
    <row r="57692" customFormat="1" x14ac:dyDescent="0.25"/>
    <row r="57693" customFormat="1" x14ac:dyDescent="0.25"/>
    <row r="57694" customFormat="1" x14ac:dyDescent="0.25"/>
    <row r="57695" customFormat="1" x14ac:dyDescent="0.25"/>
    <row r="57696" customFormat="1" x14ac:dyDescent="0.25"/>
    <row r="57697" customFormat="1" x14ac:dyDescent="0.25"/>
    <row r="57698" customFormat="1" x14ac:dyDescent="0.25"/>
    <row r="57699" customFormat="1" x14ac:dyDescent="0.25"/>
    <row r="57700" customFormat="1" x14ac:dyDescent="0.25"/>
    <row r="57701" customFormat="1" x14ac:dyDescent="0.25"/>
    <row r="57702" customFormat="1" x14ac:dyDescent="0.25"/>
    <row r="57703" customFormat="1" x14ac:dyDescent="0.25"/>
    <row r="57704" customFormat="1" x14ac:dyDescent="0.25"/>
    <row r="57705" customFormat="1" x14ac:dyDescent="0.25"/>
    <row r="57706" customFormat="1" x14ac:dyDescent="0.25"/>
    <row r="57707" customFormat="1" x14ac:dyDescent="0.25"/>
    <row r="57708" customFormat="1" x14ac:dyDescent="0.25"/>
    <row r="57709" customFormat="1" x14ac:dyDescent="0.25"/>
    <row r="57710" customFormat="1" x14ac:dyDescent="0.25"/>
    <row r="57711" customFormat="1" x14ac:dyDescent="0.25"/>
    <row r="57712" customFormat="1" x14ac:dyDescent="0.25"/>
    <row r="57713" customFormat="1" x14ac:dyDescent="0.25"/>
    <row r="57714" customFormat="1" x14ac:dyDescent="0.25"/>
    <row r="57715" customFormat="1" x14ac:dyDescent="0.25"/>
    <row r="57716" customFormat="1" x14ac:dyDescent="0.25"/>
    <row r="57717" customFormat="1" x14ac:dyDescent="0.25"/>
    <row r="57718" customFormat="1" x14ac:dyDescent="0.25"/>
    <row r="57719" customFormat="1" x14ac:dyDescent="0.25"/>
    <row r="57720" customFormat="1" x14ac:dyDescent="0.25"/>
    <row r="57721" customFormat="1" x14ac:dyDescent="0.25"/>
    <row r="57722" customFormat="1" x14ac:dyDescent="0.25"/>
    <row r="57723" customFormat="1" x14ac:dyDescent="0.25"/>
    <row r="57724" customFormat="1" x14ac:dyDescent="0.25"/>
    <row r="57725" customFormat="1" x14ac:dyDescent="0.25"/>
    <row r="57726" customFormat="1" x14ac:dyDescent="0.25"/>
    <row r="57727" customFormat="1" x14ac:dyDescent="0.25"/>
    <row r="57728" customFormat="1" x14ac:dyDescent="0.25"/>
    <row r="57729" customFormat="1" x14ac:dyDescent="0.25"/>
    <row r="57730" customFormat="1" x14ac:dyDescent="0.25"/>
    <row r="57731" customFormat="1" x14ac:dyDescent="0.25"/>
    <row r="57732" customFormat="1" x14ac:dyDescent="0.25"/>
    <row r="57733" customFormat="1" x14ac:dyDescent="0.25"/>
    <row r="57734" customFormat="1" x14ac:dyDescent="0.25"/>
    <row r="57735" customFormat="1" x14ac:dyDescent="0.25"/>
    <row r="57736" customFormat="1" x14ac:dyDescent="0.25"/>
    <row r="57737" customFormat="1" x14ac:dyDescent="0.25"/>
    <row r="57738" customFormat="1" x14ac:dyDescent="0.25"/>
    <row r="57739" customFormat="1" x14ac:dyDescent="0.25"/>
    <row r="57740" customFormat="1" x14ac:dyDescent="0.25"/>
    <row r="57741" customFormat="1" x14ac:dyDescent="0.25"/>
    <row r="57742" customFormat="1" x14ac:dyDescent="0.25"/>
    <row r="57743" customFormat="1" x14ac:dyDescent="0.25"/>
    <row r="57744" customFormat="1" x14ac:dyDescent="0.25"/>
    <row r="57745" customFormat="1" x14ac:dyDescent="0.25"/>
    <row r="57746" customFormat="1" x14ac:dyDescent="0.25"/>
    <row r="57747" customFormat="1" x14ac:dyDescent="0.25"/>
    <row r="57748" customFormat="1" x14ac:dyDescent="0.25"/>
    <row r="57749" customFormat="1" x14ac:dyDescent="0.25"/>
    <row r="57750" customFormat="1" x14ac:dyDescent="0.25"/>
    <row r="57751" customFormat="1" x14ac:dyDescent="0.25"/>
    <row r="57752" customFormat="1" x14ac:dyDescent="0.25"/>
    <row r="57753" customFormat="1" x14ac:dyDescent="0.25"/>
    <row r="57754" customFormat="1" x14ac:dyDescent="0.25"/>
    <row r="57755" customFormat="1" x14ac:dyDescent="0.25"/>
    <row r="57756" customFormat="1" x14ac:dyDescent="0.25"/>
    <row r="57757" customFormat="1" x14ac:dyDescent="0.25"/>
    <row r="57758" customFormat="1" x14ac:dyDescent="0.25"/>
    <row r="57759" customFormat="1" x14ac:dyDescent="0.25"/>
    <row r="57760" customFormat="1" x14ac:dyDescent="0.25"/>
    <row r="57761" customFormat="1" x14ac:dyDescent="0.25"/>
    <row r="57762" customFormat="1" x14ac:dyDescent="0.25"/>
    <row r="57763" customFormat="1" x14ac:dyDescent="0.25"/>
    <row r="57764" customFormat="1" x14ac:dyDescent="0.25"/>
    <row r="57765" customFormat="1" x14ac:dyDescent="0.25"/>
    <row r="57766" customFormat="1" x14ac:dyDescent="0.25"/>
    <row r="57767" customFormat="1" x14ac:dyDescent="0.25"/>
    <row r="57768" customFormat="1" x14ac:dyDescent="0.25"/>
    <row r="57769" customFormat="1" x14ac:dyDescent="0.25"/>
    <row r="57770" customFormat="1" x14ac:dyDescent="0.25"/>
    <row r="57771" customFormat="1" x14ac:dyDescent="0.25"/>
    <row r="57772" customFormat="1" x14ac:dyDescent="0.25"/>
    <row r="57773" customFormat="1" x14ac:dyDescent="0.25"/>
    <row r="57774" customFormat="1" x14ac:dyDescent="0.25"/>
    <row r="57775" customFormat="1" x14ac:dyDescent="0.25"/>
    <row r="57776" customFormat="1" x14ac:dyDescent="0.25"/>
    <row r="57777" customFormat="1" x14ac:dyDescent="0.25"/>
    <row r="57778" customFormat="1" x14ac:dyDescent="0.25"/>
    <row r="57779" customFormat="1" x14ac:dyDescent="0.25"/>
    <row r="57780" customFormat="1" x14ac:dyDescent="0.25"/>
    <row r="57781" customFormat="1" x14ac:dyDescent="0.25"/>
    <row r="57782" customFormat="1" x14ac:dyDescent="0.25"/>
    <row r="57783" customFormat="1" x14ac:dyDescent="0.25"/>
    <row r="57784" customFormat="1" x14ac:dyDescent="0.25"/>
    <row r="57785" customFormat="1" x14ac:dyDescent="0.25"/>
    <row r="57786" customFormat="1" x14ac:dyDescent="0.25"/>
    <row r="57787" customFormat="1" x14ac:dyDescent="0.25"/>
    <row r="57788" customFormat="1" x14ac:dyDescent="0.25"/>
    <row r="57789" customFormat="1" x14ac:dyDescent="0.25"/>
    <row r="57790" customFormat="1" x14ac:dyDescent="0.25"/>
    <row r="57791" customFormat="1" x14ac:dyDescent="0.25"/>
    <row r="57792" customFormat="1" x14ac:dyDescent="0.25"/>
    <row r="57793" customFormat="1" x14ac:dyDescent="0.25"/>
    <row r="57794" customFormat="1" x14ac:dyDescent="0.25"/>
    <row r="57795" customFormat="1" x14ac:dyDescent="0.25"/>
    <row r="57796" customFormat="1" x14ac:dyDescent="0.25"/>
    <row r="57797" customFormat="1" x14ac:dyDescent="0.25"/>
    <row r="57798" customFormat="1" x14ac:dyDescent="0.25"/>
    <row r="57799" customFormat="1" x14ac:dyDescent="0.25"/>
    <row r="57800" customFormat="1" x14ac:dyDescent="0.25"/>
    <row r="57801" customFormat="1" x14ac:dyDescent="0.25"/>
    <row r="57802" customFormat="1" x14ac:dyDescent="0.25"/>
    <row r="57803" customFormat="1" x14ac:dyDescent="0.25"/>
    <row r="57804" customFormat="1" x14ac:dyDescent="0.25"/>
    <row r="57805" customFormat="1" x14ac:dyDescent="0.25"/>
    <row r="57806" customFormat="1" x14ac:dyDescent="0.25"/>
    <row r="57807" customFormat="1" x14ac:dyDescent="0.25"/>
    <row r="57808" customFormat="1" x14ac:dyDescent="0.25"/>
    <row r="57809" customFormat="1" x14ac:dyDescent="0.25"/>
    <row r="57810" customFormat="1" x14ac:dyDescent="0.25"/>
    <row r="57811" customFormat="1" x14ac:dyDescent="0.25"/>
    <row r="57812" customFormat="1" x14ac:dyDescent="0.25"/>
    <row r="57813" customFormat="1" x14ac:dyDescent="0.25"/>
    <row r="57814" customFormat="1" x14ac:dyDescent="0.25"/>
    <row r="57815" customFormat="1" x14ac:dyDescent="0.25"/>
    <row r="57816" customFormat="1" x14ac:dyDescent="0.25"/>
    <row r="57817" customFormat="1" x14ac:dyDescent="0.25"/>
    <row r="57818" customFormat="1" x14ac:dyDescent="0.25"/>
    <row r="57819" customFormat="1" x14ac:dyDescent="0.25"/>
    <row r="57820" customFormat="1" x14ac:dyDescent="0.25"/>
    <row r="57821" customFormat="1" x14ac:dyDescent="0.25"/>
    <row r="57822" customFormat="1" x14ac:dyDescent="0.25"/>
    <row r="57823" customFormat="1" x14ac:dyDescent="0.25"/>
    <row r="57824" customFormat="1" x14ac:dyDescent="0.25"/>
    <row r="57825" customFormat="1" x14ac:dyDescent="0.25"/>
    <row r="57826" customFormat="1" x14ac:dyDescent="0.25"/>
    <row r="57827" customFormat="1" x14ac:dyDescent="0.25"/>
    <row r="57828" customFormat="1" x14ac:dyDescent="0.25"/>
    <row r="57829" customFormat="1" x14ac:dyDescent="0.25"/>
    <row r="57830" customFormat="1" x14ac:dyDescent="0.25"/>
    <row r="57831" customFormat="1" x14ac:dyDescent="0.25"/>
    <row r="57832" customFormat="1" x14ac:dyDescent="0.25"/>
    <row r="57833" customFormat="1" x14ac:dyDescent="0.25"/>
    <row r="57834" customFormat="1" x14ac:dyDescent="0.25"/>
    <row r="57835" customFormat="1" x14ac:dyDescent="0.25"/>
    <row r="57836" customFormat="1" x14ac:dyDescent="0.25"/>
    <row r="57837" customFormat="1" x14ac:dyDescent="0.25"/>
    <row r="57838" customFormat="1" x14ac:dyDescent="0.25"/>
    <row r="57839" customFormat="1" x14ac:dyDescent="0.25"/>
    <row r="57840" customFormat="1" x14ac:dyDescent="0.25"/>
    <row r="57841" customFormat="1" x14ac:dyDescent="0.25"/>
    <row r="57842" customFormat="1" x14ac:dyDescent="0.25"/>
    <row r="57843" customFormat="1" x14ac:dyDescent="0.25"/>
    <row r="57844" customFormat="1" x14ac:dyDescent="0.25"/>
    <row r="57845" customFormat="1" x14ac:dyDescent="0.25"/>
    <row r="57846" customFormat="1" x14ac:dyDescent="0.25"/>
    <row r="57847" customFormat="1" x14ac:dyDescent="0.25"/>
    <row r="57848" customFormat="1" x14ac:dyDescent="0.25"/>
    <row r="57849" customFormat="1" x14ac:dyDescent="0.25"/>
    <row r="57850" customFormat="1" x14ac:dyDescent="0.25"/>
    <row r="57851" customFormat="1" x14ac:dyDescent="0.25"/>
    <row r="57852" customFormat="1" x14ac:dyDescent="0.25"/>
    <row r="57853" customFormat="1" x14ac:dyDescent="0.25"/>
    <row r="57854" customFormat="1" x14ac:dyDescent="0.25"/>
    <row r="57855" customFormat="1" x14ac:dyDescent="0.25"/>
    <row r="57856" customFormat="1" x14ac:dyDescent="0.25"/>
    <row r="57857" customFormat="1" x14ac:dyDescent="0.25"/>
    <row r="57858" customFormat="1" x14ac:dyDescent="0.25"/>
    <row r="57859" customFormat="1" x14ac:dyDescent="0.25"/>
    <row r="57860" customFormat="1" x14ac:dyDescent="0.25"/>
    <row r="57861" customFormat="1" x14ac:dyDescent="0.25"/>
    <row r="57862" customFormat="1" x14ac:dyDescent="0.25"/>
    <row r="57863" customFormat="1" x14ac:dyDescent="0.25"/>
    <row r="57864" customFormat="1" x14ac:dyDescent="0.25"/>
    <row r="57865" customFormat="1" x14ac:dyDescent="0.25"/>
    <row r="57866" customFormat="1" x14ac:dyDescent="0.25"/>
    <row r="57867" customFormat="1" x14ac:dyDescent="0.25"/>
    <row r="57868" customFormat="1" x14ac:dyDescent="0.25"/>
    <row r="57869" customFormat="1" x14ac:dyDescent="0.25"/>
    <row r="57870" customFormat="1" x14ac:dyDescent="0.25"/>
    <row r="57871" customFormat="1" x14ac:dyDescent="0.25"/>
    <row r="57872" customFormat="1" x14ac:dyDescent="0.25"/>
    <row r="57873" customFormat="1" x14ac:dyDescent="0.25"/>
    <row r="57874" customFormat="1" x14ac:dyDescent="0.25"/>
    <row r="57875" customFormat="1" x14ac:dyDescent="0.25"/>
    <row r="57876" customFormat="1" x14ac:dyDescent="0.25"/>
    <row r="57877" customFormat="1" x14ac:dyDescent="0.25"/>
    <row r="57878" customFormat="1" x14ac:dyDescent="0.25"/>
    <row r="57879" customFormat="1" x14ac:dyDescent="0.25"/>
    <row r="57880" customFormat="1" x14ac:dyDescent="0.25"/>
    <row r="57881" customFormat="1" x14ac:dyDescent="0.25"/>
    <row r="57882" customFormat="1" x14ac:dyDescent="0.25"/>
    <row r="57883" customFormat="1" x14ac:dyDescent="0.25"/>
    <row r="57884" customFormat="1" x14ac:dyDescent="0.25"/>
    <row r="57885" customFormat="1" x14ac:dyDescent="0.25"/>
    <row r="57886" customFormat="1" x14ac:dyDescent="0.25"/>
    <row r="57887" customFormat="1" x14ac:dyDescent="0.25"/>
    <row r="57888" customFormat="1" x14ac:dyDescent="0.25"/>
    <row r="57889" customFormat="1" x14ac:dyDescent="0.25"/>
    <row r="57890" customFormat="1" x14ac:dyDescent="0.25"/>
    <row r="57891" customFormat="1" x14ac:dyDescent="0.25"/>
    <row r="57892" customFormat="1" x14ac:dyDescent="0.25"/>
    <row r="57893" customFormat="1" x14ac:dyDescent="0.25"/>
    <row r="57894" customFormat="1" x14ac:dyDescent="0.25"/>
    <row r="57895" customFormat="1" x14ac:dyDescent="0.25"/>
    <row r="57896" customFormat="1" x14ac:dyDescent="0.25"/>
    <row r="57897" customFormat="1" x14ac:dyDescent="0.25"/>
    <row r="57898" customFormat="1" x14ac:dyDescent="0.25"/>
    <row r="57899" customFormat="1" x14ac:dyDescent="0.25"/>
    <row r="57900" customFormat="1" x14ac:dyDescent="0.25"/>
    <row r="57901" customFormat="1" x14ac:dyDescent="0.25"/>
    <row r="57902" customFormat="1" x14ac:dyDescent="0.25"/>
    <row r="57903" customFormat="1" x14ac:dyDescent="0.25"/>
    <row r="57904" customFormat="1" x14ac:dyDescent="0.25"/>
    <row r="57905" customFormat="1" x14ac:dyDescent="0.25"/>
    <row r="57906" customFormat="1" x14ac:dyDescent="0.25"/>
    <row r="57907" customFormat="1" x14ac:dyDescent="0.25"/>
    <row r="57908" customFormat="1" x14ac:dyDescent="0.25"/>
    <row r="57909" customFormat="1" x14ac:dyDescent="0.25"/>
    <row r="57910" customFormat="1" x14ac:dyDescent="0.25"/>
    <row r="57911" customFormat="1" x14ac:dyDescent="0.25"/>
    <row r="57912" customFormat="1" x14ac:dyDescent="0.25"/>
    <row r="57913" customFormat="1" x14ac:dyDescent="0.25"/>
    <row r="57914" customFormat="1" x14ac:dyDescent="0.25"/>
    <row r="57915" customFormat="1" x14ac:dyDescent="0.25"/>
    <row r="57916" customFormat="1" x14ac:dyDescent="0.25"/>
    <row r="57917" customFormat="1" x14ac:dyDescent="0.25"/>
    <row r="57918" customFormat="1" x14ac:dyDescent="0.25"/>
    <row r="57919" customFormat="1" x14ac:dyDescent="0.25"/>
    <row r="57920" customFormat="1" x14ac:dyDescent="0.25"/>
    <row r="57921" customFormat="1" x14ac:dyDescent="0.25"/>
    <row r="57922" customFormat="1" x14ac:dyDescent="0.25"/>
    <row r="57923" customFormat="1" x14ac:dyDescent="0.25"/>
    <row r="57924" customFormat="1" x14ac:dyDescent="0.25"/>
    <row r="57925" customFormat="1" x14ac:dyDescent="0.25"/>
    <row r="57926" customFormat="1" x14ac:dyDescent="0.25"/>
    <row r="57927" customFormat="1" x14ac:dyDescent="0.25"/>
    <row r="57928" customFormat="1" x14ac:dyDescent="0.25"/>
    <row r="57929" customFormat="1" x14ac:dyDescent="0.25"/>
    <row r="57930" customFormat="1" x14ac:dyDescent="0.25"/>
    <row r="57931" customFormat="1" x14ac:dyDescent="0.25"/>
    <row r="57932" customFormat="1" x14ac:dyDescent="0.25"/>
    <row r="57933" customFormat="1" x14ac:dyDescent="0.25"/>
    <row r="57934" customFormat="1" x14ac:dyDescent="0.25"/>
    <row r="57935" customFormat="1" x14ac:dyDescent="0.25"/>
    <row r="57936" customFormat="1" x14ac:dyDescent="0.25"/>
    <row r="57937" customFormat="1" x14ac:dyDescent="0.25"/>
    <row r="57938" customFormat="1" x14ac:dyDescent="0.25"/>
    <row r="57939" customFormat="1" x14ac:dyDescent="0.25"/>
    <row r="57940" customFormat="1" x14ac:dyDescent="0.25"/>
    <row r="57941" customFormat="1" x14ac:dyDescent="0.25"/>
    <row r="57942" customFormat="1" x14ac:dyDescent="0.25"/>
    <row r="57943" customFormat="1" x14ac:dyDescent="0.25"/>
    <row r="57944" customFormat="1" x14ac:dyDescent="0.25"/>
    <row r="57945" customFormat="1" x14ac:dyDescent="0.25"/>
    <row r="57946" customFormat="1" x14ac:dyDescent="0.25"/>
    <row r="57947" customFormat="1" x14ac:dyDescent="0.25"/>
    <row r="57948" customFormat="1" x14ac:dyDescent="0.25"/>
    <row r="57949" customFormat="1" x14ac:dyDescent="0.25"/>
    <row r="57950" customFormat="1" x14ac:dyDescent="0.25"/>
    <row r="57951" customFormat="1" x14ac:dyDescent="0.25"/>
    <row r="57952" customFormat="1" x14ac:dyDescent="0.25"/>
    <row r="57953" customFormat="1" x14ac:dyDescent="0.25"/>
    <row r="57954" customFormat="1" x14ac:dyDescent="0.25"/>
    <row r="57955" customFormat="1" x14ac:dyDescent="0.25"/>
    <row r="57956" customFormat="1" x14ac:dyDescent="0.25"/>
    <row r="57957" customFormat="1" x14ac:dyDescent="0.25"/>
    <row r="57958" customFormat="1" x14ac:dyDescent="0.25"/>
    <row r="57959" customFormat="1" x14ac:dyDescent="0.25"/>
    <row r="57960" customFormat="1" x14ac:dyDescent="0.25"/>
    <row r="57961" customFormat="1" x14ac:dyDescent="0.25"/>
    <row r="57962" customFormat="1" x14ac:dyDescent="0.25"/>
    <row r="57963" customFormat="1" x14ac:dyDescent="0.25"/>
    <row r="57964" customFormat="1" x14ac:dyDescent="0.25"/>
    <row r="57965" customFormat="1" x14ac:dyDescent="0.25"/>
    <row r="57966" customFormat="1" x14ac:dyDescent="0.25"/>
    <row r="57967" customFormat="1" x14ac:dyDescent="0.25"/>
    <row r="57968" customFormat="1" x14ac:dyDescent="0.25"/>
    <row r="57969" customFormat="1" x14ac:dyDescent="0.25"/>
    <row r="57970" customFormat="1" x14ac:dyDescent="0.25"/>
    <row r="57971" customFormat="1" x14ac:dyDescent="0.25"/>
    <row r="57972" customFormat="1" x14ac:dyDescent="0.25"/>
    <row r="57973" customFormat="1" x14ac:dyDescent="0.25"/>
    <row r="57974" customFormat="1" x14ac:dyDescent="0.25"/>
    <row r="57975" customFormat="1" x14ac:dyDescent="0.25"/>
    <row r="57976" customFormat="1" x14ac:dyDescent="0.25"/>
    <row r="57977" customFormat="1" x14ac:dyDescent="0.25"/>
    <row r="57978" customFormat="1" x14ac:dyDescent="0.25"/>
    <row r="57979" customFormat="1" x14ac:dyDescent="0.25"/>
    <row r="57980" customFormat="1" x14ac:dyDescent="0.25"/>
    <row r="57981" customFormat="1" x14ac:dyDescent="0.25"/>
    <row r="57982" customFormat="1" x14ac:dyDescent="0.25"/>
    <row r="57983" customFormat="1" x14ac:dyDescent="0.25"/>
    <row r="57984" customFormat="1" x14ac:dyDescent="0.25"/>
    <row r="57985" customFormat="1" x14ac:dyDescent="0.25"/>
    <row r="57986" customFormat="1" x14ac:dyDescent="0.25"/>
    <row r="57987" customFormat="1" x14ac:dyDescent="0.25"/>
    <row r="57988" customFormat="1" x14ac:dyDescent="0.25"/>
    <row r="57989" customFormat="1" x14ac:dyDescent="0.25"/>
    <row r="57990" customFormat="1" x14ac:dyDescent="0.25"/>
    <row r="57991" customFormat="1" x14ac:dyDescent="0.25"/>
    <row r="57992" customFormat="1" x14ac:dyDescent="0.25"/>
    <row r="57993" customFormat="1" x14ac:dyDescent="0.25"/>
    <row r="57994" customFormat="1" x14ac:dyDescent="0.25"/>
    <row r="57995" customFormat="1" x14ac:dyDescent="0.25"/>
    <row r="57996" customFormat="1" x14ac:dyDescent="0.25"/>
    <row r="57997" customFormat="1" x14ac:dyDescent="0.25"/>
    <row r="57998" customFormat="1" x14ac:dyDescent="0.25"/>
    <row r="57999" customFormat="1" x14ac:dyDescent="0.25"/>
    <row r="58000" customFormat="1" x14ac:dyDescent="0.25"/>
    <row r="58001" customFormat="1" x14ac:dyDescent="0.25"/>
    <row r="58002" customFormat="1" x14ac:dyDescent="0.25"/>
    <row r="58003" customFormat="1" x14ac:dyDescent="0.25"/>
    <row r="58004" customFormat="1" x14ac:dyDescent="0.25"/>
    <row r="58005" customFormat="1" x14ac:dyDescent="0.25"/>
    <row r="58006" customFormat="1" x14ac:dyDescent="0.25"/>
    <row r="58007" customFormat="1" x14ac:dyDescent="0.25"/>
    <row r="58008" customFormat="1" x14ac:dyDescent="0.25"/>
    <row r="58009" customFormat="1" x14ac:dyDescent="0.25"/>
    <row r="58010" customFormat="1" x14ac:dyDescent="0.25"/>
    <row r="58011" customFormat="1" x14ac:dyDescent="0.25"/>
    <row r="58012" customFormat="1" x14ac:dyDescent="0.25"/>
    <row r="58013" customFormat="1" x14ac:dyDescent="0.25"/>
    <row r="58014" customFormat="1" x14ac:dyDescent="0.25"/>
    <row r="58015" customFormat="1" x14ac:dyDescent="0.25"/>
    <row r="58016" customFormat="1" x14ac:dyDescent="0.25"/>
    <row r="58017" customFormat="1" x14ac:dyDescent="0.25"/>
    <row r="58018" customFormat="1" x14ac:dyDescent="0.25"/>
    <row r="58019" customFormat="1" x14ac:dyDescent="0.25"/>
    <row r="58020" customFormat="1" x14ac:dyDescent="0.25"/>
    <row r="58021" customFormat="1" x14ac:dyDescent="0.25"/>
    <row r="58022" customFormat="1" x14ac:dyDescent="0.25"/>
    <row r="58023" customFormat="1" x14ac:dyDescent="0.25"/>
    <row r="58024" customFormat="1" x14ac:dyDescent="0.25"/>
    <row r="58025" customFormat="1" x14ac:dyDescent="0.25"/>
    <row r="58026" customFormat="1" x14ac:dyDescent="0.25"/>
    <row r="58027" customFormat="1" x14ac:dyDescent="0.25"/>
    <row r="58028" customFormat="1" x14ac:dyDescent="0.25"/>
    <row r="58029" customFormat="1" x14ac:dyDescent="0.25"/>
    <row r="58030" customFormat="1" x14ac:dyDescent="0.25"/>
    <row r="58031" customFormat="1" x14ac:dyDescent="0.25"/>
    <row r="58032" customFormat="1" x14ac:dyDescent="0.25"/>
    <row r="58033" customFormat="1" x14ac:dyDescent="0.25"/>
    <row r="58034" customFormat="1" x14ac:dyDescent="0.25"/>
    <row r="58035" customFormat="1" x14ac:dyDescent="0.25"/>
    <row r="58036" customFormat="1" x14ac:dyDescent="0.25"/>
    <row r="58037" customFormat="1" x14ac:dyDescent="0.25"/>
    <row r="58038" customFormat="1" x14ac:dyDescent="0.25"/>
    <row r="58039" customFormat="1" x14ac:dyDescent="0.25"/>
    <row r="58040" customFormat="1" x14ac:dyDescent="0.25"/>
    <row r="58041" customFormat="1" x14ac:dyDescent="0.25"/>
    <row r="58042" customFormat="1" x14ac:dyDescent="0.25"/>
    <row r="58043" customFormat="1" x14ac:dyDescent="0.25"/>
    <row r="58044" customFormat="1" x14ac:dyDescent="0.25"/>
    <row r="58045" customFormat="1" x14ac:dyDescent="0.25"/>
    <row r="58046" customFormat="1" x14ac:dyDescent="0.25"/>
    <row r="58047" customFormat="1" x14ac:dyDescent="0.25"/>
    <row r="58048" customFormat="1" x14ac:dyDescent="0.25"/>
    <row r="58049" customFormat="1" x14ac:dyDescent="0.25"/>
    <row r="58050" customFormat="1" x14ac:dyDescent="0.25"/>
    <row r="58051" customFormat="1" x14ac:dyDescent="0.25"/>
    <row r="58052" customFormat="1" x14ac:dyDescent="0.25"/>
    <row r="58053" customFormat="1" x14ac:dyDescent="0.25"/>
    <row r="58054" customFormat="1" x14ac:dyDescent="0.25"/>
    <row r="58055" customFormat="1" x14ac:dyDescent="0.25"/>
    <row r="58056" customFormat="1" x14ac:dyDescent="0.25"/>
    <row r="58057" customFormat="1" x14ac:dyDescent="0.25"/>
    <row r="58058" customFormat="1" x14ac:dyDescent="0.25"/>
    <row r="58059" customFormat="1" x14ac:dyDescent="0.25"/>
    <row r="58060" customFormat="1" x14ac:dyDescent="0.25"/>
    <row r="58061" customFormat="1" x14ac:dyDescent="0.25"/>
    <row r="58062" customFormat="1" x14ac:dyDescent="0.25"/>
    <row r="58063" customFormat="1" x14ac:dyDescent="0.25"/>
    <row r="58064" customFormat="1" x14ac:dyDescent="0.25"/>
    <row r="58065" customFormat="1" x14ac:dyDescent="0.25"/>
    <row r="58066" customFormat="1" x14ac:dyDescent="0.25"/>
    <row r="58067" customFormat="1" x14ac:dyDescent="0.25"/>
    <row r="58068" customFormat="1" x14ac:dyDescent="0.25"/>
    <row r="58069" customFormat="1" x14ac:dyDescent="0.25"/>
    <row r="58070" customFormat="1" x14ac:dyDescent="0.25"/>
    <row r="58071" customFormat="1" x14ac:dyDescent="0.25"/>
    <row r="58072" customFormat="1" x14ac:dyDescent="0.25"/>
    <row r="58073" customFormat="1" x14ac:dyDescent="0.25"/>
    <row r="58074" customFormat="1" x14ac:dyDescent="0.25"/>
    <row r="58075" customFormat="1" x14ac:dyDescent="0.25"/>
    <row r="58076" customFormat="1" x14ac:dyDescent="0.25"/>
    <row r="58077" customFormat="1" x14ac:dyDescent="0.25"/>
    <row r="58078" customFormat="1" x14ac:dyDescent="0.25"/>
    <row r="58079" customFormat="1" x14ac:dyDescent="0.25"/>
    <row r="58080" customFormat="1" x14ac:dyDescent="0.25"/>
    <row r="58081" customFormat="1" x14ac:dyDescent="0.25"/>
    <row r="58082" customFormat="1" x14ac:dyDescent="0.25"/>
    <row r="58083" customFormat="1" x14ac:dyDescent="0.25"/>
    <row r="58084" customFormat="1" x14ac:dyDescent="0.25"/>
    <row r="58085" customFormat="1" x14ac:dyDescent="0.25"/>
    <row r="58086" customFormat="1" x14ac:dyDescent="0.25"/>
    <row r="58087" customFormat="1" x14ac:dyDescent="0.25"/>
    <row r="58088" customFormat="1" x14ac:dyDescent="0.25"/>
    <row r="58089" customFormat="1" x14ac:dyDescent="0.25"/>
    <row r="58090" customFormat="1" x14ac:dyDescent="0.25"/>
    <row r="58091" customFormat="1" x14ac:dyDescent="0.25"/>
    <row r="58092" customFormat="1" x14ac:dyDescent="0.25"/>
    <row r="58093" customFormat="1" x14ac:dyDescent="0.25"/>
    <row r="58094" customFormat="1" x14ac:dyDescent="0.25"/>
    <row r="58095" customFormat="1" x14ac:dyDescent="0.25"/>
    <row r="58096" customFormat="1" x14ac:dyDescent="0.25"/>
    <row r="58097" customFormat="1" x14ac:dyDescent="0.25"/>
    <row r="58098" customFormat="1" x14ac:dyDescent="0.25"/>
    <row r="58099" customFormat="1" x14ac:dyDescent="0.25"/>
    <row r="58100" customFormat="1" x14ac:dyDescent="0.25"/>
    <row r="58101" customFormat="1" x14ac:dyDescent="0.25"/>
    <row r="58102" customFormat="1" x14ac:dyDescent="0.25"/>
    <row r="58103" customFormat="1" x14ac:dyDescent="0.25"/>
    <row r="58104" customFormat="1" x14ac:dyDescent="0.25"/>
    <row r="58105" customFormat="1" x14ac:dyDescent="0.25"/>
    <row r="58106" customFormat="1" x14ac:dyDescent="0.25"/>
    <row r="58107" customFormat="1" x14ac:dyDescent="0.25"/>
    <row r="58108" customFormat="1" x14ac:dyDescent="0.25"/>
    <row r="58109" customFormat="1" x14ac:dyDescent="0.25"/>
    <row r="58110" customFormat="1" x14ac:dyDescent="0.25"/>
    <row r="58111" customFormat="1" x14ac:dyDescent="0.25"/>
    <row r="58112" customFormat="1" x14ac:dyDescent="0.25"/>
    <row r="58113" customFormat="1" x14ac:dyDescent="0.25"/>
    <row r="58114" customFormat="1" x14ac:dyDescent="0.25"/>
    <row r="58115" customFormat="1" x14ac:dyDescent="0.25"/>
    <row r="58116" customFormat="1" x14ac:dyDescent="0.25"/>
    <row r="58117" customFormat="1" x14ac:dyDescent="0.25"/>
    <row r="58118" customFormat="1" x14ac:dyDescent="0.25"/>
    <row r="58119" customFormat="1" x14ac:dyDescent="0.25"/>
    <row r="58120" customFormat="1" x14ac:dyDescent="0.25"/>
    <row r="58121" customFormat="1" x14ac:dyDescent="0.25"/>
    <row r="58122" customFormat="1" x14ac:dyDescent="0.25"/>
    <row r="58123" customFormat="1" x14ac:dyDescent="0.25"/>
    <row r="58124" customFormat="1" x14ac:dyDescent="0.25"/>
    <row r="58125" customFormat="1" x14ac:dyDescent="0.25"/>
    <row r="58126" customFormat="1" x14ac:dyDescent="0.25"/>
    <row r="58127" customFormat="1" x14ac:dyDescent="0.25"/>
    <row r="58128" customFormat="1" x14ac:dyDescent="0.25"/>
    <row r="58129" customFormat="1" x14ac:dyDescent="0.25"/>
    <row r="58130" customFormat="1" x14ac:dyDescent="0.25"/>
    <row r="58131" customFormat="1" x14ac:dyDescent="0.25"/>
    <row r="58132" customFormat="1" x14ac:dyDescent="0.25"/>
    <row r="58133" customFormat="1" x14ac:dyDescent="0.25"/>
    <row r="58134" customFormat="1" x14ac:dyDescent="0.25"/>
    <row r="58135" customFormat="1" x14ac:dyDescent="0.25"/>
    <row r="58136" customFormat="1" x14ac:dyDescent="0.25"/>
    <row r="58137" customFormat="1" x14ac:dyDescent="0.25"/>
    <row r="58138" customFormat="1" x14ac:dyDescent="0.25"/>
    <row r="58139" customFormat="1" x14ac:dyDescent="0.25"/>
    <row r="58140" customFormat="1" x14ac:dyDescent="0.25"/>
    <row r="58141" customFormat="1" x14ac:dyDescent="0.25"/>
    <row r="58142" customFormat="1" x14ac:dyDescent="0.25"/>
    <row r="58143" customFormat="1" x14ac:dyDescent="0.25"/>
    <row r="58144" customFormat="1" x14ac:dyDescent="0.25"/>
    <row r="58145" customFormat="1" x14ac:dyDescent="0.25"/>
    <row r="58146" customFormat="1" x14ac:dyDescent="0.25"/>
    <row r="58147" customFormat="1" x14ac:dyDescent="0.25"/>
    <row r="58148" customFormat="1" x14ac:dyDescent="0.25"/>
    <row r="58149" customFormat="1" x14ac:dyDescent="0.25"/>
    <row r="58150" customFormat="1" x14ac:dyDescent="0.25"/>
    <row r="58151" customFormat="1" x14ac:dyDescent="0.25"/>
    <row r="58152" customFormat="1" x14ac:dyDescent="0.25"/>
    <row r="58153" customFormat="1" x14ac:dyDescent="0.25"/>
    <row r="58154" customFormat="1" x14ac:dyDescent="0.25"/>
    <row r="58155" customFormat="1" x14ac:dyDescent="0.25"/>
    <row r="58156" customFormat="1" x14ac:dyDescent="0.25"/>
    <row r="58157" customFormat="1" x14ac:dyDescent="0.25"/>
    <row r="58158" customFormat="1" x14ac:dyDescent="0.25"/>
    <row r="58159" customFormat="1" x14ac:dyDescent="0.25"/>
    <row r="58160" customFormat="1" x14ac:dyDescent="0.25"/>
    <row r="58161" customFormat="1" x14ac:dyDescent="0.25"/>
    <row r="58162" customFormat="1" x14ac:dyDescent="0.25"/>
    <row r="58163" customFormat="1" x14ac:dyDescent="0.25"/>
    <row r="58164" customFormat="1" x14ac:dyDescent="0.25"/>
    <row r="58165" customFormat="1" x14ac:dyDescent="0.25"/>
    <row r="58166" customFormat="1" x14ac:dyDescent="0.25"/>
    <row r="58167" customFormat="1" x14ac:dyDescent="0.25"/>
    <row r="58168" customFormat="1" x14ac:dyDescent="0.25"/>
    <row r="58169" customFormat="1" x14ac:dyDescent="0.25"/>
    <row r="58170" customFormat="1" x14ac:dyDescent="0.25"/>
    <row r="58171" customFormat="1" x14ac:dyDescent="0.25"/>
    <row r="58172" customFormat="1" x14ac:dyDescent="0.25"/>
    <row r="58173" customFormat="1" x14ac:dyDescent="0.25"/>
    <row r="58174" customFormat="1" x14ac:dyDescent="0.25"/>
    <row r="58175" customFormat="1" x14ac:dyDescent="0.25"/>
    <row r="58176" customFormat="1" x14ac:dyDescent="0.25"/>
    <row r="58177" customFormat="1" x14ac:dyDescent="0.25"/>
    <row r="58178" customFormat="1" x14ac:dyDescent="0.25"/>
    <row r="58179" customFormat="1" x14ac:dyDescent="0.25"/>
    <row r="58180" customFormat="1" x14ac:dyDescent="0.25"/>
    <row r="58181" customFormat="1" x14ac:dyDescent="0.25"/>
    <row r="58182" customFormat="1" x14ac:dyDescent="0.25"/>
    <row r="58183" customFormat="1" x14ac:dyDescent="0.25"/>
    <row r="58184" customFormat="1" x14ac:dyDescent="0.25"/>
    <row r="58185" customFormat="1" x14ac:dyDescent="0.25"/>
    <row r="58186" customFormat="1" x14ac:dyDescent="0.25"/>
    <row r="58187" customFormat="1" x14ac:dyDescent="0.25"/>
    <row r="58188" customFormat="1" x14ac:dyDescent="0.25"/>
    <row r="58189" customFormat="1" x14ac:dyDescent="0.25"/>
    <row r="58190" customFormat="1" x14ac:dyDescent="0.25"/>
    <row r="58191" customFormat="1" x14ac:dyDescent="0.25"/>
    <row r="58192" customFormat="1" x14ac:dyDescent="0.25"/>
    <row r="58193" customFormat="1" x14ac:dyDescent="0.25"/>
    <row r="58194" customFormat="1" x14ac:dyDescent="0.25"/>
    <row r="58195" customFormat="1" x14ac:dyDescent="0.25"/>
    <row r="58196" customFormat="1" x14ac:dyDescent="0.25"/>
    <row r="58197" customFormat="1" x14ac:dyDescent="0.25"/>
    <row r="58198" customFormat="1" x14ac:dyDescent="0.25"/>
    <row r="58199" customFormat="1" x14ac:dyDescent="0.25"/>
    <row r="58200" customFormat="1" x14ac:dyDescent="0.25"/>
    <row r="58201" customFormat="1" x14ac:dyDescent="0.25"/>
    <row r="58202" customFormat="1" x14ac:dyDescent="0.25"/>
    <row r="58203" customFormat="1" x14ac:dyDescent="0.25"/>
    <row r="58204" customFormat="1" x14ac:dyDescent="0.25"/>
    <row r="58205" customFormat="1" x14ac:dyDescent="0.25"/>
    <row r="58206" customFormat="1" x14ac:dyDescent="0.25"/>
    <row r="58207" customFormat="1" x14ac:dyDescent="0.25"/>
    <row r="58208" customFormat="1" x14ac:dyDescent="0.25"/>
    <row r="58209" customFormat="1" x14ac:dyDescent="0.25"/>
    <row r="58210" customFormat="1" x14ac:dyDescent="0.25"/>
    <row r="58211" customFormat="1" x14ac:dyDescent="0.25"/>
    <row r="58212" customFormat="1" x14ac:dyDescent="0.25"/>
    <row r="58213" customFormat="1" x14ac:dyDescent="0.25"/>
    <row r="58214" customFormat="1" x14ac:dyDescent="0.25"/>
    <row r="58215" customFormat="1" x14ac:dyDescent="0.25"/>
    <row r="58216" customFormat="1" x14ac:dyDescent="0.25"/>
    <row r="58217" customFormat="1" x14ac:dyDescent="0.25"/>
    <row r="58218" customFormat="1" x14ac:dyDescent="0.25"/>
    <row r="58219" customFormat="1" x14ac:dyDescent="0.25"/>
    <row r="58220" customFormat="1" x14ac:dyDescent="0.25"/>
    <row r="58221" customFormat="1" x14ac:dyDescent="0.25"/>
    <row r="58222" customFormat="1" x14ac:dyDescent="0.25"/>
    <row r="58223" customFormat="1" x14ac:dyDescent="0.25"/>
    <row r="58224" customFormat="1" x14ac:dyDescent="0.25"/>
    <row r="58225" customFormat="1" x14ac:dyDescent="0.25"/>
    <row r="58226" customFormat="1" x14ac:dyDescent="0.25"/>
    <row r="58227" customFormat="1" x14ac:dyDescent="0.25"/>
    <row r="58228" customFormat="1" x14ac:dyDescent="0.25"/>
    <row r="58229" customFormat="1" x14ac:dyDescent="0.25"/>
    <row r="58230" customFormat="1" x14ac:dyDescent="0.25"/>
    <row r="58231" customFormat="1" x14ac:dyDescent="0.25"/>
    <row r="58232" customFormat="1" x14ac:dyDescent="0.25"/>
    <row r="58233" customFormat="1" x14ac:dyDescent="0.25"/>
    <row r="58234" customFormat="1" x14ac:dyDescent="0.25"/>
    <row r="58235" customFormat="1" x14ac:dyDescent="0.25"/>
    <row r="58236" customFormat="1" x14ac:dyDescent="0.25"/>
    <row r="58237" customFormat="1" x14ac:dyDescent="0.25"/>
    <row r="58238" customFormat="1" x14ac:dyDescent="0.25"/>
    <row r="58239" customFormat="1" x14ac:dyDescent="0.25"/>
    <row r="58240" customFormat="1" x14ac:dyDescent="0.25"/>
    <row r="58241" customFormat="1" x14ac:dyDescent="0.25"/>
    <row r="58242" customFormat="1" x14ac:dyDescent="0.25"/>
    <row r="58243" customFormat="1" x14ac:dyDescent="0.25"/>
    <row r="58244" customFormat="1" x14ac:dyDescent="0.25"/>
    <row r="58245" customFormat="1" x14ac:dyDescent="0.25"/>
    <row r="58246" customFormat="1" x14ac:dyDescent="0.25"/>
    <row r="58247" customFormat="1" x14ac:dyDescent="0.25"/>
    <row r="58248" customFormat="1" x14ac:dyDescent="0.25"/>
    <row r="58249" customFormat="1" x14ac:dyDescent="0.25"/>
    <row r="58250" customFormat="1" x14ac:dyDescent="0.25"/>
    <row r="58251" customFormat="1" x14ac:dyDescent="0.25"/>
    <row r="58252" customFormat="1" x14ac:dyDescent="0.25"/>
    <row r="58253" customFormat="1" x14ac:dyDescent="0.25"/>
    <row r="58254" customFormat="1" x14ac:dyDescent="0.25"/>
    <row r="58255" customFormat="1" x14ac:dyDescent="0.25"/>
    <row r="58256" customFormat="1" x14ac:dyDescent="0.25"/>
    <row r="58257" customFormat="1" x14ac:dyDescent="0.25"/>
    <row r="58258" customFormat="1" x14ac:dyDescent="0.25"/>
    <row r="58259" customFormat="1" x14ac:dyDescent="0.25"/>
    <row r="58260" customFormat="1" x14ac:dyDescent="0.25"/>
    <row r="58261" customFormat="1" x14ac:dyDescent="0.25"/>
    <row r="58262" customFormat="1" x14ac:dyDescent="0.25"/>
    <row r="58263" customFormat="1" x14ac:dyDescent="0.25"/>
    <row r="58264" customFormat="1" x14ac:dyDescent="0.25"/>
    <row r="58265" customFormat="1" x14ac:dyDescent="0.25"/>
    <row r="58266" customFormat="1" x14ac:dyDescent="0.25"/>
    <row r="58267" customFormat="1" x14ac:dyDescent="0.25"/>
    <row r="58268" customFormat="1" x14ac:dyDescent="0.25"/>
    <row r="58269" customFormat="1" x14ac:dyDescent="0.25"/>
    <row r="58270" customFormat="1" x14ac:dyDescent="0.25"/>
    <row r="58271" customFormat="1" x14ac:dyDescent="0.25"/>
    <row r="58272" customFormat="1" x14ac:dyDescent="0.25"/>
    <row r="58273" customFormat="1" x14ac:dyDescent="0.25"/>
    <row r="58274" customFormat="1" x14ac:dyDescent="0.25"/>
    <row r="58275" customFormat="1" x14ac:dyDescent="0.25"/>
    <row r="58276" customFormat="1" x14ac:dyDescent="0.25"/>
    <row r="58277" customFormat="1" x14ac:dyDescent="0.25"/>
    <row r="58278" customFormat="1" x14ac:dyDescent="0.25"/>
    <row r="58279" customFormat="1" x14ac:dyDescent="0.25"/>
    <row r="58280" customFormat="1" x14ac:dyDescent="0.25"/>
    <row r="58281" customFormat="1" x14ac:dyDescent="0.25"/>
    <row r="58282" customFormat="1" x14ac:dyDescent="0.25"/>
    <row r="58283" customFormat="1" x14ac:dyDescent="0.25"/>
    <row r="58284" customFormat="1" x14ac:dyDescent="0.25"/>
    <row r="58285" customFormat="1" x14ac:dyDescent="0.25"/>
    <row r="58286" customFormat="1" x14ac:dyDescent="0.25"/>
    <row r="58287" customFormat="1" x14ac:dyDescent="0.25"/>
    <row r="58288" customFormat="1" x14ac:dyDescent="0.25"/>
    <row r="58289" customFormat="1" x14ac:dyDescent="0.25"/>
    <row r="58290" customFormat="1" x14ac:dyDescent="0.25"/>
    <row r="58291" customFormat="1" x14ac:dyDescent="0.25"/>
    <row r="58292" customFormat="1" x14ac:dyDescent="0.25"/>
    <row r="58293" customFormat="1" x14ac:dyDescent="0.25"/>
    <row r="58294" customFormat="1" x14ac:dyDescent="0.25"/>
    <row r="58295" customFormat="1" x14ac:dyDescent="0.25"/>
    <row r="58296" customFormat="1" x14ac:dyDescent="0.25"/>
    <row r="58297" customFormat="1" x14ac:dyDescent="0.25"/>
    <row r="58298" customFormat="1" x14ac:dyDescent="0.25"/>
    <row r="58299" customFormat="1" x14ac:dyDescent="0.25"/>
    <row r="58300" customFormat="1" x14ac:dyDescent="0.25"/>
    <row r="58301" customFormat="1" x14ac:dyDescent="0.25"/>
    <row r="58302" customFormat="1" x14ac:dyDescent="0.25"/>
    <row r="58303" customFormat="1" x14ac:dyDescent="0.25"/>
    <row r="58304" customFormat="1" x14ac:dyDescent="0.25"/>
    <row r="58305" customFormat="1" x14ac:dyDescent="0.25"/>
    <row r="58306" customFormat="1" x14ac:dyDescent="0.25"/>
    <row r="58307" customFormat="1" x14ac:dyDescent="0.25"/>
    <row r="58308" customFormat="1" x14ac:dyDescent="0.25"/>
    <row r="58309" customFormat="1" x14ac:dyDescent="0.25"/>
    <row r="58310" customFormat="1" x14ac:dyDescent="0.25"/>
    <row r="58311" customFormat="1" x14ac:dyDescent="0.25"/>
    <row r="58312" customFormat="1" x14ac:dyDescent="0.25"/>
    <row r="58313" customFormat="1" x14ac:dyDescent="0.25"/>
    <row r="58314" customFormat="1" x14ac:dyDescent="0.25"/>
    <row r="58315" customFormat="1" x14ac:dyDescent="0.25"/>
    <row r="58316" customFormat="1" x14ac:dyDescent="0.25"/>
    <row r="58317" customFormat="1" x14ac:dyDescent="0.25"/>
    <row r="58318" customFormat="1" x14ac:dyDescent="0.25"/>
    <row r="58319" customFormat="1" x14ac:dyDescent="0.25"/>
    <row r="58320" customFormat="1" x14ac:dyDescent="0.25"/>
    <row r="58321" customFormat="1" x14ac:dyDescent="0.25"/>
    <row r="58322" customFormat="1" x14ac:dyDescent="0.25"/>
    <row r="58323" customFormat="1" x14ac:dyDescent="0.25"/>
    <row r="58324" customFormat="1" x14ac:dyDescent="0.25"/>
    <row r="58325" customFormat="1" x14ac:dyDescent="0.25"/>
    <row r="58326" customFormat="1" x14ac:dyDescent="0.25"/>
    <row r="58327" customFormat="1" x14ac:dyDescent="0.25"/>
    <row r="58328" customFormat="1" x14ac:dyDescent="0.25"/>
    <row r="58329" customFormat="1" x14ac:dyDescent="0.25"/>
    <row r="58330" customFormat="1" x14ac:dyDescent="0.25"/>
    <row r="58331" customFormat="1" x14ac:dyDescent="0.25"/>
    <row r="58332" customFormat="1" x14ac:dyDescent="0.25"/>
    <row r="58333" customFormat="1" x14ac:dyDescent="0.25"/>
    <row r="58334" customFormat="1" x14ac:dyDescent="0.25"/>
    <row r="58335" customFormat="1" x14ac:dyDescent="0.25"/>
    <row r="58336" customFormat="1" x14ac:dyDescent="0.25"/>
    <row r="58337" customFormat="1" x14ac:dyDescent="0.25"/>
    <row r="58338" customFormat="1" x14ac:dyDescent="0.25"/>
    <row r="58339" customFormat="1" x14ac:dyDescent="0.25"/>
    <row r="58340" customFormat="1" x14ac:dyDescent="0.25"/>
    <row r="58341" customFormat="1" x14ac:dyDescent="0.25"/>
    <row r="58342" customFormat="1" x14ac:dyDescent="0.25"/>
    <row r="58343" customFormat="1" x14ac:dyDescent="0.25"/>
    <row r="58344" customFormat="1" x14ac:dyDescent="0.25"/>
    <row r="58345" customFormat="1" x14ac:dyDescent="0.25"/>
    <row r="58346" customFormat="1" x14ac:dyDescent="0.25"/>
    <row r="58347" customFormat="1" x14ac:dyDescent="0.25"/>
    <row r="58348" customFormat="1" x14ac:dyDescent="0.25"/>
    <row r="58349" customFormat="1" x14ac:dyDescent="0.25"/>
    <row r="58350" customFormat="1" x14ac:dyDescent="0.25"/>
    <row r="58351" customFormat="1" x14ac:dyDescent="0.25"/>
    <row r="58352" customFormat="1" x14ac:dyDescent="0.25"/>
    <row r="58353" customFormat="1" x14ac:dyDescent="0.25"/>
    <row r="58354" customFormat="1" x14ac:dyDescent="0.25"/>
    <row r="58355" customFormat="1" x14ac:dyDescent="0.25"/>
    <row r="58356" customFormat="1" x14ac:dyDescent="0.25"/>
    <row r="58357" customFormat="1" x14ac:dyDescent="0.25"/>
    <row r="58358" customFormat="1" x14ac:dyDescent="0.25"/>
    <row r="58359" customFormat="1" x14ac:dyDescent="0.25"/>
    <row r="58360" customFormat="1" x14ac:dyDescent="0.25"/>
    <row r="58361" customFormat="1" x14ac:dyDescent="0.25"/>
    <row r="58362" customFormat="1" x14ac:dyDescent="0.25"/>
    <row r="58363" customFormat="1" x14ac:dyDescent="0.25"/>
    <row r="58364" customFormat="1" x14ac:dyDescent="0.25"/>
    <row r="58365" customFormat="1" x14ac:dyDescent="0.25"/>
    <row r="58366" customFormat="1" x14ac:dyDescent="0.25"/>
    <row r="58367" customFormat="1" x14ac:dyDescent="0.25"/>
    <row r="58368" customFormat="1" x14ac:dyDescent="0.25"/>
    <row r="58369" customFormat="1" x14ac:dyDescent="0.25"/>
    <row r="58370" customFormat="1" x14ac:dyDescent="0.25"/>
    <row r="58371" customFormat="1" x14ac:dyDescent="0.25"/>
    <row r="58372" customFormat="1" x14ac:dyDescent="0.25"/>
    <row r="58373" customFormat="1" x14ac:dyDescent="0.25"/>
    <row r="58374" customFormat="1" x14ac:dyDescent="0.25"/>
    <row r="58375" customFormat="1" x14ac:dyDescent="0.25"/>
    <row r="58376" customFormat="1" x14ac:dyDescent="0.25"/>
    <row r="58377" customFormat="1" x14ac:dyDescent="0.25"/>
    <row r="58378" customFormat="1" x14ac:dyDescent="0.25"/>
    <row r="58379" customFormat="1" x14ac:dyDescent="0.25"/>
    <row r="58380" customFormat="1" x14ac:dyDescent="0.25"/>
    <row r="58381" customFormat="1" x14ac:dyDescent="0.25"/>
    <row r="58382" customFormat="1" x14ac:dyDescent="0.25"/>
    <row r="58383" customFormat="1" x14ac:dyDescent="0.25"/>
    <row r="58384" customFormat="1" x14ac:dyDescent="0.25"/>
    <row r="58385" customFormat="1" x14ac:dyDescent="0.25"/>
    <row r="58386" customFormat="1" x14ac:dyDescent="0.25"/>
    <row r="58387" customFormat="1" x14ac:dyDescent="0.25"/>
    <row r="58388" customFormat="1" x14ac:dyDescent="0.25"/>
    <row r="58389" customFormat="1" x14ac:dyDescent="0.25"/>
    <row r="58390" customFormat="1" x14ac:dyDescent="0.25"/>
    <row r="58391" customFormat="1" x14ac:dyDescent="0.25"/>
    <row r="58392" customFormat="1" x14ac:dyDescent="0.25"/>
    <row r="58393" customFormat="1" x14ac:dyDescent="0.25"/>
    <row r="58394" customFormat="1" x14ac:dyDescent="0.25"/>
    <row r="58395" customFormat="1" x14ac:dyDescent="0.25"/>
    <row r="58396" customFormat="1" x14ac:dyDescent="0.25"/>
    <row r="58397" customFormat="1" x14ac:dyDescent="0.25"/>
    <row r="58398" customFormat="1" x14ac:dyDescent="0.25"/>
    <row r="58399" customFormat="1" x14ac:dyDescent="0.25"/>
    <row r="58400" customFormat="1" x14ac:dyDescent="0.25"/>
    <row r="58401" customFormat="1" x14ac:dyDescent="0.25"/>
    <row r="58402" customFormat="1" x14ac:dyDescent="0.25"/>
    <row r="58403" customFormat="1" x14ac:dyDescent="0.25"/>
    <row r="58404" customFormat="1" x14ac:dyDescent="0.25"/>
    <row r="58405" customFormat="1" x14ac:dyDescent="0.25"/>
    <row r="58406" customFormat="1" x14ac:dyDescent="0.25"/>
    <row r="58407" customFormat="1" x14ac:dyDescent="0.25"/>
    <row r="58408" customFormat="1" x14ac:dyDescent="0.25"/>
    <row r="58409" customFormat="1" x14ac:dyDescent="0.25"/>
    <row r="58410" customFormat="1" x14ac:dyDescent="0.25"/>
    <row r="58411" customFormat="1" x14ac:dyDescent="0.25"/>
    <row r="58412" customFormat="1" x14ac:dyDescent="0.25"/>
    <row r="58413" customFormat="1" x14ac:dyDescent="0.25"/>
    <row r="58414" customFormat="1" x14ac:dyDescent="0.25"/>
    <row r="58415" customFormat="1" x14ac:dyDescent="0.25"/>
    <row r="58416" customFormat="1" x14ac:dyDescent="0.25"/>
    <row r="58417" customFormat="1" x14ac:dyDescent="0.25"/>
    <row r="58418" customFormat="1" x14ac:dyDescent="0.25"/>
    <row r="58419" customFormat="1" x14ac:dyDescent="0.25"/>
    <row r="58420" customFormat="1" x14ac:dyDescent="0.25"/>
    <row r="58421" customFormat="1" x14ac:dyDescent="0.25"/>
    <row r="58422" customFormat="1" x14ac:dyDescent="0.25"/>
    <row r="58423" customFormat="1" x14ac:dyDescent="0.25"/>
    <row r="58424" customFormat="1" x14ac:dyDescent="0.25"/>
    <row r="58425" customFormat="1" x14ac:dyDescent="0.25"/>
    <row r="58426" customFormat="1" x14ac:dyDescent="0.25"/>
    <row r="58427" customFormat="1" x14ac:dyDescent="0.25"/>
    <row r="58428" customFormat="1" x14ac:dyDescent="0.25"/>
    <row r="58429" customFormat="1" x14ac:dyDescent="0.25"/>
    <row r="58430" customFormat="1" x14ac:dyDescent="0.25"/>
    <row r="58431" customFormat="1" x14ac:dyDescent="0.25"/>
    <row r="58432" customFormat="1" x14ac:dyDescent="0.25"/>
    <row r="58433" customFormat="1" x14ac:dyDescent="0.25"/>
    <row r="58434" customFormat="1" x14ac:dyDescent="0.25"/>
    <row r="58435" customFormat="1" x14ac:dyDescent="0.25"/>
    <row r="58436" customFormat="1" x14ac:dyDescent="0.25"/>
    <row r="58437" customFormat="1" x14ac:dyDescent="0.25"/>
    <row r="58438" customFormat="1" x14ac:dyDescent="0.25"/>
    <row r="58439" customFormat="1" x14ac:dyDescent="0.25"/>
    <row r="58440" customFormat="1" x14ac:dyDescent="0.25"/>
    <row r="58441" customFormat="1" x14ac:dyDescent="0.25"/>
    <row r="58442" customFormat="1" x14ac:dyDescent="0.25"/>
    <row r="58443" customFormat="1" x14ac:dyDescent="0.25"/>
    <row r="58444" customFormat="1" x14ac:dyDescent="0.25"/>
    <row r="58445" customFormat="1" x14ac:dyDescent="0.25"/>
    <row r="58446" customFormat="1" x14ac:dyDescent="0.25"/>
    <row r="58447" customFormat="1" x14ac:dyDescent="0.25"/>
    <row r="58448" customFormat="1" x14ac:dyDescent="0.25"/>
    <row r="58449" customFormat="1" x14ac:dyDescent="0.25"/>
    <row r="58450" customFormat="1" x14ac:dyDescent="0.25"/>
    <row r="58451" customFormat="1" x14ac:dyDescent="0.25"/>
    <row r="58452" customFormat="1" x14ac:dyDescent="0.25"/>
    <row r="58453" customFormat="1" x14ac:dyDescent="0.25"/>
    <row r="58454" customFormat="1" x14ac:dyDescent="0.25"/>
    <row r="58455" customFormat="1" x14ac:dyDescent="0.25"/>
    <row r="58456" customFormat="1" x14ac:dyDescent="0.25"/>
    <row r="58457" customFormat="1" x14ac:dyDescent="0.25"/>
    <row r="58458" customFormat="1" x14ac:dyDescent="0.25"/>
    <row r="58459" customFormat="1" x14ac:dyDescent="0.25"/>
    <row r="58460" customFormat="1" x14ac:dyDescent="0.25"/>
    <row r="58461" customFormat="1" x14ac:dyDescent="0.25"/>
    <row r="58462" customFormat="1" x14ac:dyDescent="0.25"/>
    <row r="58463" customFormat="1" x14ac:dyDescent="0.25"/>
    <row r="58464" customFormat="1" x14ac:dyDescent="0.25"/>
    <row r="58465" customFormat="1" x14ac:dyDescent="0.25"/>
    <row r="58466" customFormat="1" x14ac:dyDescent="0.25"/>
    <row r="58467" customFormat="1" x14ac:dyDescent="0.25"/>
    <row r="58468" customFormat="1" x14ac:dyDescent="0.25"/>
    <row r="58469" customFormat="1" x14ac:dyDescent="0.25"/>
    <row r="58470" customFormat="1" x14ac:dyDescent="0.25"/>
    <row r="58471" customFormat="1" x14ac:dyDescent="0.25"/>
    <row r="58472" customFormat="1" x14ac:dyDescent="0.25"/>
    <row r="58473" customFormat="1" x14ac:dyDescent="0.25"/>
    <row r="58474" customFormat="1" x14ac:dyDescent="0.25"/>
    <row r="58475" customFormat="1" x14ac:dyDescent="0.25"/>
    <row r="58476" customFormat="1" x14ac:dyDescent="0.25"/>
    <row r="58477" customFormat="1" x14ac:dyDescent="0.25"/>
    <row r="58478" customFormat="1" x14ac:dyDescent="0.25"/>
    <row r="58479" customFormat="1" x14ac:dyDescent="0.25"/>
    <row r="58480" customFormat="1" x14ac:dyDescent="0.25"/>
    <row r="58481" customFormat="1" x14ac:dyDescent="0.25"/>
    <row r="58482" customFormat="1" x14ac:dyDescent="0.25"/>
    <row r="58483" customFormat="1" x14ac:dyDescent="0.25"/>
    <row r="58484" customFormat="1" x14ac:dyDescent="0.25"/>
    <row r="58485" customFormat="1" x14ac:dyDescent="0.25"/>
    <row r="58486" customFormat="1" x14ac:dyDescent="0.25"/>
    <row r="58487" customFormat="1" x14ac:dyDescent="0.25"/>
    <row r="58488" customFormat="1" x14ac:dyDescent="0.25"/>
    <row r="58489" customFormat="1" x14ac:dyDescent="0.25"/>
    <row r="58490" customFormat="1" x14ac:dyDescent="0.25"/>
    <row r="58491" customFormat="1" x14ac:dyDescent="0.25"/>
    <row r="58492" customFormat="1" x14ac:dyDescent="0.25"/>
    <row r="58493" customFormat="1" x14ac:dyDescent="0.25"/>
    <row r="58494" customFormat="1" x14ac:dyDescent="0.25"/>
    <row r="58495" customFormat="1" x14ac:dyDescent="0.25"/>
    <row r="58496" customFormat="1" x14ac:dyDescent="0.25"/>
    <row r="58497" customFormat="1" x14ac:dyDescent="0.25"/>
    <row r="58498" customFormat="1" x14ac:dyDescent="0.25"/>
    <row r="58499" customFormat="1" x14ac:dyDescent="0.25"/>
    <row r="58500" customFormat="1" x14ac:dyDescent="0.25"/>
    <row r="58501" customFormat="1" x14ac:dyDescent="0.25"/>
    <row r="58502" customFormat="1" x14ac:dyDescent="0.25"/>
    <row r="58503" customFormat="1" x14ac:dyDescent="0.25"/>
    <row r="58504" customFormat="1" x14ac:dyDescent="0.25"/>
    <row r="58505" customFormat="1" x14ac:dyDescent="0.25"/>
    <row r="58506" customFormat="1" x14ac:dyDescent="0.25"/>
    <row r="58507" customFormat="1" x14ac:dyDescent="0.25"/>
    <row r="58508" customFormat="1" x14ac:dyDescent="0.25"/>
    <row r="58509" customFormat="1" x14ac:dyDescent="0.25"/>
    <row r="58510" customFormat="1" x14ac:dyDescent="0.25"/>
    <row r="58511" customFormat="1" x14ac:dyDescent="0.25"/>
    <row r="58512" customFormat="1" x14ac:dyDescent="0.25"/>
    <row r="58513" customFormat="1" x14ac:dyDescent="0.25"/>
    <row r="58514" customFormat="1" x14ac:dyDescent="0.25"/>
    <row r="58515" customFormat="1" x14ac:dyDescent="0.25"/>
    <row r="58516" customFormat="1" x14ac:dyDescent="0.25"/>
    <row r="58517" customFormat="1" x14ac:dyDescent="0.25"/>
    <row r="58518" customFormat="1" x14ac:dyDescent="0.25"/>
    <row r="58519" customFormat="1" x14ac:dyDescent="0.25"/>
    <row r="58520" customFormat="1" x14ac:dyDescent="0.25"/>
    <row r="58521" customFormat="1" x14ac:dyDescent="0.25"/>
    <row r="58522" customFormat="1" x14ac:dyDescent="0.25"/>
    <row r="58523" customFormat="1" x14ac:dyDescent="0.25"/>
    <row r="58524" customFormat="1" x14ac:dyDescent="0.25"/>
    <row r="58525" customFormat="1" x14ac:dyDescent="0.25"/>
    <row r="58526" customFormat="1" x14ac:dyDescent="0.25"/>
    <row r="58527" customFormat="1" x14ac:dyDescent="0.25"/>
    <row r="58528" customFormat="1" x14ac:dyDescent="0.25"/>
    <row r="58529" customFormat="1" x14ac:dyDescent="0.25"/>
    <row r="58530" customFormat="1" x14ac:dyDescent="0.25"/>
    <row r="58531" customFormat="1" x14ac:dyDescent="0.25"/>
    <row r="58532" customFormat="1" x14ac:dyDescent="0.25"/>
    <row r="58533" customFormat="1" x14ac:dyDescent="0.25"/>
    <row r="58534" customFormat="1" x14ac:dyDescent="0.25"/>
    <row r="58535" customFormat="1" x14ac:dyDescent="0.25"/>
    <row r="58536" customFormat="1" x14ac:dyDescent="0.25"/>
    <row r="58537" customFormat="1" x14ac:dyDescent="0.25"/>
    <row r="58538" customFormat="1" x14ac:dyDescent="0.25"/>
    <row r="58539" customFormat="1" x14ac:dyDescent="0.25"/>
    <row r="58540" customFormat="1" x14ac:dyDescent="0.25"/>
    <row r="58541" customFormat="1" x14ac:dyDescent="0.25"/>
    <row r="58542" customFormat="1" x14ac:dyDescent="0.25"/>
    <row r="58543" customFormat="1" x14ac:dyDescent="0.25"/>
    <row r="58544" customFormat="1" x14ac:dyDescent="0.25"/>
    <row r="58545" customFormat="1" x14ac:dyDescent="0.25"/>
    <row r="58546" customFormat="1" x14ac:dyDescent="0.25"/>
    <row r="58547" customFormat="1" x14ac:dyDescent="0.25"/>
    <row r="58548" customFormat="1" x14ac:dyDescent="0.25"/>
    <row r="58549" customFormat="1" x14ac:dyDescent="0.25"/>
    <row r="58550" customFormat="1" x14ac:dyDescent="0.25"/>
    <row r="58551" customFormat="1" x14ac:dyDescent="0.25"/>
    <row r="58552" customFormat="1" x14ac:dyDescent="0.25"/>
    <row r="58553" customFormat="1" x14ac:dyDescent="0.25"/>
    <row r="58554" customFormat="1" x14ac:dyDescent="0.25"/>
    <row r="58555" customFormat="1" x14ac:dyDescent="0.25"/>
    <row r="58556" customFormat="1" x14ac:dyDescent="0.25"/>
    <row r="58557" customFormat="1" x14ac:dyDescent="0.25"/>
    <row r="58558" customFormat="1" x14ac:dyDescent="0.25"/>
    <row r="58559" customFormat="1" x14ac:dyDescent="0.25"/>
    <row r="58560" customFormat="1" x14ac:dyDescent="0.25"/>
    <row r="58561" customFormat="1" x14ac:dyDescent="0.25"/>
    <row r="58562" customFormat="1" x14ac:dyDescent="0.25"/>
    <row r="58563" customFormat="1" x14ac:dyDescent="0.25"/>
    <row r="58564" customFormat="1" x14ac:dyDescent="0.25"/>
    <row r="58565" customFormat="1" x14ac:dyDescent="0.25"/>
    <row r="58566" customFormat="1" x14ac:dyDescent="0.25"/>
    <row r="58567" customFormat="1" x14ac:dyDescent="0.25"/>
    <row r="58568" customFormat="1" x14ac:dyDescent="0.25"/>
    <row r="58569" customFormat="1" x14ac:dyDescent="0.25"/>
    <row r="58570" customFormat="1" x14ac:dyDescent="0.25"/>
    <row r="58571" customFormat="1" x14ac:dyDescent="0.25"/>
    <row r="58572" customFormat="1" x14ac:dyDescent="0.25"/>
    <row r="58573" customFormat="1" x14ac:dyDescent="0.25"/>
    <row r="58574" customFormat="1" x14ac:dyDescent="0.25"/>
    <row r="58575" customFormat="1" x14ac:dyDescent="0.25"/>
    <row r="58576" customFormat="1" x14ac:dyDescent="0.25"/>
    <row r="58577" customFormat="1" x14ac:dyDescent="0.25"/>
    <row r="58578" customFormat="1" x14ac:dyDescent="0.25"/>
    <row r="58579" customFormat="1" x14ac:dyDescent="0.25"/>
    <row r="58580" customFormat="1" x14ac:dyDescent="0.25"/>
    <row r="58581" customFormat="1" x14ac:dyDescent="0.25"/>
    <row r="58582" customFormat="1" x14ac:dyDescent="0.25"/>
    <row r="58583" customFormat="1" x14ac:dyDescent="0.25"/>
    <row r="58584" customFormat="1" x14ac:dyDescent="0.25"/>
    <row r="58585" customFormat="1" x14ac:dyDescent="0.25"/>
    <row r="58586" customFormat="1" x14ac:dyDescent="0.25"/>
    <row r="58587" customFormat="1" x14ac:dyDescent="0.25"/>
    <row r="58588" customFormat="1" x14ac:dyDescent="0.25"/>
    <row r="58589" customFormat="1" x14ac:dyDescent="0.25"/>
    <row r="58590" customFormat="1" x14ac:dyDescent="0.25"/>
    <row r="58591" customFormat="1" x14ac:dyDescent="0.25"/>
    <row r="58592" customFormat="1" x14ac:dyDescent="0.25"/>
    <row r="58593" customFormat="1" x14ac:dyDescent="0.25"/>
    <row r="58594" customFormat="1" x14ac:dyDescent="0.25"/>
    <row r="58595" customFormat="1" x14ac:dyDescent="0.25"/>
    <row r="58596" customFormat="1" x14ac:dyDescent="0.25"/>
    <row r="58597" customFormat="1" x14ac:dyDescent="0.25"/>
    <row r="58598" customFormat="1" x14ac:dyDescent="0.25"/>
    <row r="58599" customFormat="1" x14ac:dyDescent="0.25"/>
    <row r="58600" customFormat="1" x14ac:dyDescent="0.25"/>
    <row r="58601" customFormat="1" x14ac:dyDescent="0.25"/>
    <row r="58602" customFormat="1" x14ac:dyDescent="0.25"/>
    <row r="58603" customFormat="1" x14ac:dyDescent="0.25"/>
    <row r="58604" customFormat="1" x14ac:dyDescent="0.25"/>
    <row r="58605" customFormat="1" x14ac:dyDescent="0.25"/>
    <row r="58606" customFormat="1" x14ac:dyDescent="0.25"/>
    <row r="58607" customFormat="1" x14ac:dyDescent="0.25"/>
    <row r="58608" customFormat="1" x14ac:dyDescent="0.25"/>
    <row r="58609" customFormat="1" x14ac:dyDescent="0.25"/>
    <row r="58610" customFormat="1" x14ac:dyDescent="0.25"/>
    <row r="58611" customFormat="1" x14ac:dyDescent="0.25"/>
    <row r="58612" customFormat="1" x14ac:dyDescent="0.25"/>
    <row r="58613" customFormat="1" x14ac:dyDescent="0.25"/>
    <row r="58614" customFormat="1" x14ac:dyDescent="0.25"/>
    <row r="58615" customFormat="1" x14ac:dyDescent="0.25"/>
    <row r="58616" customFormat="1" x14ac:dyDescent="0.25"/>
    <row r="58617" customFormat="1" x14ac:dyDescent="0.25"/>
    <row r="58618" customFormat="1" x14ac:dyDescent="0.25"/>
    <row r="58619" customFormat="1" x14ac:dyDescent="0.25"/>
    <row r="58620" customFormat="1" x14ac:dyDescent="0.25"/>
    <row r="58621" customFormat="1" x14ac:dyDescent="0.25"/>
    <row r="58622" customFormat="1" x14ac:dyDescent="0.25"/>
    <row r="58623" customFormat="1" x14ac:dyDescent="0.25"/>
    <row r="58624" customFormat="1" x14ac:dyDescent="0.25"/>
    <row r="58625" customFormat="1" x14ac:dyDescent="0.25"/>
    <row r="58626" customFormat="1" x14ac:dyDescent="0.25"/>
    <row r="58627" customFormat="1" x14ac:dyDescent="0.25"/>
    <row r="58628" customFormat="1" x14ac:dyDescent="0.25"/>
    <row r="58629" customFormat="1" x14ac:dyDescent="0.25"/>
    <row r="58630" customFormat="1" x14ac:dyDescent="0.25"/>
    <row r="58631" customFormat="1" x14ac:dyDescent="0.25"/>
    <row r="58632" customFormat="1" x14ac:dyDescent="0.25"/>
    <row r="58633" customFormat="1" x14ac:dyDescent="0.25"/>
    <row r="58634" customFormat="1" x14ac:dyDescent="0.25"/>
    <row r="58635" customFormat="1" x14ac:dyDescent="0.25"/>
    <row r="58636" customFormat="1" x14ac:dyDescent="0.25"/>
    <row r="58637" customFormat="1" x14ac:dyDescent="0.25"/>
    <row r="58638" customFormat="1" x14ac:dyDescent="0.25"/>
    <row r="58639" customFormat="1" x14ac:dyDescent="0.25"/>
    <row r="58640" customFormat="1" x14ac:dyDescent="0.25"/>
    <row r="58641" customFormat="1" x14ac:dyDescent="0.25"/>
    <row r="58642" customFormat="1" x14ac:dyDescent="0.25"/>
    <row r="58643" customFormat="1" x14ac:dyDescent="0.25"/>
    <row r="58644" customFormat="1" x14ac:dyDescent="0.25"/>
    <row r="58645" customFormat="1" x14ac:dyDescent="0.25"/>
    <row r="58646" customFormat="1" x14ac:dyDescent="0.25"/>
    <row r="58647" customFormat="1" x14ac:dyDescent="0.25"/>
    <row r="58648" customFormat="1" x14ac:dyDescent="0.25"/>
    <row r="58649" customFormat="1" x14ac:dyDescent="0.25"/>
    <row r="58650" customFormat="1" x14ac:dyDescent="0.25"/>
    <row r="58651" customFormat="1" x14ac:dyDescent="0.25"/>
    <row r="58652" customFormat="1" x14ac:dyDescent="0.25"/>
    <row r="58653" customFormat="1" x14ac:dyDescent="0.25"/>
    <row r="58654" customFormat="1" x14ac:dyDescent="0.25"/>
    <row r="58655" customFormat="1" x14ac:dyDescent="0.25"/>
    <row r="58656" customFormat="1" x14ac:dyDescent="0.25"/>
    <row r="58657" customFormat="1" x14ac:dyDescent="0.25"/>
    <row r="58658" customFormat="1" x14ac:dyDescent="0.25"/>
    <row r="58659" customFormat="1" x14ac:dyDescent="0.25"/>
    <row r="58660" customFormat="1" x14ac:dyDescent="0.25"/>
    <row r="58661" customFormat="1" x14ac:dyDescent="0.25"/>
    <row r="58662" customFormat="1" x14ac:dyDescent="0.25"/>
    <row r="58663" customFormat="1" x14ac:dyDescent="0.25"/>
    <row r="58664" customFormat="1" x14ac:dyDescent="0.25"/>
    <row r="58665" customFormat="1" x14ac:dyDescent="0.25"/>
    <row r="58666" customFormat="1" x14ac:dyDescent="0.25"/>
    <row r="58667" customFormat="1" x14ac:dyDescent="0.25"/>
    <row r="58668" customFormat="1" x14ac:dyDescent="0.25"/>
    <row r="58669" customFormat="1" x14ac:dyDescent="0.25"/>
    <row r="58670" customFormat="1" x14ac:dyDescent="0.25"/>
    <row r="58671" customFormat="1" x14ac:dyDescent="0.25"/>
    <row r="58672" customFormat="1" x14ac:dyDescent="0.25"/>
    <row r="58673" customFormat="1" x14ac:dyDescent="0.25"/>
    <row r="58674" customFormat="1" x14ac:dyDescent="0.25"/>
    <row r="58675" customFormat="1" x14ac:dyDescent="0.25"/>
    <row r="58676" customFormat="1" x14ac:dyDescent="0.25"/>
    <row r="58677" customFormat="1" x14ac:dyDescent="0.25"/>
    <row r="58678" customFormat="1" x14ac:dyDescent="0.25"/>
    <row r="58679" customFormat="1" x14ac:dyDescent="0.25"/>
    <row r="58680" customFormat="1" x14ac:dyDescent="0.25"/>
    <row r="58681" customFormat="1" x14ac:dyDescent="0.25"/>
    <row r="58682" customFormat="1" x14ac:dyDescent="0.25"/>
    <row r="58683" customFormat="1" x14ac:dyDescent="0.25"/>
    <row r="58684" customFormat="1" x14ac:dyDescent="0.25"/>
    <row r="58685" customFormat="1" x14ac:dyDescent="0.25"/>
    <row r="58686" customFormat="1" x14ac:dyDescent="0.25"/>
    <row r="58687" customFormat="1" x14ac:dyDescent="0.25"/>
    <row r="58688" customFormat="1" x14ac:dyDescent="0.25"/>
    <row r="58689" customFormat="1" x14ac:dyDescent="0.25"/>
    <row r="58690" customFormat="1" x14ac:dyDescent="0.25"/>
    <row r="58691" customFormat="1" x14ac:dyDescent="0.25"/>
    <row r="58692" customFormat="1" x14ac:dyDescent="0.25"/>
    <row r="58693" customFormat="1" x14ac:dyDescent="0.25"/>
    <row r="58694" customFormat="1" x14ac:dyDescent="0.25"/>
    <row r="58695" customFormat="1" x14ac:dyDescent="0.25"/>
    <row r="58696" customFormat="1" x14ac:dyDescent="0.25"/>
    <row r="58697" customFormat="1" x14ac:dyDescent="0.25"/>
    <row r="58698" customFormat="1" x14ac:dyDescent="0.25"/>
    <row r="58699" customFormat="1" x14ac:dyDescent="0.25"/>
    <row r="58700" customFormat="1" x14ac:dyDescent="0.25"/>
    <row r="58701" customFormat="1" x14ac:dyDescent="0.25"/>
    <row r="58702" customFormat="1" x14ac:dyDescent="0.25"/>
    <row r="58703" customFormat="1" x14ac:dyDescent="0.25"/>
    <row r="58704" customFormat="1" x14ac:dyDescent="0.25"/>
    <row r="58705" customFormat="1" x14ac:dyDescent="0.25"/>
    <row r="58706" customFormat="1" x14ac:dyDescent="0.25"/>
    <row r="58707" customFormat="1" x14ac:dyDescent="0.25"/>
    <row r="58708" customFormat="1" x14ac:dyDescent="0.25"/>
    <row r="58709" customFormat="1" x14ac:dyDescent="0.25"/>
    <row r="58710" customFormat="1" x14ac:dyDescent="0.25"/>
    <row r="58711" customFormat="1" x14ac:dyDescent="0.25"/>
    <row r="58712" customFormat="1" x14ac:dyDescent="0.25"/>
    <row r="58713" customFormat="1" x14ac:dyDescent="0.25"/>
    <row r="58714" customFormat="1" x14ac:dyDescent="0.25"/>
    <row r="58715" customFormat="1" x14ac:dyDescent="0.25"/>
    <row r="58716" customFormat="1" x14ac:dyDescent="0.25"/>
    <row r="58717" customFormat="1" x14ac:dyDescent="0.25"/>
    <row r="58718" customFormat="1" x14ac:dyDescent="0.25"/>
    <row r="58719" customFormat="1" x14ac:dyDescent="0.25"/>
    <row r="58720" customFormat="1" x14ac:dyDescent="0.25"/>
    <row r="58721" customFormat="1" x14ac:dyDescent="0.25"/>
    <row r="58722" customFormat="1" x14ac:dyDescent="0.25"/>
    <row r="58723" customFormat="1" x14ac:dyDescent="0.25"/>
    <row r="58724" customFormat="1" x14ac:dyDescent="0.25"/>
    <row r="58725" customFormat="1" x14ac:dyDescent="0.25"/>
    <row r="58726" customFormat="1" x14ac:dyDescent="0.25"/>
    <row r="58727" customFormat="1" x14ac:dyDescent="0.25"/>
    <row r="58728" customFormat="1" x14ac:dyDescent="0.25"/>
    <row r="58729" customFormat="1" x14ac:dyDescent="0.25"/>
    <row r="58730" customFormat="1" x14ac:dyDescent="0.25"/>
    <row r="58731" customFormat="1" x14ac:dyDescent="0.25"/>
    <row r="58732" customFormat="1" x14ac:dyDescent="0.25"/>
    <row r="58733" customFormat="1" x14ac:dyDescent="0.25"/>
    <row r="58734" customFormat="1" x14ac:dyDescent="0.25"/>
    <row r="58735" customFormat="1" x14ac:dyDescent="0.25"/>
    <row r="58736" customFormat="1" x14ac:dyDescent="0.25"/>
    <row r="58737" customFormat="1" x14ac:dyDescent="0.25"/>
    <row r="58738" customFormat="1" x14ac:dyDescent="0.25"/>
    <row r="58739" customFormat="1" x14ac:dyDescent="0.25"/>
    <row r="58740" customFormat="1" x14ac:dyDescent="0.25"/>
    <row r="58741" customFormat="1" x14ac:dyDescent="0.25"/>
    <row r="58742" customFormat="1" x14ac:dyDescent="0.25"/>
    <row r="58743" customFormat="1" x14ac:dyDescent="0.25"/>
    <row r="58744" customFormat="1" x14ac:dyDescent="0.25"/>
    <row r="58745" customFormat="1" x14ac:dyDescent="0.25"/>
    <row r="58746" customFormat="1" x14ac:dyDescent="0.25"/>
    <row r="58747" customFormat="1" x14ac:dyDescent="0.25"/>
    <row r="58748" customFormat="1" x14ac:dyDescent="0.25"/>
    <row r="58749" customFormat="1" x14ac:dyDescent="0.25"/>
    <row r="58750" customFormat="1" x14ac:dyDescent="0.25"/>
    <row r="58751" customFormat="1" x14ac:dyDescent="0.25"/>
    <row r="58752" customFormat="1" x14ac:dyDescent="0.25"/>
    <row r="58753" customFormat="1" x14ac:dyDescent="0.25"/>
    <row r="58754" customFormat="1" x14ac:dyDescent="0.25"/>
    <row r="58755" customFormat="1" x14ac:dyDescent="0.25"/>
    <row r="58756" customFormat="1" x14ac:dyDescent="0.25"/>
    <row r="58757" customFormat="1" x14ac:dyDescent="0.25"/>
    <row r="58758" customFormat="1" x14ac:dyDescent="0.25"/>
    <row r="58759" customFormat="1" x14ac:dyDescent="0.25"/>
    <row r="58760" customFormat="1" x14ac:dyDescent="0.25"/>
    <row r="58761" customFormat="1" x14ac:dyDescent="0.25"/>
    <row r="58762" customFormat="1" x14ac:dyDescent="0.25"/>
    <row r="58763" customFormat="1" x14ac:dyDescent="0.25"/>
    <row r="58764" customFormat="1" x14ac:dyDescent="0.25"/>
    <row r="58765" customFormat="1" x14ac:dyDescent="0.25"/>
    <row r="58766" customFormat="1" x14ac:dyDescent="0.25"/>
    <row r="58767" customFormat="1" x14ac:dyDescent="0.25"/>
    <row r="58768" customFormat="1" x14ac:dyDescent="0.25"/>
    <row r="58769" customFormat="1" x14ac:dyDescent="0.25"/>
    <row r="58770" customFormat="1" x14ac:dyDescent="0.25"/>
    <row r="58771" customFormat="1" x14ac:dyDescent="0.25"/>
    <row r="58772" customFormat="1" x14ac:dyDescent="0.25"/>
    <row r="58773" customFormat="1" x14ac:dyDescent="0.25"/>
    <row r="58774" customFormat="1" x14ac:dyDescent="0.25"/>
    <row r="58775" customFormat="1" x14ac:dyDescent="0.25"/>
    <row r="58776" customFormat="1" x14ac:dyDescent="0.25"/>
    <row r="58777" customFormat="1" x14ac:dyDescent="0.25"/>
    <row r="58778" customFormat="1" x14ac:dyDescent="0.25"/>
    <row r="58779" customFormat="1" x14ac:dyDescent="0.25"/>
    <row r="58780" customFormat="1" x14ac:dyDescent="0.25"/>
    <row r="58781" customFormat="1" x14ac:dyDescent="0.25"/>
    <row r="58782" customFormat="1" x14ac:dyDescent="0.25"/>
    <row r="58783" customFormat="1" x14ac:dyDescent="0.25"/>
    <row r="58784" customFormat="1" x14ac:dyDescent="0.25"/>
    <row r="58785" customFormat="1" x14ac:dyDescent="0.25"/>
    <row r="58786" customFormat="1" x14ac:dyDescent="0.25"/>
    <row r="58787" customFormat="1" x14ac:dyDescent="0.25"/>
    <row r="58788" customFormat="1" x14ac:dyDescent="0.25"/>
    <row r="58789" customFormat="1" x14ac:dyDescent="0.25"/>
    <row r="58790" customFormat="1" x14ac:dyDescent="0.25"/>
    <row r="58791" customFormat="1" x14ac:dyDescent="0.25"/>
    <row r="58792" customFormat="1" x14ac:dyDescent="0.25"/>
    <row r="58793" customFormat="1" x14ac:dyDescent="0.25"/>
    <row r="58794" customFormat="1" x14ac:dyDescent="0.25"/>
    <row r="58795" customFormat="1" x14ac:dyDescent="0.25"/>
    <row r="58796" customFormat="1" x14ac:dyDescent="0.25"/>
    <row r="58797" customFormat="1" x14ac:dyDescent="0.25"/>
    <row r="58798" customFormat="1" x14ac:dyDescent="0.25"/>
    <row r="58799" customFormat="1" x14ac:dyDescent="0.25"/>
    <row r="58800" customFormat="1" x14ac:dyDescent="0.25"/>
    <row r="58801" customFormat="1" x14ac:dyDescent="0.25"/>
    <row r="58802" customFormat="1" x14ac:dyDescent="0.25"/>
    <row r="58803" customFormat="1" x14ac:dyDescent="0.25"/>
    <row r="58804" customFormat="1" x14ac:dyDescent="0.25"/>
    <row r="58805" customFormat="1" x14ac:dyDescent="0.25"/>
    <row r="58806" customFormat="1" x14ac:dyDescent="0.25"/>
    <row r="58807" customFormat="1" x14ac:dyDescent="0.25"/>
    <row r="58808" customFormat="1" x14ac:dyDescent="0.25"/>
    <row r="58809" customFormat="1" x14ac:dyDescent="0.25"/>
    <row r="58810" customFormat="1" x14ac:dyDescent="0.25"/>
    <row r="58811" customFormat="1" x14ac:dyDescent="0.25"/>
    <row r="58812" customFormat="1" x14ac:dyDescent="0.25"/>
    <row r="58813" customFormat="1" x14ac:dyDescent="0.25"/>
    <row r="58814" customFormat="1" x14ac:dyDescent="0.25"/>
    <row r="58815" customFormat="1" x14ac:dyDescent="0.25"/>
    <row r="58816" customFormat="1" x14ac:dyDescent="0.25"/>
    <row r="58817" customFormat="1" x14ac:dyDescent="0.25"/>
    <row r="58818" customFormat="1" x14ac:dyDescent="0.25"/>
    <row r="58819" customFormat="1" x14ac:dyDescent="0.25"/>
    <row r="58820" customFormat="1" x14ac:dyDescent="0.25"/>
    <row r="58821" customFormat="1" x14ac:dyDescent="0.25"/>
    <row r="58822" customFormat="1" x14ac:dyDescent="0.25"/>
    <row r="58823" customFormat="1" x14ac:dyDescent="0.25"/>
    <row r="58824" customFormat="1" x14ac:dyDescent="0.25"/>
    <row r="58825" customFormat="1" x14ac:dyDescent="0.25"/>
    <row r="58826" customFormat="1" x14ac:dyDescent="0.25"/>
    <row r="58827" customFormat="1" x14ac:dyDescent="0.25"/>
    <row r="58828" customFormat="1" x14ac:dyDescent="0.25"/>
    <row r="58829" customFormat="1" x14ac:dyDescent="0.25"/>
    <row r="58830" customFormat="1" x14ac:dyDescent="0.25"/>
    <row r="58831" customFormat="1" x14ac:dyDescent="0.25"/>
    <row r="58832" customFormat="1" x14ac:dyDescent="0.25"/>
    <row r="58833" customFormat="1" x14ac:dyDescent="0.25"/>
    <row r="58834" customFormat="1" x14ac:dyDescent="0.25"/>
    <row r="58835" customFormat="1" x14ac:dyDescent="0.25"/>
    <row r="58836" customFormat="1" x14ac:dyDescent="0.25"/>
    <row r="58837" customFormat="1" x14ac:dyDescent="0.25"/>
    <row r="58838" customFormat="1" x14ac:dyDescent="0.25"/>
    <row r="58839" customFormat="1" x14ac:dyDescent="0.25"/>
    <row r="58840" customFormat="1" x14ac:dyDescent="0.25"/>
    <row r="58841" customFormat="1" x14ac:dyDescent="0.25"/>
    <row r="58842" customFormat="1" x14ac:dyDescent="0.25"/>
    <row r="58843" customFormat="1" x14ac:dyDescent="0.25"/>
    <row r="58844" customFormat="1" x14ac:dyDescent="0.25"/>
    <row r="58845" customFormat="1" x14ac:dyDescent="0.25"/>
    <row r="58846" customFormat="1" x14ac:dyDescent="0.25"/>
    <row r="58847" customFormat="1" x14ac:dyDescent="0.25"/>
    <row r="58848" customFormat="1" x14ac:dyDescent="0.25"/>
    <row r="58849" customFormat="1" x14ac:dyDescent="0.25"/>
    <row r="58850" customFormat="1" x14ac:dyDescent="0.25"/>
    <row r="58851" customFormat="1" x14ac:dyDescent="0.25"/>
    <row r="58852" customFormat="1" x14ac:dyDescent="0.25"/>
    <row r="58853" customFormat="1" x14ac:dyDescent="0.25"/>
    <row r="58854" customFormat="1" x14ac:dyDescent="0.25"/>
    <row r="58855" customFormat="1" x14ac:dyDescent="0.25"/>
    <row r="58856" customFormat="1" x14ac:dyDescent="0.25"/>
    <row r="58857" customFormat="1" x14ac:dyDescent="0.25"/>
    <row r="58858" customFormat="1" x14ac:dyDescent="0.25"/>
    <row r="58859" customFormat="1" x14ac:dyDescent="0.25"/>
    <row r="58860" customFormat="1" x14ac:dyDescent="0.25"/>
    <row r="58861" customFormat="1" x14ac:dyDescent="0.25"/>
    <row r="58862" customFormat="1" x14ac:dyDescent="0.25"/>
    <row r="58863" customFormat="1" x14ac:dyDescent="0.25"/>
    <row r="58864" customFormat="1" x14ac:dyDescent="0.25"/>
    <row r="58865" customFormat="1" x14ac:dyDescent="0.25"/>
    <row r="58866" customFormat="1" x14ac:dyDescent="0.25"/>
    <row r="58867" customFormat="1" x14ac:dyDescent="0.25"/>
    <row r="58868" customFormat="1" x14ac:dyDescent="0.25"/>
    <row r="58869" customFormat="1" x14ac:dyDescent="0.25"/>
    <row r="58870" customFormat="1" x14ac:dyDescent="0.25"/>
    <row r="58871" customFormat="1" x14ac:dyDescent="0.25"/>
    <row r="58872" customFormat="1" x14ac:dyDescent="0.25"/>
    <row r="58873" customFormat="1" x14ac:dyDescent="0.25"/>
    <row r="58874" customFormat="1" x14ac:dyDescent="0.25"/>
    <row r="58875" customFormat="1" x14ac:dyDescent="0.25"/>
    <row r="58876" customFormat="1" x14ac:dyDescent="0.25"/>
    <row r="58877" customFormat="1" x14ac:dyDescent="0.25"/>
    <row r="58878" customFormat="1" x14ac:dyDescent="0.25"/>
    <row r="58879" customFormat="1" x14ac:dyDescent="0.25"/>
    <row r="58880" customFormat="1" x14ac:dyDescent="0.25"/>
    <row r="58881" customFormat="1" x14ac:dyDescent="0.25"/>
    <row r="58882" customFormat="1" x14ac:dyDescent="0.25"/>
    <row r="58883" customFormat="1" x14ac:dyDescent="0.25"/>
    <row r="58884" customFormat="1" x14ac:dyDescent="0.25"/>
    <row r="58885" customFormat="1" x14ac:dyDescent="0.25"/>
    <row r="58886" customFormat="1" x14ac:dyDescent="0.25"/>
    <row r="58887" customFormat="1" x14ac:dyDescent="0.25"/>
    <row r="58888" customFormat="1" x14ac:dyDescent="0.25"/>
    <row r="58889" customFormat="1" x14ac:dyDescent="0.25"/>
    <row r="58890" customFormat="1" x14ac:dyDescent="0.25"/>
    <row r="58891" customFormat="1" x14ac:dyDescent="0.25"/>
    <row r="58892" customFormat="1" x14ac:dyDescent="0.25"/>
    <row r="58893" customFormat="1" x14ac:dyDescent="0.25"/>
    <row r="58894" customFormat="1" x14ac:dyDescent="0.25"/>
    <row r="58895" customFormat="1" x14ac:dyDescent="0.25"/>
    <row r="58896" customFormat="1" x14ac:dyDescent="0.25"/>
    <row r="58897" customFormat="1" x14ac:dyDescent="0.25"/>
    <row r="58898" customFormat="1" x14ac:dyDescent="0.25"/>
    <row r="58899" customFormat="1" x14ac:dyDescent="0.25"/>
    <row r="58900" customFormat="1" x14ac:dyDescent="0.25"/>
    <row r="58901" customFormat="1" x14ac:dyDescent="0.25"/>
    <row r="58902" customFormat="1" x14ac:dyDescent="0.25"/>
    <row r="58903" customFormat="1" x14ac:dyDescent="0.25"/>
    <row r="58904" customFormat="1" x14ac:dyDescent="0.25"/>
    <row r="58905" customFormat="1" x14ac:dyDescent="0.25"/>
    <row r="58906" customFormat="1" x14ac:dyDescent="0.25"/>
    <row r="58907" customFormat="1" x14ac:dyDescent="0.25"/>
    <row r="58908" customFormat="1" x14ac:dyDescent="0.25"/>
    <row r="58909" customFormat="1" x14ac:dyDescent="0.25"/>
    <row r="58910" customFormat="1" x14ac:dyDescent="0.25"/>
    <row r="58911" customFormat="1" x14ac:dyDescent="0.25"/>
    <row r="58912" customFormat="1" x14ac:dyDescent="0.25"/>
    <row r="58913" customFormat="1" x14ac:dyDescent="0.25"/>
    <row r="58914" customFormat="1" x14ac:dyDescent="0.25"/>
    <row r="58915" customFormat="1" x14ac:dyDescent="0.25"/>
    <row r="58916" customFormat="1" x14ac:dyDescent="0.25"/>
    <row r="58917" customFormat="1" x14ac:dyDescent="0.25"/>
    <row r="58918" customFormat="1" x14ac:dyDescent="0.25"/>
    <row r="58919" customFormat="1" x14ac:dyDescent="0.25"/>
    <row r="58920" customFormat="1" x14ac:dyDescent="0.25"/>
    <row r="58921" customFormat="1" x14ac:dyDescent="0.25"/>
    <row r="58922" customFormat="1" x14ac:dyDescent="0.25"/>
    <row r="58923" customFormat="1" x14ac:dyDescent="0.25"/>
    <row r="58924" customFormat="1" x14ac:dyDescent="0.25"/>
    <row r="58925" customFormat="1" x14ac:dyDescent="0.25"/>
    <row r="58926" customFormat="1" x14ac:dyDescent="0.25"/>
    <row r="58927" customFormat="1" x14ac:dyDescent="0.25"/>
    <row r="58928" customFormat="1" x14ac:dyDescent="0.25"/>
    <row r="58929" customFormat="1" x14ac:dyDescent="0.25"/>
    <row r="58930" customFormat="1" x14ac:dyDescent="0.25"/>
    <row r="58931" customFormat="1" x14ac:dyDescent="0.25"/>
    <row r="58932" customFormat="1" x14ac:dyDescent="0.25"/>
    <row r="58933" customFormat="1" x14ac:dyDescent="0.25"/>
    <row r="58934" customFormat="1" x14ac:dyDescent="0.25"/>
    <row r="58935" customFormat="1" x14ac:dyDescent="0.25"/>
    <row r="58936" customFormat="1" x14ac:dyDescent="0.25"/>
    <row r="58937" customFormat="1" x14ac:dyDescent="0.25"/>
    <row r="58938" customFormat="1" x14ac:dyDescent="0.25"/>
    <row r="58939" customFormat="1" x14ac:dyDescent="0.25"/>
    <row r="58940" customFormat="1" x14ac:dyDescent="0.25"/>
    <row r="58941" customFormat="1" x14ac:dyDescent="0.25"/>
    <row r="58942" customFormat="1" x14ac:dyDescent="0.25"/>
    <row r="58943" customFormat="1" x14ac:dyDescent="0.25"/>
    <row r="58944" customFormat="1" x14ac:dyDescent="0.25"/>
    <row r="58945" customFormat="1" x14ac:dyDescent="0.25"/>
    <row r="58946" customFormat="1" x14ac:dyDescent="0.25"/>
    <row r="58947" customFormat="1" x14ac:dyDescent="0.25"/>
    <row r="58948" customFormat="1" x14ac:dyDescent="0.25"/>
    <row r="58949" customFormat="1" x14ac:dyDescent="0.25"/>
    <row r="58950" customFormat="1" x14ac:dyDescent="0.25"/>
    <row r="58951" customFormat="1" x14ac:dyDescent="0.25"/>
    <row r="58952" customFormat="1" x14ac:dyDescent="0.25"/>
    <row r="58953" customFormat="1" x14ac:dyDescent="0.25"/>
    <row r="58954" customFormat="1" x14ac:dyDescent="0.25"/>
    <row r="58955" customFormat="1" x14ac:dyDescent="0.25"/>
    <row r="58956" customFormat="1" x14ac:dyDescent="0.25"/>
    <row r="58957" customFormat="1" x14ac:dyDescent="0.25"/>
    <row r="58958" customFormat="1" x14ac:dyDescent="0.25"/>
    <row r="58959" customFormat="1" x14ac:dyDescent="0.25"/>
    <row r="58960" customFormat="1" x14ac:dyDescent="0.25"/>
    <row r="58961" customFormat="1" x14ac:dyDescent="0.25"/>
    <row r="58962" customFormat="1" x14ac:dyDescent="0.25"/>
    <row r="58963" customFormat="1" x14ac:dyDescent="0.25"/>
    <row r="58964" customFormat="1" x14ac:dyDescent="0.25"/>
    <row r="58965" customFormat="1" x14ac:dyDescent="0.25"/>
    <row r="58966" customFormat="1" x14ac:dyDescent="0.25"/>
    <row r="58967" customFormat="1" x14ac:dyDescent="0.25"/>
    <row r="58968" customFormat="1" x14ac:dyDescent="0.25"/>
    <row r="58969" customFormat="1" x14ac:dyDescent="0.25"/>
    <row r="58970" customFormat="1" x14ac:dyDescent="0.25"/>
    <row r="58971" customFormat="1" x14ac:dyDescent="0.25"/>
    <row r="58972" customFormat="1" x14ac:dyDescent="0.25"/>
    <row r="58973" customFormat="1" x14ac:dyDescent="0.25"/>
    <row r="58974" customFormat="1" x14ac:dyDescent="0.25"/>
    <row r="58975" customFormat="1" x14ac:dyDescent="0.25"/>
    <row r="58976" customFormat="1" x14ac:dyDescent="0.25"/>
    <row r="58977" customFormat="1" x14ac:dyDescent="0.25"/>
    <row r="58978" customFormat="1" x14ac:dyDescent="0.25"/>
    <row r="58979" customFormat="1" x14ac:dyDescent="0.25"/>
    <row r="58980" customFormat="1" x14ac:dyDescent="0.25"/>
    <row r="58981" customFormat="1" x14ac:dyDescent="0.25"/>
    <row r="58982" customFormat="1" x14ac:dyDescent="0.25"/>
    <row r="58983" customFormat="1" x14ac:dyDescent="0.25"/>
    <row r="58984" customFormat="1" x14ac:dyDescent="0.25"/>
    <row r="58985" customFormat="1" x14ac:dyDescent="0.25"/>
    <row r="58986" customFormat="1" x14ac:dyDescent="0.25"/>
    <row r="58987" customFormat="1" x14ac:dyDescent="0.25"/>
    <row r="58988" customFormat="1" x14ac:dyDescent="0.25"/>
    <row r="58989" customFormat="1" x14ac:dyDescent="0.25"/>
    <row r="58990" customFormat="1" x14ac:dyDescent="0.25"/>
    <row r="58991" customFormat="1" x14ac:dyDescent="0.25"/>
    <row r="58992" customFormat="1" x14ac:dyDescent="0.25"/>
    <row r="58993" customFormat="1" x14ac:dyDescent="0.25"/>
    <row r="58994" customFormat="1" x14ac:dyDescent="0.25"/>
    <row r="58995" customFormat="1" x14ac:dyDescent="0.25"/>
    <row r="58996" customFormat="1" x14ac:dyDescent="0.25"/>
    <row r="58997" customFormat="1" x14ac:dyDescent="0.25"/>
    <row r="58998" customFormat="1" x14ac:dyDescent="0.25"/>
    <row r="58999" customFormat="1" x14ac:dyDescent="0.25"/>
    <row r="59000" customFormat="1" x14ac:dyDescent="0.25"/>
    <row r="59001" customFormat="1" x14ac:dyDescent="0.25"/>
    <row r="59002" customFormat="1" x14ac:dyDescent="0.25"/>
    <row r="59003" customFormat="1" x14ac:dyDescent="0.25"/>
    <row r="59004" customFormat="1" x14ac:dyDescent="0.25"/>
    <row r="59005" customFormat="1" x14ac:dyDescent="0.25"/>
    <row r="59006" customFormat="1" x14ac:dyDescent="0.25"/>
    <row r="59007" customFormat="1" x14ac:dyDescent="0.25"/>
    <row r="59008" customFormat="1" x14ac:dyDescent="0.25"/>
    <row r="59009" customFormat="1" x14ac:dyDescent="0.25"/>
    <row r="59010" customFormat="1" x14ac:dyDescent="0.25"/>
    <row r="59011" customFormat="1" x14ac:dyDescent="0.25"/>
    <row r="59012" customFormat="1" x14ac:dyDescent="0.25"/>
    <row r="59013" customFormat="1" x14ac:dyDescent="0.25"/>
    <row r="59014" customFormat="1" x14ac:dyDescent="0.25"/>
    <row r="59015" customFormat="1" x14ac:dyDescent="0.25"/>
    <row r="59016" customFormat="1" x14ac:dyDescent="0.25"/>
    <row r="59017" customFormat="1" x14ac:dyDescent="0.25"/>
    <row r="59018" customFormat="1" x14ac:dyDescent="0.25"/>
    <row r="59019" customFormat="1" x14ac:dyDescent="0.25"/>
    <row r="59020" customFormat="1" x14ac:dyDescent="0.25"/>
    <row r="59021" customFormat="1" x14ac:dyDescent="0.25"/>
    <row r="59022" customFormat="1" x14ac:dyDescent="0.25"/>
    <row r="59023" customFormat="1" x14ac:dyDescent="0.25"/>
    <row r="59024" customFormat="1" x14ac:dyDescent="0.25"/>
    <row r="59025" customFormat="1" x14ac:dyDescent="0.25"/>
    <row r="59026" customFormat="1" x14ac:dyDescent="0.25"/>
    <row r="59027" customFormat="1" x14ac:dyDescent="0.25"/>
    <row r="59028" customFormat="1" x14ac:dyDescent="0.25"/>
    <row r="59029" customFormat="1" x14ac:dyDescent="0.25"/>
    <row r="59030" customFormat="1" x14ac:dyDescent="0.25"/>
    <row r="59031" customFormat="1" x14ac:dyDescent="0.25"/>
    <row r="59032" customFormat="1" x14ac:dyDescent="0.25"/>
    <row r="59033" customFormat="1" x14ac:dyDescent="0.25"/>
    <row r="59034" customFormat="1" x14ac:dyDescent="0.25"/>
    <row r="59035" customFormat="1" x14ac:dyDescent="0.25"/>
    <row r="59036" customFormat="1" x14ac:dyDescent="0.25"/>
    <row r="59037" customFormat="1" x14ac:dyDescent="0.25"/>
    <row r="59038" customFormat="1" x14ac:dyDescent="0.25"/>
    <row r="59039" customFormat="1" x14ac:dyDescent="0.25"/>
    <row r="59040" customFormat="1" x14ac:dyDescent="0.25"/>
    <row r="59041" customFormat="1" x14ac:dyDescent="0.25"/>
    <row r="59042" customFormat="1" x14ac:dyDescent="0.25"/>
    <row r="59043" customFormat="1" x14ac:dyDescent="0.25"/>
    <row r="59044" customFormat="1" x14ac:dyDescent="0.25"/>
    <row r="59045" customFormat="1" x14ac:dyDescent="0.25"/>
    <row r="59046" customFormat="1" x14ac:dyDescent="0.25"/>
    <row r="59047" customFormat="1" x14ac:dyDescent="0.25"/>
    <row r="59048" customFormat="1" x14ac:dyDescent="0.25"/>
    <row r="59049" customFormat="1" x14ac:dyDescent="0.25"/>
    <row r="59050" customFormat="1" x14ac:dyDescent="0.25"/>
    <row r="59051" customFormat="1" x14ac:dyDescent="0.25"/>
    <row r="59052" customFormat="1" x14ac:dyDescent="0.25"/>
    <row r="59053" customFormat="1" x14ac:dyDescent="0.25"/>
    <row r="59054" customFormat="1" x14ac:dyDescent="0.25"/>
    <row r="59055" customFormat="1" x14ac:dyDescent="0.25"/>
    <row r="59056" customFormat="1" x14ac:dyDescent="0.25"/>
    <row r="59057" customFormat="1" x14ac:dyDescent="0.25"/>
    <row r="59058" customFormat="1" x14ac:dyDescent="0.25"/>
    <row r="59059" customFormat="1" x14ac:dyDescent="0.25"/>
    <row r="59060" customFormat="1" x14ac:dyDescent="0.25"/>
    <row r="59061" customFormat="1" x14ac:dyDescent="0.25"/>
    <row r="59062" customFormat="1" x14ac:dyDescent="0.25"/>
    <row r="59063" customFormat="1" x14ac:dyDescent="0.25"/>
    <row r="59064" customFormat="1" x14ac:dyDescent="0.25"/>
    <row r="59065" customFormat="1" x14ac:dyDescent="0.25"/>
    <row r="59066" customFormat="1" x14ac:dyDescent="0.25"/>
    <row r="59067" customFormat="1" x14ac:dyDescent="0.25"/>
    <row r="59068" customFormat="1" x14ac:dyDescent="0.25"/>
    <row r="59069" customFormat="1" x14ac:dyDescent="0.25"/>
    <row r="59070" customFormat="1" x14ac:dyDescent="0.25"/>
    <row r="59071" customFormat="1" x14ac:dyDescent="0.25"/>
    <row r="59072" customFormat="1" x14ac:dyDescent="0.25"/>
    <row r="59073" customFormat="1" x14ac:dyDescent="0.25"/>
    <row r="59074" customFormat="1" x14ac:dyDescent="0.25"/>
    <row r="59075" customFormat="1" x14ac:dyDescent="0.25"/>
    <row r="59076" customFormat="1" x14ac:dyDescent="0.25"/>
    <row r="59077" customFormat="1" x14ac:dyDescent="0.25"/>
    <row r="59078" customFormat="1" x14ac:dyDescent="0.25"/>
    <row r="59079" customFormat="1" x14ac:dyDescent="0.25"/>
    <row r="59080" customFormat="1" x14ac:dyDescent="0.25"/>
    <row r="59081" customFormat="1" x14ac:dyDescent="0.25"/>
    <row r="59082" customFormat="1" x14ac:dyDescent="0.25"/>
    <row r="59083" customFormat="1" x14ac:dyDescent="0.25"/>
    <row r="59084" customFormat="1" x14ac:dyDescent="0.25"/>
    <row r="59085" customFormat="1" x14ac:dyDescent="0.25"/>
    <row r="59086" customFormat="1" x14ac:dyDescent="0.25"/>
    <row r="59087" customFormat="1" x14ac:dyDescent="0.25"/>
    <row r="59088" customFormat="1" x14ac:dyDescent="0.25"/>
    <row r="59089" customFormat="1" x14ac:dyDescent="0.25"/>
    <row r="59090" customFormat="1" x14ac:dyDescent="0.25"/>
    <row r="59091" customFormat="1" x14ac:dyDescent="0.25"/>
    <row r="59092" customFormat="1" x14ac:dyDescent="0.25"/>
    <row r="59093" customFormat="1" x14ac:dyDescent="0.25"/>
    <row r="59094" customFormat="1" x14ac:dyDescent="0.25"/>
    <row r="59095" customFormat="1" x14ac:dyDescent="0.25"/>
    <row r="59096" customFormat="1" x14ac:dyDescent="0.25"/>
    <row r="59097" customFormat="1" x14ac:dyDescent="0.25"/>
    <row r="59098" customFormat="1" x14ac:dyDescent="0.25"/>
    <row r="59099" customFormat="1" x14ac:dyDescent="0.25"/>
    <row r="59100" customFormat="1" x14ac:dyDescent="0.25"/>
    <row r="59101" customFormat="1" x14ac:dyDescent="0.25"/>
    <row r="59102" customFormat="1" x14ac:dyDescent="0.25"/>
    <row r="59103" customFormat="1" x14ac:dyDescent="0.25"/>
    <row r="59104" customFormat="1" x14ac:dyDescent="0.25"/>
    <row r="59105" customFormat="1" x14ac:dyDescent="0.25"/>
    <row r="59106" customFormat="1" x14ac:dyDescent="0.25"/>
    <row r="59107" customFormat="1" x14ac:dyDescent="0.25"/>
    <row r="59108" customFormat="1" x14ac:dyDescent="0.25"/>
    <row r="59109" customFormat="1" x14ac:dyDescent="0.25"/>
    <row r="59110" customFormat="1" x14ac:dyDescent="0.25"/>
    <row r="59111" customFormat="1" x14ac:dyDescent="0.25"/>
    <row r="59112" customFormat="1" x14ac:dyDescent="0.25"/>
    <row r="59113" customFormat="1" x14ac:dyDescent="0.25"/>
    <row r="59114" customFormat="1" x14ac:dyDescent="0.25"/>
    <row r="59115" customFormat="1" x14ac:dyDescent="0.25"/>
    <row r="59116" customFormat="1" x14ac:dyDescent="0.25"/>
    <row r="59117" customFormat="1" x14ac:dyDescent="0.25"/>
    <row r="59118" customFormat="1" x14ac:dyDescent="0.25"/>
    <row r="59119" customFormat="1" x14ac:dyDescent="0.25"/>
    <row r="59120" customFormat="1" x14ac:dyDescent="0.25"/>
    <row r="59121" customFormat="1" x14ac:dyDescent="0.25"/>
    <row r="59122" customFormat="1" x14ac:dyDescent="0.25"/>
    <row r="59123" customFormat="1" x14ac:dyDescent="0.25"/>
    <row r="59124" customFormat="1" x14ac:dyDescent="0.25"/>
    <row r="59125" customFormat="1" x14ac:dyDescent="0.25"/>
    <row r="59126" customFormat="1" x14ac:dyDescent="0.25"/>
    <row r="59127" customFormat="1" x14ac:dyDescent="0.25"/>
    <row r="59128" customFormat="1" x14ac:dyDescent="0.25"/>
    <row r="59129" customFormat="1" x14ac:dyDescent="0.25"/>
    <row r="59130" customFormat="1" x14ac:dyDescent="0.25"/>
    <row r="59131" customFormat="1" x14ac:dyDescent="0.25"/>
    <row r="59132" customFormat="1" x14ac:dyDescent="0.25"/>
    <row r="59133" customFormat="1" x14ac:dyDescent="0.25"/>
    <row r="59134" customFormat="1" x14ac:dyDescent="0.25"/>
    <row r="59135" customFormat="1" x14ac:dyDescent="0.25"/>
    <row r="59136" customFormat="1" x14ac:dyDescent="0.25"/>
    <row r="59137" customFormat="1" x14ac:dyDescent="0.25"/>
    <row r="59138" customFormat="1" x14ac:dyDescent="0.25"/>
    <row r="59139" customFormat="1" x14ac:dyDescent="0.25"/>
    <row r="59140" customFormat="1" x14ac:dyDescent="0.25"/>
    <row r="59141" customFormat="1" x14ac:dyDescent="0.25"/>
    <row r="59142" customFormat="1" x14ac:dyDescent="0.25"/>
    <row r="59143" customFormat="1" x14ac:dyDescent="0.25"/>
    <row r="59144" customFormat="1" x14ac:dyDescent="0.25"/>
    <row r="59145" customFormat="1" x14ac:dyDescent="0.25"/>
    <row r="59146" customFormat="1" x14ac:dyDescent="0.25"/>
    <row r="59147" customFormat="1" x14ac:dyDescent="0.25"/>
    <row r="59148" customFormat="1" x14ac:dyDescent="0.25"/>
    <row r="59149" customFormat="1" x14ac:dyDescent="0.25"/>
    <row r="59150" customFormat="1" x14ac:dyDescent="0.25"/>
    <row r="59151" customFormat="1" x14ac:dyDescent="0.25"/>
    <row r="59152" customFormat="1" x14ac:dyDescent="0.25"/>
    <row r="59153" customFormat="1" x14ac:dyDescent="0.25"/>
    <row r="59154" customFormat="1" x14ac:dyDescent="0.25"/>
    <row r="59155" customFormat="1" x14ac:dyDescent="0.25"/>
    <row r="59156" customFormat="1" x14ac:dyDescent="0.25"/>
    <row r="59157" customFormat="1" x14ac:dyDescent="0.25"/>
    <row r="59158" customFormat="1" x14ac:dyDescent="0.25"/>
    <row r="59159" customFormat="1" x14ac:dyDescent="0.25"/>
    <row r="59160" customFormat="1" x14ac:dyDescent="0.25"/>
    <row r="59161" customFormat="1" x14ac:dyDescent="0.25"/>
    <row r="59162" customFormat="1" x14ac:dyDescent="0.25"/>
    <row r="59163" customFormat="1" x14ac:dyDescent="0.25"/>
    <row r="59164" customFormat="1" x14ac:dyDescent="0.25"/>
    <row r="59165" customFormat="1" x14ac:dyDescent="0.25"/>
    <row r="59166" customFormat="1" x14ac:dyDescent="0.25"/>
    <row r="59167" customFormat="1" x14ac:dyDescent="0.25"/>
    <row r="59168" customFormat="1" x14ac:dyDescent="0.25"/>
    <row r="59169" customFormat="1" x14ac:dyDescent="0.25"/>
    <row r="59170" customFormat="1" x14ac:dyDescent="0.25"/>
    <row r="59171" customFormat="1" x14ac:dyDescent="0.25"/>
    <row r="59172" customFormat="1" x14ac:dyDescent="0.25"/>
    <row r="59173" customFormat="1" x14ac:dyDescent="0.25"/>
    <row r="59174" customFormat="1" x14ac:dyDescent="0.25"/>
    <row r="59175" customFormat="1" x14ac:dyDescent="0.25"/>
    <row r="59176" customFormat="1" x14ac:dyDescent="0.25"/>
    <row r="59177" customFormat="1" x14ac:dyDescent="0.25"/>
    <row r="59178" customFormat="1" x14ac:dyDescent="0.25"/>
    <row r="59179" customFormat="1" x14ac:dyDescent="0.25"/>
    <row r="59180" customFormat="1" x14ac:dyDescent="0.25"/>
    <row r="59181" customFormat="1" x14ac:dyDescent="0.25"/>
    <row r="59182" customFormat="1" x14ac:dyDescent="0.25"/>
    <row r="59183" customFormat="1" x14ac:dyDescent="0.25"/>
    <row r="59184" customFormat="1" x14ac:dyDescent="0.25"/>
    <row r="59185" customFormat="1" x14ac:dyDescent="0.25"/>
    <row r="59186" customFormat="1" x14ac:dyDescent="0.25"/>
    <row r="59187" customFormat="1" x14ac:dyDescent="0.25"/>
    <row r="59188" customFormat="1" x14ac:dyDescent="0.25"/>
    <row r="59189" customFormat="1" x14ac:dyDescent="0.25"/>
    <row r="59190" customFormat="1" x14ac:dyDescent="0.25"/>
    <row r="59191" customFormat="1" x14ac:dyDescent="0.25"/>
    <row r="59192" customFormat="1" x14ac:dyDescent="0.25"/>
    <row r="59193" customFormat="1" x14ac:dyDescent="0.25"/>
    <row r="59194" customFormat="1" x14ac:dyDescent="0.25"/>
    <row r="59195" customFormat="1" x14ac:dyDescent="0.25"/>
    <row r="59196" customFormat="1" x14ac:dyDescent="0.25"/>
    <row r="59197" customFormat="1" x14ac:dyDescent="0.25"/>
    <row r="59198" customFormat="1" x14ac:dyDescent="0.25"/>
    <row r="59199" customFormat="1" x14ac:dyDescent="0.25"/>
    <row r="59200" customFormat="1" x14ac:dyDescent="0.25"/>
    <row r="59201" customFormat="1" x14ac:dyDescent="0.25"/>
    <row r="59202" customFormat="1" x14ac:dyDescent="0.25"/>
    <row r="59203" customFormat="1" x14ac:dyDescent="0.25"/>
    <row r="59204" customFormat="1" x14ac:dyDescent="0.25"/>
    <row r="59205" customFormat="1" x14ac:dyDescent="0.25"/>
    <row r="59206" customFormat="1" x14ac:dyDescent="0.25"/>
    <row r="59207" customFormat="1" x14ac:dyDescent="0.25"/>
    <row r="59208" customFormat="1" x14ac:dyDescent="0.25"/>
    <row r="59209" customFormat="1" x14ac:dyDescent="0.25"/>
    <row r="59210" customFormat="1" x14ac:dyDescent="0.25"/>
    <row r="59211" customFormat="1" x14ac:dyDescent="0.25"/>
    <row r="59212" customFormat="1" x14ac:dyDescent="0.25"/>
    <row r="59213" customFormat="1" x14ac:dyDescent="0.25"/>
    <row r="59214" customFormat="1" x14ac:dyDescent="0.25"/>
    <row r="59215" customFormat="1" x14ac:dyDescent="0.25"/>
    <row r="59216" customFormat="1" x14ac:dyDescent="0.25"/>
    <row r="59217" customFormat="1" x14ac:dyDescent="0.25"/>
    <row r="59218" customFormat="1" x14ac:dyDescent="0.25"/>
    <row r="59219" customFormat="1" x14ac:dyDescent="0.25"/>
    <row r="59220" customFormat="1" x14ac:dyDescent="0.25"/>
    <row r="59221" customFormat="1" x14ac:dyDescent="0.25"/>
    <row r="59222" customFormat="1" x14ac:dyDescent="0.25"/>
    <row r="59223" customFormat="1" x14ac:dyDescent="0.25"/>
    <row r="59224" customFormat="1" x14ac:dyDescent="0.25"/>
    <row r="59225" customFormat="1" x14ac:dyDescent="0.25"/>
    <row r="59226" customFormat="1" x14ac:dyDescent="0.25"/>
    <row r="59227" customFormat="1" x14ac:dyDescent="0.25"/>
    <row r="59228" customFormat="1" x14ac:dyDescent="0.25"/>
    <row r="59229" customFormat="1" x14ac:dyDescent="0.25"/>
    <row r="59230" customFormat="1" x14ac:dyDescent="0.25"/>
    <row r="59231" customFormat="1" x14ac:dyDescent="0.25"/>
    <row r="59232" customFormat="1" x14ac:dyDescent="0.25"/>
    <row r="59233" customFormat="1" x14ac:dyDescent="0.25"/>
    <row r="59234" customFormat="1" x14ac:dyDescent="0.25"/>
    <row r="59235" customFormat="1" x14ac:dyDescent="0.25"/>
    <row r="59236" customFormat="1" x14ac:dyDescent="0.25"/>
    <row r="59237" customFormat="1" x14ac:dyDescent="0.25"/>
    <row r="59238" customFormat="1" x14ac:dyDescent="0.25"/>
    <row r="59239" customFormat="1" x14ac:dyDescent="0.25"/>
    <row r="59240" customFormat="1" x14ac:dyDescent="0.25"/>
    <row r="59241" customFormat="1" x14ac:dyDescent="0.25"/>
    <row r="59242" customFormat="1" x14ac:dyDescent="0.25"/>
    <row r="59243" customFormat="1" x14ac:dyDescent="0.25"/>
    <row r="59244" customFormat="1" x14ac:dyDescent="0.25"/>
    <row r="59245" customFormat="1" x14ac:dyDescent="0.25"/>
    <row r="59246" customFormat="1" x14ac:dyDescent="0.25"/>
    <row r="59247" customFormat="1" x14ac:dyDescent="0.25"/>
    <row r="59248" customFormat="1" x14ac:dyDescent="0.25"/>
    <row r="59249" customFormat="1" x14ac:dyDescent="0.25"/>
    <row r="59250" customFormat="1" x14ac:dyDescent="0.25"/>
    <row r="59251" customFormat="1" x14ac:dyDescent="0.25"/>
    <row r="59252" customFormat="1" x14ac:dyDescent="0.25"/>
    <row r="59253" customFormat="1" x14ac:dyDescent="0.25"/>
    <row r="59254" customFormat="1" x14ac:dyDescent="0.25"/>
    <row r="59255" customFormat="1" x14ac:dyDescent="0.25"/>
    <row r="59256" customFormat="1" x14ac:dyDescent="0.25"/>
    <row r="59257" customFormat="1" x14ac:dyDescent="0.25"/>
    <row r="59258" customFormat="1" x14ac:dyDescent="0.25"/>
    <row r="59259" customFormat="1" x14ac:dyDescent="0.25"/>
    <row r="59260" customFormat="1" x14ac:dyDescent="0.25"/>
    <row r="59261" customFormat="1" x14ac:dyDescent="0.25"/>
    <row r="59262" customFormat="1" x14ac:dyDescent="0.25"/>
    <row r="59263" customFormat="1" x14ac:dyDescent="0.25"/>
    <row r="59264" customFormat="1" x14ac:dyDescent="0.25"/>
    <row r="59265" customFormat="1" x14ac:dyDescent="0.25"/>
    <row r="59266" customFormat="1" x14ac:dyDescent="0.25"/>
    <row r="59267" customFormat="1" x14ac:dyDescent="0.25"/>
    <row r="59268" customFormat="1" x14ac:dyDescent="0.25"/>
    <row r="59269" customFormat="1" x14ac:dyDescent="0.25"/>
    <row r="59270" customFormat="1" x14ac:dyDescent="0.25"/>
    <row r="59271" customFormat="1" x14ac:dyDescent="0.25"/>
    <row r="59272" customFormat="1" x14ac:dyDescent="0.25"/>
    <row r="59273" customFormat="1" x14ac:dyDescent="0.25"/>
    <row r="59274" customFormat="1" x14ac:dyDescent="0.25"/>
    <row r="59275" customFormat="1" x14ac:dyDescent="0.25"/>
    <row r="59276" customFormat="1" x14ac:dyDescent="0.25"/>
    <row r="59277" customFormat="1" x14ac:dyDescent="0.25"/>
    <row r="59278" customFormat="1" x14ac:dyDescent="0.25"/>
    <row r="59279" customFormat="1" x14ac:dyDescent="0.25"/>
    <row r="59280" customFormat="1" x14ac:dyDescent="0.25"/>
    <row r="59281" customFormat="1" x14ac:dyDescent="0.25"/>
    <row r="59282" customFormat="1" x14ac:dyDescent="0.25"/>
    <row r="59283" customFormat="1" x14ac:dyDescent="0.25"/>
    <row r="59284" customFormat="1" x14ac:dyDescent="0.25"/>
    <row r="59285" customFormat="1" x14ac:dyDescent="0.25"/>
    <row r="59286" customFormat="1" x14ac:dyDescent="0.25"/>
    <row r="59287" customFormat="1" x14ac:dyDescent="0.25"/>
    <row r="59288" customFormat="1" x14ac:dyDescent="0.25"/>
    <row r="59289" customFormat="1" x14ac:dyDescent="0.25"/>
    <row r="59290" customFormat="1" x14ac:dyDescent="0.25"/>
    <row r="59291" customFormat="1" x14ac:dyDescent="0.25"/>
    <row r="59292" customFormat="1" x14ac:dyDescent="0.25"/>
    <row r="59293" customFormat="1" x14ac:dyDescent="0.25"/>
    <row r="59294" customFormat="1" x14ac:dyDescent="0.25"/>
    <row r="59295" customFormat="1" x14ac:dyDescent="0.25"/>
    <row r="59296" customFormat="1" x14ac:dyDescent="0.25"/>
    <row r="59297" customFormat="1" x14ac:dyDescent="0.25"/>
    <row r="59298" customFormat="1" x14ac:dyDescent="0.25"/>
    <row r="59299" customFormat="1" x14ac:dyDescent="0.25"/>
    <row r="59300" customFormat="1" x14ac:dyDescent="0.25"/>
    <row r="59301" customFormat="1" x14ac:dyDescent="0.25"/>
    <row r="59302" customFormat="1" x14ac:dyDescent="0.25"/>
    <row r="59303" customFormat="1" x14ac:dyDescent="0.25"/>
    <row r="59304" customFormat="1" x14ac:dyDescent="0.25"/>
    <row r="59305" customFormat="1" x14ac:dyDescent="0.25"/>
    <row r="59306" customFormat="1" x14ac:dyDescent="0.25"/>
    <row r="59307" customFormat="1" x14ac:dyDescent="0.25"/>
    <row r="59308" customFormat="1" x14ac:dyDescent="0.25"/>
    <row r="59309" customFormat="1" x14ac:dyDescent="0.25"/>
    <row r="59310" customFormat="1" x14ac:dyDescent="0.25"/>
    <row r="59311" customFormat="1" x14ac:dyDescent="0.25"/>
    <row r="59312" customFormat="1" x14ac:dyDescent="0.25"/>
    <row r="59313" customFormat="1" x14ac:dyDescent="0.25"/>
    <row r="59314" customFormat="1" x14ac:dyDescent="0.25"/>
    <row r="59315" customFormat="1" x14ac:dyDescent="0.25"/>
    <row r="59316" customFormat="1" x14ac:dyDescent="0.25"/>
    <row r="59317" customFormat="1" x14ac:dyDescent="0.25"/>
    <row r="59318" customFormat="1" x14ac:dyDescent="0.25"/>
    <row r="59319" customFormat="1" x14ac:dyDescent="0.25"/>
    <row r="59320" customFormat="1" x14ac:dyDescent="0.25"/>
    <row r="59321" customFormat="1" x14ac:dyDescent="0.25"/>
    <row r="59322" customFormat="1" x14ac:dyDescent="0.25"/>
    <row r="59323" customFormat="1" x14ac:dyDescent="0.25"/>
    <row r="59324" customFormat="1" x14ac:dyDescent="0.25"/>
    <row r="59325" customFormat="1" x14ac:dyDescent="0.25"/>
    <row r="59326" customFormat="1" x14ac:dyDescent="0.25"/>
    <row r="59327" customFormat="1" x14ac:dyDescent="0.25"/>
    <row r="59328" customFormat="1" x14ac:dyDescent="0.25"/>
    <row r="59329" customFormat="1" x14ac:dyDescent="0.25"/>
    <row r="59330" customFormat="1" x14ac:dyDescent="0.25"/>
    <row r="59331" customFormat="1" x14ac:dyDescent="0.25"/>
    <row r="59332" customFormat="1" x14ac:dyDescent="0.25"/>
    <row r="59333" customFormat="1" x14ac:dyDescent="0.25"/>
    <row r="59334" customFormat="1" x14ac:dyDescent="0.25"/>
    <row r="59335" customFormat="1" x14ac:dyDescent="0.25"/>
    <row r="59336" customFormat="1" x14ac:dyDescent="0.25"/>
    <row r="59337" customFormat="1" x14ac:dyDescent="0.25"/>
    <row r="59338" customFormat="1" x14ac:dyDescent="0.25"/>
    <row r="59339" customFormat="1" x14ac:dyDescent="0.25"/>
    <row r="59340" customFormat="1" x14ac:dyDescent="0.25"/>
    <row r="59341" customFormat="1" x14ac:dyDescent="0.25"/>
    <row r="59342" customFormat="1" x14ac:dyDescent="0.25"/>
    <row r="59343" customFormat="1" x14ac:dyDescent="0.25"/>
    <row r="59344" customFormat="1" x14ac:dyDescent="0.25"/>
    <row r="59345" customFormat="1" x14ac:dyDescent="0.25"/>
    <row r="59346" customFormat="1" x14ac:dyDescent="0.25"/>
    <row r="59347" customFormat="1" x14ac:dyDescent="0.25"/>
    <row r="59348" customFormat="1" x14ac:dyDescent="0.25"/>
    <row r="59349" customFormat="1" x14ac:dyDescent="0.25"/>
    <row r="59350" customFormat="1" x14ac:dyDescent="0.25"/>
    <row r="59351" customFormat="1" x14ac:dyDescent="0.25"/>
    <row r="59352" customFormat="1" x14ac:dyDescent="0.25"/>
    <row r="59353" customFormat="1" x14ac:dyDescent="0.25"/>
    <row r="59354" customFormat="1" x14ac:dyDescent="0.25"/>
    <row r="59355" customFormat="1" x14ac:dyDescent="0.25"/>
    <row r="59356" customFormat="1" x14ac:dyDescent="0.25"/>
    <row r="59357" customFormat="1" x14ac:dyDescent="0.25"/>
    <row r="59358" customFormat="1" x14ac:dyDescent="0.25"/>
    <row r="59359" customFormat="1" x14ac:dyDescent="0.25"/>
    <row r="59360" customFormat="1" x14ac:dyDescent="0.25"/>
    <row r="59361" customFormat="1" x14ac:dyDescent="0.25"/>
    <row r="59362" customFormat="1" x14ac:dyDescent="0.25"/>
    <row r="59363" customFormat="1" x14ac:dyDescent="0.25"/>
    <row r="59364" customFormat="1" x14ac:dyDescent="0.25"/>
    <row r="59365" customFormat="1" x14ac:dyDescent="0.25"/>
    <row r="59366" customFormat="1" x14ac:dyDescent="0.25"/>
    <row r="59367" customFormat="1" x14ac:dyDescent="0.25"/>
    <row r="59368" customFormat="1" x14ac:dyDescent="0.25"/>
    <row r="59369" customFormat="1" x14ac:dyDescent="0.25"/>
    <row r="59370" customFormat="1" x14ac:dyDescent="0.25"/>
    <row r="59371" customFormat="1" x14ac:dyDescent="0.25"/>
    <row r="59372" customFormat="1" x14ac:dyDescent="0.25"/>
    <row r="59373" customFormat="1" x14ac:dyDescent="0.25"/>
    <row r="59374" customFormat="1" x14ac:dyDescent="0.25"/>
    <row r="59375" customFormat="1" x14ac:dyDescent="0.25"/>
    <row r="59376" customFormat="1" x14ac:dyDescent="0.25"/>
    <row r="59377" customFormat="1" x14ac:dyDescent="0.25"/>
    <row r="59378" customFormat="1" x14ac:dyDescent="0.25"/>
    <row r="59379" customFormat="1" x14ac:dyDescent="0.25"/>
    <row r="59380" customFormat="1" x14ac:dyDescent="0.25"/>
    <row r="59381" customFormat="1" x14ac:dyDescent="0.25"/>
    <row r="59382" customFormat="1" x14ac:dyDescent="0.25"/>
    <row r="59383" customFormat="1" x14ac:dyDescent="0.25"/>
    <row r="59384" customFormat="1" x14ac:dyDescent="0.25"/>
    <row r="59385" customFormat="1" x14ac:dyDescent="0.25"/>
    <row r="59386" customFormat="1" x14ac:dyDescent="0.25"/>
    <row r="59387" customFormat="1" x14ac:dyDescent="0.25"/>
    <row r="59388" customFormat="1" x14ac:dyDescent="0.25"/>
    <row r="59389" customFormat="1" x14ac:dyDescent="0.25"/>
    <row r="59390" customFormat="1" x14ac:dyDescent="0.25"/>
    <row r="59391" customFormat="1" x14ac:dyDescent="0.25"/>
    <row r="59392" customFormat="1" x14ac:dyDescent="0.25"/>
    <row r="59393" customFormat="1" x14ac:dyDescent="0.25"/>
    <row r="59394" customFormat="1" x14ac:dyDescent="0.25"/>
    <row r="59395" customFormat="1" x14ac:dyDescent="0.25"/>
    <row r="59396" customFormat="1" x14ac:dyDescent="0.25"/>
    <row r="59397" customFormat="1" x14ac:dyDescent="0.25"/>
    <row r="59398" customFormat="1" x14ac:dyDescent="0.25"/>
    <row r="59399" customFormat="1" x14ac:dyDescent="0.25"/>
    <row r="59400" customFormat="1" x14ac:dyDescent="0.25"/>
    <row r="59401" customFormat="1" x14ac:dyDescent="0.25"/>
    <row r="59402" customFormat="1" x14ac:dyDescent="0.25"/>
    <row r="59403" customFormat="1" x14ac:dyDescent="0.25"/>
    <row r="59404" customFormat="1" x14ac:dyDescent="0.25"/>
    <row r="59405" customFormat="1" x14ac:dyDescent="0.25"/>
    <row r="59406" customFormat="1" x14ac:dyDescent="0.25"/>
    <row r="59407" customFormat="1" x14ac:dyDescent="0.25"/>
    <row r="59408" customFormat="1" x14ac:dyDescent="0.25"/>
    <row r="59409" customFormat="1" x14ac:dyDescent="0.25"/>
    <row r="59410" customFormat="1" x14ac:dyDescent="0.25"/>
    <row r="59411" customFormat="1" x14ac:dyDescent="0.25"/>
    <row r="59412" customFormat="1" x14ac:dyDescent="0.25"/>
    <row r="59413" customFormat="1" x14ac:dyDescent="0.25"/>
    <row r="59414" customFormat="1" x14ac:dyDescent="0.25"/>
    <row r="59415" customFormat="1" x14ac:dyDescent="0.25"/>
    <row r="59416" customFormat="1" x14ac:dyDescent="0.25"/>
    <row r="59417" customFormat="1" x14ac:dyDescent="0.25"/>
    <row r="59418" customFormat="1" x14ac:dyDescent="0.25"/>
    <row r="59419" customFormat="1" x14ac:dyDescent="0.25"/>
    <row r="59420" customFormat="1" x14ac:dyDescent="0.25"/>
    <row r="59421" customFormat="1" x14ac:dyDescent="0.25"/>
    <row r="59422" customFormat="1" x14ac:dyDescent="0.25"/>
    <row r="59423" customFormat="1" x14ac:dyDescent="0.25"/>
    <row r="59424" customFormat="1" x14ac:dyDescent="0.25"/>
    <row r="59425" customFormat="1" x14ac:dyDescent="0.25"/>
    <row r="59426" customFormat="1" x14ac:dyDescent="0.25"/>
    <row r="59427" customFormat="1" x14ac:dyDescent="0.25"/>
    <row r="59428" customFormat="1" x14ac:dyDescent="0.25"/>
    <row r="59429" customFormat="1" x14ac:dyDescent="0.25"/>
    <row r="59430" customFormat="1" x14ac:dyDescent="0.25"/>
    <row r="59431" customFormat="1" x14ac:dyDescent="0.25"/>
    <row r="59432" customFormat="1" x14ac:dyDescent="0.25"/>
    <row r="59433" customFormat="1" x14ac:dyDescent="0.25"/>
    <row r="59434" customFormat="1" x14ac:dyDescent="0.25"/>
    <row r="59435" customFormat="1" x14ac:dyDescent="0.25"/>
    <row r="59436" customFormat="1" x14ac:dyDescent="0.25"/>
    <row r="59437" customFormat="1" x14ac:dyDescent="0.25"/>
    <row r="59438" customFormat="1" x14ac:dyDescent="0.25"/>
    <row r="59439" customFormat="1" x14ac:dyDescent="0.25"/>
    <row r="59440" customFormat="1" x14ac:dyDescent="0.25"/>
    <row r="59441" customFormat="1" x14ac:dyDescent="0.25"/>
    <row r="59442" customFormat="1" x14ac:dyDescent="0.25"/>
    <row r="59443" customFormat="1" x14ac:dyDescent="0.25"/>
    <row r="59444" customFormat="1" x14ac:dyDescent="0.25"/>
    <row r="59445" customFormat="1" x14ac:dyDescent="0.25"/>
    <row r="59446" customFormat="1" x14ac:dyDescent="0.25"/>
    <row r="59447" customFormat="1" x14ac:dyDescent="0.25"/>
    <row r="59448" customFormat="1" x14ac:dyDescent="0.25"/>
    <row r="59449" customFormat="1" x14ac:dyDescent="0.25"/>
    <row r="59450" customFormat="1" x14ac:dyDescent="0.25"/>
    <row r="59451" customFormat="1" x14ac:dyDescent="0.25"/>
    <row r="59452" customFormat="1" x14ac:dyDescent="0.25"/>
    <row r="59453" customFormat="1" x14ac:dyDescent="0.25"/>
    <row r="59454" customFormat="1" x14ac:dyDescent="0.25"/>
    <row r="59455" customFormat="1" x14ac:dyDescent="0.25"/>
    <row r="59456" customFormat="1" x14ac:dyDescent="0.25"/>
    <row r="59457" customFormat="1" x14ac:dyDescent="0.25"/>
    <row r="59458" customFormat="1" x14ac:dyDescent="0.25"/>
    <row r="59459" customFormat="1" x14ac:dyDescent="0.25"/>
    <row r="59460" customFormat="1" x14ac:dyDescent="0.25"/>
    <row r="59461" customFormat="1" x14ac:dyDescent="0.25"/>
    <row r="59462" customFormat="1" x14ac:dyDescent="0.25"/>
    <row r="59463" customFormat="1" x14ac:dyDescent="0.25"/>
    <row r="59464" customFormat="1" x14ac:dyDescent="0.25"/>
    <row r="59465" customFormat="1" x14ac:dyDescent="0.25"/>
    <row r="59466" customFormat="1" x14ac:dyDescent="0.25"/>
    <row r="59467" customFormat="1" x14ac:dyDescent="0.25"/>
    <row r="59468" customFormat="1" x14ac:dyDescent="0.25"/>
    <row r="59469" customFormat="1" x14ac:dyDescent="0.25"/>
    <row r="59470" customFormat="1" x14ac:dyDescent="0.25"/>
    <row r="59471" customFormat="1" x14ac:dyDescent="0.25"/>
    <row r="59472" customFormat="1" x14ac:dyDescent="0.25"/>
    <row r="59473" customFormat="1" x14ac:dyDescent="0.25"/>
    <row r="59474" customFormat="1" x14ac:dyDescent="0.25"/>
    <row r="59475" customFormat="1" x14ac:dyDescent="0.25"/>
    <row r="59476" customFormat="1" x14ac:dyDescent="0.25"/>
    <row r="59477" customFormat="1" x14ac:dyDescent="0.25"/>
    <row r="59478" customFormat="1" x14ac:dyDescent="0.25"/>
    <row r="59479" customFormat="1" x14ac:dyDescent="0.25"/>
    <row r="59480" customFormat="1" x14ac:dyDescent="0.25"/>
    <row r="59481" customFormat="1" x14ac:dyDescent="0.25"/>
    <row r="59482" customFormat="1" x14ac:dyDescent="0.25"/>
    <row r="59483" customFormat="1" x14ac:dyDescent="0.25"/>
    <row r="59484" customFormat="1" x14ac:dyDescent="0.25"/>
    <row r="59485" customFormat="1" x14ac:dyDescent="0.25"/>
    <row r="59486" customFormat="1" x14ac:dyDescent="0.25"/>
    <row r="59487" customFormat="1" x14ac:dyDescent="0.25"/>
    <row r="59488" customFormat="1" x14ac:dyDescent="0.25"/>
    <row r="59489" customFormat="1" x14ac:dyDescent="0.25"/>
    <row r="59490" customFormat="1" x14ac:dyDescent="0.25"/>
    <row r="59491" customFormat="1" x14ac:dyDescent="0.25"/>
    <row r="59492" customFormat="1" x14ac:dyDescent="0.25"/>
    <row r="59493" customFormat="1" x14ac:dyDescent="0.25"/>
    <row r="59494" customFormat="1" x14ac:dyDescent="0.25"/>
    <row r="59495" customFormat="1" x14ac:dyDescent="0.25"/>
    <row r="59496" customFormat="1" x14ac:dyDescent="0.25"/>
    <row r="59497" customFormat="1" x14ac:dyDescent="0.25"/>
    <row r="59498" customFormat="1" x14ac:dyDescent="0.25"/>
    <row r="59499" customFormat="1" x14ac:dyDescent="0.25"/>
    <row r="59500" customFormat="1" x14ac:dyDescent="0.25"/>
    <row r="59501" customFormat="1" x14ac:dyDescent="0.25"/>
    <row r="59502" customFormat="1" x14ac:dyDescent="0.25"/>
    <row r="59503" customFormat="1" x14ac:dyDescent="0.25"/>
    <row r="59504" customFormat="1" x14ac:dyDescent="0.25"/>
    <row r="59505" customFormat="1" x14ac:dyDescent="0.25"/>
    <row r="59506" customFormat="1" x14ac:dyDescent="0.25"/>
    <row r="59507" customFormat="1" x14ac:dyDescent="0.25"/>
    <row r="59508" customFormat="1" x14ac:dyDescent="0.25"/>
    <row r="59509" customFormat="1" x14ac:dyDescent="0.25"/>
    <row r="59510" customFormat="1" x14ac:dyDescent="0.25"/>
    <row r="59511" customFormat="1" x14ac:dyDescent="0.25"/>
    <row r="59512" customFormat="1" x14ac:dyDescent="0.25"/>
    <row r="59513" customFormat="1" x14ac:dyDescent="0.25"/>
    <row r="59514" customFormat="1" x14ac:dyDescent="0.25"/>
    <row r="59515" customFormat="1" x14ac:dyDescent="0.25"/>
    <row r="59516" customFormat="1" x14ac:dyDescent="0.25"/>
    <row r="59517" customFormat="1" x14ac:dyDescent="0.25"/>
    <row r="59518" customFormat="1" x14ac:dyDescent="0.25"/>
    <row r="59519" customFormat="1" x14ac:dyDescent="0.25"/>
    <row r="59520" customFormat="1" x14ac:dyDescent="0.25"/>
    <row r="59521" customFormat="1" x14ac:dyDescent="0.25"/>
    <row r="59522" customFormat="1" x14ac:dyDescent="0.25"/>
    <row r="59523" customFormat="1" x14ac:dyDescent="0.25"/>
    <row r="59524" customFormat="1" x14ac:dyDescent="0.25"/>
    <row r="59525" customFormat="1" x14ac:dyDescent="0.25"/>
    <row r="59526" customFormat="1" x14ac:dyDescent="0.25"/>
    <row r="59527" customFormat="1" x14ac:dyDescent="0.25"/>
    <row r="59528" customFormat="1" x14ac:dyDescent="0.25"/>
    <row r="59529" customFormat="1" x14ac:dyDescent="0.25"/>
    <row r="59530" customFormat="1" x14ac:dyDescent="0.25"/>
    <row r="59531" customFormat="1" x14ac:dyDescent="0.25"/>
    <row r="59532" customFormat="1" x14ac:dyDescent="0.25"/>
    <row r="59533" customFormat="1" x14ac:dyDescent="0.25"/>
    <row r="59534" customFormat="1" x14ac:dyDescent="0.25"/>
    <row r="59535" customFormat="1" x14ac:dyDescent="0.25"/>
    <row r="59536" customFormat="1" x14ac:dyDescent="0.25"/>
    <row r="59537" customFormat="1" x14ac:dyDescent="0.25"/>
    <row r="59538" customFormat="1" x14ac:dyDescent="0.25"/>
    <row r="59539" customFormat="1" x14ac:dyDescent="0.25"/>
    <row r="59540" customFormat="1" x14ac:dyDescent="0.25"/>
    <row r="59541" customFormat="1" x14ac:dyDescent="0.25"/>
    <row r="59542" customFormat="1" x14ac:dyDescent="0.25"/>
    <row r="59543" customFormat="1" x14ac:dyDescent="0.25"/>
    <row r="59544" customFormat="1" x14ac:dyDescent="0.25"/>
    <row r="59545" customFormat="1" x14ac:dyDescent="0.25"/>
    <row r="59546" customFormat="1" x14ac:dyDescent="0.25"/>
    <row r="59547" customFormat="1" x14ac:dyDescent="0.25"/>
    <row r="59548" customFormat="1" x14ac:dyDescent="0.25"/>
    <row r="59549" customFormat="1" x14ac:dyDescent="0.25"/>
    <row r="59550" customFormat="1" x14ac:dyDescent="0.25"/>
    <row r="59551" customFormat="1" x14ac:dyDescent="0.25"/>
    <row r="59552" customFormat="1" x14ac:dyDescent="0.25"/>
    <row r="59553" customFormat="1" x14ac:dyDescent="0.25"/>
    <row r="59554" customFormat="1" x14ac:dyDescent="0.25"/>
    <row r="59555" customFormat="1" x14ac:dyDescent="0.25"/>
    <row r="59556" customFormat="1" x14ac:dyDescent="0.25"/>
    <row r="59557" customFormat="1" x14ac:dyDescent="0.25"/>
    <row r="59558" customFormat="1" x14ac:dyDescent="0.25"/>
    <row r="59559" customFormat="1" x14ac:dyDescent="0.25"/>
    <row r="59560" customFormat="1" x14ac:dyDescent="0.25"/>
    <row r="59561" customFormat="1" x14ac:dyDescent="0.25"/>
    <row r="59562" customFormat="1" x14ac:dyDescent="0.25"/>
    <row r="59563" customFormat="1" x14ac:dyDescent="0.25"/>
    <row r="59564" customFormat="1" x14ac:dyDescent="0.25"/>
    <row r="59565" customFormat="1" x14ac:dyDescent="0.25"/>
    <row r="59566" customFormat="1" x14ac:dyDescent="0.25"/>
    <row r="59567" customFormat="1" x14ac:dyDescent="0.25"/>
    <row r="59568" customFormat="1" x14ac:dyDescent="0.25"/>
    <row r="59569" customFormat="1" x14ac:dyDescent="0.25"/>
    <row r="59570" customFormat="1" x14ac:dyDescent="0.25"/>
    <row r="59571" customFormat="1" x14ac:dyDescent="0.25"/>
    <row r="59572" customFormat="1" x14ac:dyDescent="0.25"/>
    <row r="59573" customFormat="1" x14ac:dyDescent="0.25"/>
    <row r="59574" customFormat="1" x14ac:dyDescent="0.25"/>
    <row r="59575" customFormat="1" x14ac:dyDescent="0.25"/>
    <row r="59576" customFormat="1" x14ac:dyDescent="0.25"/>
    <row r="59577" customFormat="1" x14ac:dyDescent="0.25"/>
    <row r="59578" customFormat="1" x14ac:dyDescent="0.25"/>
    <row r="59579" customFormat="1" x14ac:dyDescent="0.25"/>
    <row r="59580" customFormat="1" x14ac:dyDescent="0.25"/>
    <row r="59581" customFormat="1" x14ac:dyDescent="0.25"/>
    <row r="59582" customFormat="1" x14ac:dyDescent="0.25"/>
    <row r="59583" customFormat="1" x14ac:dyDescent="0.25"/>
    <row r="59584" customFormat="1" x14ac:dyDescent="0.25"/>
    <row r="59585" customFormat="1" x14ac:dyDescent="0.25"/>
    <row r="59586" customFormat="1" x14ac:dyDescent="0.25"/>
    <row r="59587" customFormat="1" x14ac:dyDescent="0.25"/>
    <row r="59588" customFormat="1" x14ac:dyDescent="0.25"/>
    <row r="59589" customFormat="1" x14ac:dyDescent="0.25"/>
    <row r="59590" customFormat="1" x14ac:dyDescent="0.25"/>
    <row r="59591" customFormat="1" x14ac:dyDescent="0.25"/>
    <row r="59592" customFormat="1" x14ac:dyDescent="0.25"/>
    <row r="59593" customFormat="1" x14ac:dyDescent="0.25"/>
    <row r="59594" customFormat="1" x14ac:dyDescent="0.25"/>
    <row r="59595" customFormat="1" x14ac:dyDescent="0.25"/>
    <row r="59596" customFormat="1" x14ac:dyDescent="0.25"/>
    <row r="59597" customFormat="1" x14ac:dyDescent="0.25"/>
    <row r="59598" customFormat="1" x14ac:dyDescent="0.25"/>
    <row r="59599" customFormat="1" x14ac:dyDescent="0.25"/>
    <row r="59600" customFormat="1" x14ac:dyDescent="0.25"/>
    <row r="59601" customFormat="1" x14ac:dyDescent="0.25"/>
    <row r="59602" customFormat="1" x14ac:dyDescent="0.25"/>
    <row r="59603" customFormat="1" x14ac:dyDescent="0.25"/>
    <row r="59604" customFormat="1" x14ac:dyDescent="0.25"/>
    <row r="59605" customFormat="1" x14ac:dyDescent="0.25"/>
    <row r="59606" customFormat="1" x14ac:dyDescent="0.25"/>
    <row r="59607" customFormat="1" x14ac:dyDescent="0.25"/>
    <row r="59608" customFormat="1" x14ac:dyDescent="0.25"/>
    <row r="59609" customFormat="1" x14ac:dyDescent="0.25"/>
    <row r="59610" customFormat="1" x14ac:dyDescent="0.25"/>
    <row r="59611" customFormat="1" x14ac:dyDescent="0.25"/>
    <row r="59612" customFormat="1" x14ac:dyDescent="0.25"/>
    <row r="59613" customFormat="1" x14ac:dyDescent="0.25"/>
    <row r="59614" customFormat="1" x14ac:dyDescent="0.25"/>
    <row r="59615" customFormat="1" x14ac:dyDescent="0.25"/>
    <row r="59616" customFormat="1" x14ac:dyDescent="0.25"/>
    <row r="59617" customFormat="1" x14ac:dyDescent="0.25"/>
    <row r="59618" customFormat="1" x14ac:dyDescent="0.25"/>
    <row r="59619" customFormat="1" x14ac:dyDescent="0.25"/>
    <row r="59620" customFormat="1" x14ac:dyDescent="0.25"/>
    <row r="59621" customFormat="1" x14ac:dyDescent="0.25"/>
    <row r="59622" customFormat="1" x14ac:dyDescent="0.25"/>
    <row r="59623" customFormat="1" x14ac:dyDescent="0.25"/>
    <row r="59624" customFormat="1" x14ac:dyDescent="0.25"/>
    <row r="59625" customFormat="1" x14ac:dyDescent="0.25"/>
    <row r="59626" customFormat="1" x14ac:dyDescent="0.25"/>
    <row r="59627" customFormat="1" x14ac:dyDescent="0.25"/>
    <row r="59628" customFormat="1" x14ac:dyDescent="0.25"/>
    <row r="59629" customFormat="1" x14ac:dyDescent="0.25"/>
    <row r="59630" customFormat="1" x14ac:dyDescent="0.25"/>
    <row r="59631" customFormat="1" x14ac:dyDescent="0.25"/>
    <row r="59632" customFormat="1" x14ac:dyDescent="0.25"/>
    <row r="59633" customFormat="1" x14ac:dyDescent="0.25"/>
    <row r="59634" customFormat="1" x14ac:dyDescent="0.25"/>
    <row r="59635" customFormat="1" x14ac:dyDescent="0.25"/>
    <row r="59636" customFormat="1" x14ac:dyDescent="0.25"/>
    <row r="59637" customFormat="1" x14ac:dyDescent="0.25"/>
    <row r="59638" customFormat="1" x14ac:dyDescent="0.25"/>
    <row r="59639" customFormat="1" x14ac:dyDescent="0.25"/>
    <row r="59640" customFormat="1" x14ac:dyDescent="0.25"/>
    <row r="59641" customFormat="1" x14ac:dyDescent="0.25"/>
    <row r="59642" customFormat="1" x14ac:dyDescent="0.25"/>
    <row r="59643" customFormat="1" x14ac:dyDescent="0.25"/>
    <row r="59644" customFormat="1" x14ac:dyDescent="0.25"/>
    <row r="59645" customFormat="1" x14ac:dyDescent="0.25"/>
    <row r="59646" customFormat="1" x14ac:dyDescent="0.25"/>
    <row r="59647" customFormat="1" x14ac:dyDescent="0.25"/>
    <row r="59648" customFormat="1" x14ac:dyDescent="0.25"/>
    <row r="59649" customFormat="1" x14ac:dyDescent="0.25"/>
    <row r="59650" customFormat="1" x14ac:dyDescent="0.25"/>
    <row r="59651" customFormat="1" x14ac:dyDescent="0.25"/>
    <row r="59652" customFormat="1" x14ac:dyDescent="0.25"/>
    <row r="59653" customFormat="1" x14ac:dyDescent="0.25"/>
    <row r="59654" customFormat="1" x14ac:dyDescent="0.25"/>
    <row r="59655" customFormat="1" x14ac:dyDescent="0.25"/>
    <row r="59656" customFormat="1" x14ac:dyDescent="0.25"/>
    <row r="59657" customFormat="1" x14ac:dyDescent="0.25"/>
    <row r="59658" customFormat="1" x14ac:dyDescent="0.25"/>
    <row r="59659" customFormat="1" x14ac:dyDescent="0.25"/>
    <row r="59660" customFormat="1" x14ac:dyDescent="0.25"/>
    <row r="59661" customFormat="1" x14ac:dyDescent="0.25"/>
    <row r="59662" customFormat="1" x14ac:dyDescent="0.25"/>
    <row r="59663" customFormat="1" x14ac:dyDescent="0.25"/>
    <row r="59664" customFormat="1" x14ac:dyDescent="0.25"/>
    <row r="59665" customFormat="1" x14ac:dyDescent="0.25"/>
    <row r="59666" customFormat="1" x14ac:dyDescent="0.25"/>
    <row r="59667" customFormat="1" x14ac:dyDescent="0.25"/>
    <row r="59668" customFormat="1" x14ac:dyDescent="0.25"/>
    <row r="59669" customFormat="1" x14ac:dyDescent="0.25"/>
    <row r="59670" customFormat="1" x14ac:dyDescent="0.25"/>
    <row r="59671" customFormat="1" x14ac:dyDescent="0.25"/>
    <row r="59672" customFormat="1" x14ac:dyDescent="0.25"/>
    <row r="59673" customFormat="1" x14ac:dyDescent="0.25"/>
    <row r="59674" customFormat="1" x14ac:dyDescent="0.25"/>
    <row r="59675" customFormat="1" x14ac:dyDescent="0.25"/>
    <row r="59676" customFormat="1" x14ac:dyDescent="0.25"/>
    <row r="59677" customFormat="1" x14ac:dyDescent="0.25"/>
    <row r="59678" customFormat="1" x14ac:dyDescent="0.25"/>
    <row r="59679" customFormat="1" x14ac:dyDescent="0.25"/>
    <row r="59680" customFormat="1" x14ac:dyDescent="0.25"/>
    <row r="59681" customFormat="1" x14ac:dyDescent="0.25"/>
    <row r="59682" customFormat="1" x14ac:dyDescent="0.25"/>
    <row r="59683" customFormat="1" x14ac:dyDescent="0.25"/>
    <row r="59684" customFormat="1" x14ac:dyDescent="0.25"/>
    <row r="59685" customFormat="1" x14ac:dyDescent="0.25"/>
    <row r="59686" customFormat="1" x14ac:dyDescent="0.25"/>
    <row r="59687" customFormat="1" x14ac:dyDescent="0.25"/>
    <row r="59688" customFormat="1" x14ac:dyDescent="0.25"/>
    <row r="59689" customFormat="1" x14ac:dyDescent="0.25"/>
    <row r="59690" customFormat="1" x14ac:dyDescent="0.25"/>
    <row r="59691" customFormat="1" x14ac:dyDescent="0.25"/>
    <row r="59692" customFormat="1" x14ac:dyDescent="0.25"/>
    <row r="59693" customFormat="1" x14ac:dyDescent="0.25"/>
    <row r="59694" customFormat="1" x14ac:dyDescent="0.25"/>
    <row r="59695" customFormat="1" x14ac:dyDescent="0.25"/>
    <row r="59696" customFormat="1" x14ac:dyDescent="0.25"/>
    <row r="59697" customFormat="1" x14ac:dyDescent="0.25"/>
    <row r="59698" customFormat="1" x14ac:dyDescent="0.25"/>
    <row r="59699" customFormat="1" x14ac:dyDescent="0.25"/>
    <row r="59700" customFormat="1" x14ac:dyDescent="0.25"/>
    <row r="59701" customFormat="1" x14ac:dyDescent="0.25"/>
    <row r="59702" customFormat="1" x14ac:dyDescent="0.25"/>
    <row r="59703" customFormat="1" x14ac:dyDescent="0.25"/>
    <row r="59704" customFormat="1" x14ac:dyDescent="0.25"/>
    <row r="59705" customFormat="1" x14ac:dyDescent="0.25"/>
    <row r="59706" customFormat="1" x14ac:dyDescent="0.25"/>
    <row r="59707" customFormat="1" x14ac:dyDescent="0.25"/>
    <row r="59708" customFormat="1" x14ac:dyDescent="0.25"/>
    <row r="59709" customFormat="1" x14ac:dyDescent="0.25"/>
    <row r="59710" customFormat="1" x14ac:dyDescent="0.25"/>
    <row r="59711" customFormat="1" x14ac:dyDescent="0.25"/>
    <row r="59712" customFormat="1" x14ac:dyDescent="0.25"/>
    <row r="59713" customFormat="1" x14ac:dyDescent="0.25"/>
    <row r="59714" customFormat="1" x14ac:dyDescent="0.25"/>
    <row r="59715" customFormat="1" x14ac:dyDescent="0.25"/>
    <row r="59716" customFormat="1" x14ac:dyDescent="0.25"/>
    <row r="59717" customFormat="1" x14ac:dyDescent="0.25"/>
    <row r="59718" customFormat="1" x14ac:dyDescent="0.25"/>
    <row r="59719" customFormat="1" x14ac:dyDescent="0.25"/>
    <row r="59720" customFormat="1" x14ac:dyDescent="0.25"/>
    <row r="59721" customFormat="1" x14ac:dyDescent="0.25"/>
    <row r="59722" customFormat="1" x14ac:dyDescent="0.25"/>
    <row r="59723" customFormat="1" x14ac:dyDescent="0.25"/>
    <row r="59724" customFormat="1" x14ac:dyDescent="0.25"/>
    <row r="59725" customFormat="1" x14ac:dyDescent="0.25"/>
    <row r="59726" customFormat="1" x14ac:dyDescent="0.25"/>
    <row r="59727" customFormat="1" x14ac:dyDescent="0.25"/>
    <row r="59728" customFormat="1" x14ac:dyDescent="0.25"/>
    <row r="59729" customFormat="1" x14ac:dyDescent="0.25"/>
    <row r="59730" customFormat="1" x14ac:dyDescent="0.25"/>
    <row r="59731" customFormat="1" x14ac:dyDescent="0.25"/>
    <row r="59732" customFormat="1" x14ac:dyDescent="0.25"/>
    <row r="59733" customFormat="1" x14ac:dyDescent="0.25"/>
    <row r="59734" customFormat="1" x14ac:dyDescent="0.25"/>
    <row r="59735" customFormat="1" x14ac:dyDescent="0.25"/>
    <row r="59736" customFormat="1" x14ac:dyDescent="0.25"/>
    <row r="59737" customFormat="1" x14ac:dyDescent="0.25"/>
    <row r="59738" customFormat="1" x14ac:dyDescent="0.25"/>
    <row r="59739" customFormat="1" x14ac:dyDescent="0.25"/>
    <row r="59740" customFormat="1" x14ac:dyDescent="0.25"/>
    <row r="59741" customFormat="1" x14ac:dyDescent="0.25"/>
    <row r="59742" customFormat="1" x14ac:dyDescent="0.25"/>
    <row r="59743" customFormat="1" x14ac:dyDescent="0.25"/>
    <row r="59744" customFormat="1" x14ac:dyDescent="0.25"/>
    <row r="59745" customFormat="1" x14ac:dyDescent="0.25"/>
    <row r="59746" customFormat="1" x14ac:dyDescent="0.25"/>
    <row r="59747" customFormat="1" x14ac:dyDescent="0.25"/>
    <row r="59748" customFormat="1" x14ac:dyDescent="0.25"/>
    <row r="59749" customFormat="1" x14ac:dyDescent="0.25"/>
    <row r="59750" customFormat="1" x14ac:dyDescent="0.25"/>
    <row r="59751" customFormat="1" x14ac:dyDescent="0.25"/>
    <row r="59752" customFormat="1" x14ac:dyDescent="0.25"/>
    <row r="59753" customFormat="1" x14ac:dyDescent="0.25"/>
    <row r="59754" customFormat="1" x14ac:dyDescent="0.25"/>
    <row r="59755" customFormat="1" x14ac:dyDescent="0.25"/>
    <row r="59756" customFormat="1" x14ac:dyDescent="0.25"/>
    <row r="59757" customFormat="1" x14ac:dyDescent="0.25"/>
    <row r="59758" customFormat="1" x14ac:dyDescent="0.25"/>
    <row r="59759" customFormat="1" x14ac:dyDescent="0.25"/>
    <row r="59760" customFormat="1" x14ac:dyDescent="0.25"/>
    <row r="59761" customFormat="1" x14ac:dyDescent="0.25"/>
    <row r="59762" customFormat="1" x14ac:dyDescent="0.25"/>
    <row r="59763" customFormat="1" x14ac:dyDescent="0.25"/>
    <row r="59764" customFormat="1" x14ac:dyDescent="0.25"/>
    <row r="59765" customFormat="1" x14ac:dyDescent="0.25"/>
    <row r="59766" customFormat="1" x14ac:dyDescent="0.25"/>
    <row r="59767" customFormat="1" x14ac:dyDescent="0.25"/>
    <row r="59768" customFormat="1" x14ac:dyDescent="0.25"/>
    <row r="59769" customFormat="1" x14ac:dyDescent="0.25"/>
    <row r="59770" customFormat="1" x14ac:dyDescent="0.25"/>
    <row r="59771" customFormat="1" x14ac:dyDescent="0.25"/>
    <row r="59772" customFormat="1" x14ac:dyDescent="0.25"/>
    <row r="59773" customFormat="1" x14ac:dyDescent="0.25"/>
    <row r="59774" customFormat="1" x14ac:dyDescent="0.25"/>
    <row r="59775" customFormat="1" x14ac:dyDescent="0.25"/>
    <row r="59776" customFormat="1" x14ac:dyDescent="0.25"/>
    <row r="59777" customFormat="1" x14ac:dyDescent="0.25"/>
    <row r="59778" customFormat="1" x14ac:dyDescent="0.25"/>
    <row r="59779" customFormat="1" x14ac:dyDescent="0.25"/>
    <row r="59780" customFormat="1" x14ac:dyDescent="0.25"/>
    <row r="59781" customFormat="1" x14ac:dyDescent="0.25"/>
    <row r="59782" customFormat="1" x14ac:dyDescent="0.25"/>
    <row r="59783" customFormat="1" x14ac:dyDescent="0.25"/>
    <row r="59784" customFormat="1" x14ac:dyDescent="0.25"/>
    <row r="59785" customFormat="1" x14ac:dyDescent="0.25"/>
    <row r="59786" customFormat="1" x14ac:dyDescent="0.25"/>
    <row r="59787" customFormat="1" x14ac:dyDescent="0.25"/>
    <row r="59788" customFormat="1" x14ac:dyDescent="0.25"/>
    <row r="59789" customFormat="1" x14ac:dyDescent="0.25"/>
    <row r="59790" customFormat="1" x14ac:dyDescent="0.25"/>
    <row r="59791" customFormat="1" x14ac:dyDescent="0.25"/>
    <row r="59792" customFormat="1" x14ac:dyDescent="0.25"/>
    <row r="59793" customFormat="1" x14ac:dyDescent="0.25"/>
    <row r="59794" customFormat="1" x14ac:dyDescent="0.25"/>
    <row r="59795" customFormat="1" x14ac:dyDescent="0.25"/>
    <row r="59796" customFormat="1" x14ac:dyDescent="0.25"/>
    <row r="59797" customFormat="1" x14ac:dyDescent="0.25"/>
    <row r="59798" customFormat="1" x14ac:dyDescent="0.25"/>
    <row r="59799" customFormat="1" x14ac:dyDescent="0.25"/>
    <row r="59800" customFormat="1" x14ac:dyDescent="0.25"/>
    <row r="59801" customFormat="1" x14ac:dyDescent="0.25"/>
    <row r="59802" customFormat="1" x14ac:dyDescent="0.25"/>
    <row r="59803" customFormat="1" x14ac:dyDescent="0.25"/>
    <row r="59804" customFormat="1" x14ac:dyDescent="0.25"/>
    <row r="59805" customFormat="1" x14ac:dyDescent="0.25"/>
    <row r="59806" customFormat="1" x14ac:dyDescent="0.25"/>
    <row r="59807" customFormat="1" x14ac:dyDescent="0.25"/>
    <row r="59808" customFormat="1" x14ac:dyDescent="0.25"/>
    <row r="59809" customFormat="1" x14ac:dyDescent="0.25"/>
    <row r="59810" customFormat="1" x14ac:dyDescent="0.25"/>
    <row r="59811" customFormat="1" x14ac:dyDescent="0.25"/>
    <row r="59812" customFormat="1" x14ac:dyDescent="0.25"/>
    <row r="59813" customFormat="1" x14ac:dyDescent="0.25"/>
    <row r="59814" customFormat="1" x14ac:dyDescent="0.25"/>
    <row r="59815" customFormat="1" x14ac:dyDescent="0.25"/>
    <row r="59816" customFormat="1" x14ac:dyDescent="0.25"/>
    <row r="59817" customFormat="1" x14ac:dyDescent="0.25"/>
    <row r="59818" customFormat="1" x14ac:dyDescent="0.25"/>
    <row r="59819" customFormat="1" x14ac:dyDescent="0.25"/>
    <row r="59820" customFormat="1" x14ac:dyDescent="0.25"/>
    <row r="59821" customFormat="1" x14ac:dyDescent="0.25"/>
    <row r="59822" customFormat="1" x14ac:dyDescent="0.25"/>
    <row r="59823" customFormat="1" x14ac:dyDescent="0.25"/>
    <row r="59824" customFormat="1" x14ac:dyDescent="0.25"/>
    <row r="59825" customFormat="1" x14ac:dyDescent="0.25"/>
    <row r="59826" customFormat="1" x14ac:dyDescent="0.25"/>
    <row r="59827" customFormat="1" x14ac:dyDescent="0.25"/>
    <row r="59828" customFormat="1" x14ac:dyDescent="0.25"/>
    <row r="59829" customFormat="1" x14ac:dyDescent="0.25"/>
    <row r="59830" customFormat="1" x14ac:dyDescent="0.25"/>
    <row r="59831" customFormat="1" x14ac:dyDescent="0.25"/>
    <row r="59832" customFormat="1" x14ac:dyDescent="0.25"/>
    <row r="59833" customFormat="1" x14ac:dyDescent="0.25"/>
    <row r="59834" customFormat="1" x14ac:dyDescent="0.25"/>
    <row r="59835" customFormat="1" x14ac:dyDescent="0.25"/>
    <row r="59836" customFormat="1" x14ac:dyDescent="0.25"/>
    <row r="59837" customFormat="1" x14ac:dyDescent="0.25"/>
    <row r="59838" customFormat="1" x14ac:dyDescent="0.25"/>
    <row r="59839" customFormat="1" x14ac:dyDescent="0.25"/>
    <row r="59840" customFormat="1" x14ac:dyDescent="0.25"/>
    <row r="59841" customFormat="1" x14ac:dyDescent="0.25"/>
    <row r="59842" customFormat="1" x14ac:dyDescent="0.25"/>
    <row r="59843" customFormat="1" x14ac:dyDescent="0.25"/>
    <row r="59844" customFormat="1" x14ac:dyDescent="0.25"/>
    <row r="59845" customFormat="1" x14ac:dyDescent="0.25"/>
    <row r="59846" customFormat="1" x14ac:dyDescent="0.25"/>
    <row r="59847" customFormat="1" x14ac:dyDescent="0.25"/>
    <row r="59848" customFormat="1" x14ac:dyDescent="0.25"/>
    <row r="59849" customFormat="1" x14ac:dyDescent="0.25"/>
    <row r="59850" customFormat="1" x14ac:dyDescent="0.25"/>
    <row r="59851" customFormat="1" x14ac:dyDescent="0.25"/>
    <row r="59852" customFormat="1" x14ac:dyDescent="0.25"/>
    <row r="59853" customFormat="1" x14ac:dyDescent="0.25"/>
    <row r="59854" customFormat="1" x14ac:dyDescent="0.25"/>
    <row r="59855" customFormat="1" x14ac:dyDescent="0.25"/>
    <row r="59856" customFormat="1" x14ac:dyDescent="0.25"/>
    <row r="59857" customFormat="1" x14ac:dyDescent="0.25"/>
    <row r="59858" customFormat="1" x14ac:dyDescent="0.25"/>
    <row r="59859" customFormat="1" x14ac:dyDescent="0.25"/>
    <row r="59860" customFormat="1" x14ac:dyDescent="0.25"/>
    <row r="59861" customFormat="1" x14ac:dyDescent="0.25"/>
    <row r="59862" customFormat="1" x14ac:dyDescent="0.25"/>
    <row r="59863" customFormat="1" x14ac:dyDescent="0.25"/>
    <row r="59864" customFormat="1" x14ac:dyDescent="0.25"/>
    <row r="59865" customFormat="1" x14ac:dyDescent="0.25"/>
    <row r="59866" customFormat="1" x14ac:dyDescent="0.25"/>
    <row r="59867" customFormat="1" x14ac:dyDescent="0.25"/>
    <row r="59868" customFormat="1" x14ac:dyDescent="0.25"/>
    <row r="59869" customFormat="1" x14ac:dyDescent="0.25"/>
    <row r="59870" customFormat="1" x14ac:dyDescent="0.25"/>
    <row r="59871" customFormat="1" x14ac:dyDescent="0.25"/>
    <row r="59872" customFormat="1" x14ac:dyDescent="0.25"/>
    <row r="59873" customFormat="1" x14ac:dyDescent="0.25"/>
    <row r="59874" customFormat="1" x14ac:dyDescent="0.25"/>
    <row r="59875" customFormat="1" x14ac:dyDescent="0.25"/>
    <row r="59876" customFormat="1" x14ac:dyDescent="0.25"/>
    <row r="59877" customFormat="1" x14ac:dyDescent="0.25"/>
    <row r="59878" customFormat="1" x14ac:dyDescent="0.25"/>
    <row r="59879" customFormat="1" x14ac:dyDescent="0.25"/>
    <row r="59880" customFormat="1" x14ac:dyDescent="0.25"/>
    <row r="59881" customFormat="1" x14ac:dyDescent="0.25"/>
    <row r="59882" customFormat="1" x14ac:dyDescent="0.25"/>
    <row r="59883" customFormat="1" x14ac:dyDescent="0.25"/>
    <row r="59884" customFormat="1" x14ac:dyDescent="0.25"/>
    <row r="59885" customFormat="1" x14ac:dyDescent="0.25"/>
    <row r="59886" customFormat="1" x14ac:dyDescent="0.25"/>
    <row r="59887" customFormat="1" x14ac:dyDescent="0.25"/>
    <row r="59888" customFormat="1" x14ac:dyDescent="0.25"/>
    <row r="59889" customFormat="1" x14ac:dyDescent="0.25"/>
    <row r="59890" customFormat="1" x14ac:dyDescent="0.25"/>
    <row r="59891" customFormat="1" x14ac:dyDescent="0.25"/>
    <row r="59892" customFormat="1" x14ac:dyDescent="0.25"/>
    <row r="59893" customFormat="1" x14ac:dyDescent="0.25"/>
    <row r="59894" customFormat="1" x14ac:dyDescent="0.25"/>
    <row r="59895" customFormat="1" x14ac:dyDescent="0.25"/>
    <row r="59896" customFormat="1" x14ac:dyDescent="0.25"/>
    <row r="59897" customFormat="1" x14ac:dyDescent="0.25"/>
    <row r="59898" customFormat="1" x14ac:dyDescent="0.25"/>
    <row r="59899" customFormat="1" x14ac:dyDescent="0.25"/>
    <row r="59900" customFormat="1" x14ac:dyDescent="0.25"/>
    <row r="59901" customFormat="1" x14ac:dyDescent="0.25"/>
    <row r="59902" customFormat="1" x14ac:dyDescent="0.25"/>
    <row r="59903" customFormat="1" x14ac:dyDescent="0.25"/>
    <row r="59904" customFormat="1" x14ac:dyDescent="0.25"/>
    <row r="59905" customFormat="1" x14ac:dyDescent="0.25"/>
    <row r="59906" customFormat="1" x14ac:dyDescent="0.25"/>
    <row r="59907" customFormat="1" x14ac:dyDescent="0.25"/>
    <row r="59908" customFormat="1" x14ac:dyDescent="0.25"/>
    <row r="59909" customFormat="1" x14ac:dyDescent="0.25"/>
    <row r="59910" customFormat="1" x14ac:dyDescent="0.25"/>
    <row r="59911" customFormat="1" x14ac:dyDescent="0.25"/>
    <row r="59912" customFormat="1" x14ac:dyDescent="0.25"/>
    <row r="59913" customFormat="1" x14ac:dyDescent="0.25"/>
    <row r="59914" customFormat="1" x14ac:dyDescent="0.25"/>
    <row r="59915" customFormat="1" x14ac:dyDescent="0.25"/>
    <row r="59916" customFormat="1" x14ac:dyDescent="0.25"/>
    <row r="59917" customFormat="1" x14ac:dyDescent="0.25"/>
    <row r="59918" customFormat="1" x14ac:dyDescent="0.25"/>
    <row r="59919" customFormat="1" x14ac:dyDescent="0.25"/>
    <row r="59920" customFormat="1" x14ac:dyDescent="0.25"/>
    <row r="59921" customFormat="1" x14ac:dyDescent="0.25"/>
    <row r="59922" customFormat="1" x14ac:dyDescent="0.25"/>
    <row r="59923" customFormat="1" x14ac:dyDescent="0.25"/>
    <row r="59924" customFormat="1" x14ac:dyDescent="0.25"/>
    <row r="59925" customFormat="1" x14ac:dyDescent="0.25"/>
    <row r="59926" customFormat="1" x14ac:dyDescent="0.25"/>
    <row r="59927" customFormat="1" x14ac:dyDescent="0.25"/>
    <row r="59928" customFormat="1" x14ac:dyDescent="0.25"/>
    <row r="59929" customFormat="1" x14ac:dyDescent="0.25"/>
    <row r="59930" customFormat="1" x14ac:dyDescent="0.25"/>
    <row r="59931" customFormat="1" x14ac:dyDescent="0.25"/>
    <row r="59932" customFormat="1" x14ac:dyDescent="0.25"/>
    <row r="59933" customFormat="1" x14ac:dyDescent="0.25"/>
    <row r="59934" customFormat="1" x14ac:dyDescent="0.25"/>
    <row r="59935" customFormat="1" x14ac:dyDescent="0.25"/>
    <row r="59936" customFormat="1" x14ac:dyDescent="0.25"/>
    <row r="59937" customFormat="1" x14ac:dyDescent="0.25"/>
    <row r="59938" customFormat="1" x14ac:dyDescent="0.25"/>
    <row r="59939" customFormat="1" x14ac:dyDescent="0.25"/>
    <row r="59940" customFormat="1" x14ac:dyDescent="0.25"/>
    <row r="59941" customFormat="1" x14ac:dyDescent="0.25"/>
    <row r="59942" customFormat="1" x14ac:dyDescent="0.25"/>
    <row r="59943" customFormat="1" x14ac:dyDescent="0.25"/>
    <row r="59944" customFormat="1" x14ac:dyDescent="0.25"/>
    <row r="59945" customFormat="1" x14ac:dyDescent="0.25"/>
    <row r="59946" customFormat="1" x14ac:dyDescent="0.25"/>
    <row r="59947" customFormat="1" x14ac:dyDescent="0.25"/>
    <row r="59948" customFormat="1" x14ac:dyDescent="0.25"/>
    <row r="59949" customFormat="1" x14ac:dyDescent="0.25"/>
    <row r="59950" customFormat="1" x14ac:dyDescent="0.25"/>
    <row r="59951" customFormat="1" x14ac:dyDescent="0.25"/>
    <row r="59952" customFormat="1" x14ac:dyDescent="0.25"/>
    <row r="59953" customFormat="1" x14ac:dyDescent="0.25"/>
    <row r="59954" customFormat="1" x14ac:dyDescent="0.25"/>
    <row r="59955" customFormat="1" x14ac:dyDescent="0.25"/>
    <row r="59956" customFormat="1" x14ac:dyDescent="0.25"/>
    <row r="59957" customFormat="1" x14ac:dyDescent="0.25"/>
    <row r="59958" customFormat="1" x14ac:dyDescent="0.25"/>
    <row r="59959" customFormat="1" x14ac:dyDescent="0.25"/>
    <row r="59960" customFormat="1" x14ac:dyDescent="0.25"/>
    <row r="59961" customFormat="1" x14ac:dyDescent="0.25"/>
    <row r="59962" customFormat="1" x14ac:dyDescent="0.25"/>
    <row r="59963" customFormat="1" x14ac:dyDescent="0.25"/>
    <row r="59964" customFormat="1" x14ac:dyDescent="0.25"/>
    <row r="59965" customFormat="1" x14ac:dyDescent="0.25"/>
    <row r="59966" customFormat="1" x14ac:dyDescent="0.25"/>
    <row r="59967" customFormat="1" x14ac:dyDescent="0.25"/>
    <row r="59968" customFormat="1" x14ac:dyDescent="0.25"/>
    <row r="59969" customFormat="1" x14ac:dyDescent="0.25"/>
    <row r="59970" customFormat="1" x14ac:dyDescent="0.25"/>
    <row r="59971" customFormat="1" x14ac:dyDescent="0.25"/>
    <row r="59972" customFormat="1" x14ac:dyDescent="0.25"/>
    <row r="59973" customFormat="1" x14ac:dyDescent="0.25"/>
    <row r="59974" customFormat="1" x14ac:dyDescent="0.25"/>
    <row r="59975" customFormat="1" x14ac:dyDescent="0.25"/>
    <row r="59976" customFormat="1" x14ac:dyDescent="0.25"/>
    <row r="59977" customFormat="1" x14ac:dyDescent="0.25"/>
    <row r="59978" customFormat="1" x14ac:dyDescent="0.25"/>
    <row r="59979" customFormat="1" x14ac:dyDescent="0.25"/>
    <row r="59980" customFormat="1" x14ac:dyDescent="0.25"/>
    <row r="59981" customFormat="1" x14ac:dyDescent="0.25"/>
    <row r="59982" customFormat="1" x14ac:dyDescent="0.25"/>
    <row r="59983" customFormat="1" x14ac:dyDescent="0.25"/>
    <row r="59984" customFormat="1" x14ac:dyDescent="0.25"/>
    <row r="59985" customFormat="1" x14ac:dyDescent="0.25"/>
    <row r="59986" customFormat="1" x14ac:dyDescent="0.25"/>
    <row r="59987" customFormat="1" x14ac:dyDescent="0.25"/>
    <row r="59988" customFormat="1" x14ac:dyDescent="0.25"/>
    <row r="59989" customFormat="1" x14ac:dyDescent="0.25"/>
    <row r="59990" customFormat="1" x14ac:dyDescent="0.25"/>
    <row r="59991" customFormat="1" x14ac:dyDescent="0.25"/>
    <row r="59992" customFormat="1" x14ac:dyDescent="0.25"/>
    <row r="59993" customFormat="1" x14ac:dyDescent="0.25"/>
    <row r="59994" customFormat="1" x14ac:dyDescent="0.25"/>
    <row r="59995" customFormat="1" x14ac:dyDescent="0.25"/>
    <row r="59996" customFormat="1" x14ac:dyDescent="0.25"/>
    <row r="59997" customFormat="1" x14ac:dyDescent="0.25"/>
    <row r="59998" customFormat="1" x14ac:dyDescent="0.25"/>
    <row r="59999" customFormat="1" x14ac:dyDescent="0.25"/>
    <row r="60000" customFormat="1" x14ac:dyDescent="0.25"/>
    <row r="60001" customFormat="1" x14ac:dyDescent="0.25"/>
    <row r="60002" customFormat="1" x14ac:dyDescent="0.25"/>
    <row r="60003" customFormat="1" x14ac:dyDescent="0.25"/>
    <row r="60004" customFormat="1" x14ac:dyDescent="0.25"/>
    <row r="60005" customFormat="1" x14ac:dyDescent="0.25"/>
    <row r="60006" customFormat="1" x14ac:dyDescent="0.25"/>
    <row r="60007" customFormat="1" x14ac:dyDescent="0.25"/>
    <row r="60008" customFormat="1" x14ac:dyDescent="0.25"/>
    <row r="60009" customFormat="1" x14ac:dyDescent="0.25"/>
    <row r="60010" customFormat="1" x14ac:dyDescent="0.25"/>
    <row r="60011" customFormat="1" x14ac:dyDescent="0.25"/>
    <row r="60012" customFormat="1" x14ac:dyDescent="0.25"/>
    <row r="60013" customFormat="1" x14ac:dyDescent="0.25"/>
    <row r="60014" customFormat="1" x14ac:dyDescent="0.25"/>
    <row r="60015" customFormat="1" x14ac:dyDescent="0.25"/>
    <row r="60016" customFormat="1" x14ac:dyDescent="0.25"/>
    <row r="60017" customFormat="1" x14ac:dyDescent="0.25"/>
    <row r="60018" customFormat="1" x14ac:dyDescent="0.25"/>
    <row r="60019" customFormat="1" x14ac:dyDescent="0.25"/>
    <row r="60020" customFormat="1" x14ac:dyDescent="0.25"/>
    <row r="60021" customFormat="1" x14ac:dyDescent="0.25"/>
    <row r="60022" customFormat="1" x14ac:dyDescent="0.25"/>
    <row r="60023" customFormat="1" x14ac:dyDescent="0.25"/>
    <row r="60024" customFormat="1" x14ac:dyDescent="0.25"/>
    <row r="60025" customFormat="1" x14ac:dyDescent="0.25"/>
    <row r="60026" customFormat="1" x14ac:dyDescent="0.25"/>
    <row r="60027" customFormat="1" x14ac:dyDescent="0.25"/>
    <row r="60028" customFormat="1" x14ac:dyDescent="0.25"/>
    <row r="60029" customFormat="1" x14ac:dyDescent="0.25"/>
    <row r="60030" customFormat="1" x14ac:dyDescent="0.25"/>
    <row r="60031" customFormat="1" x14ac:dyDescent="0.25"/>
    <row r="60032" customFormat="1" x14ac:dyDescent="0.25"/>
    <row r="60033" customFormat="1" x14ac:dyDescent="0.25"/>
    <row r="60034" customFormat="1" x14ac:dyDescent="0.25"/>
    <row r="60035" customFormat="1" x14ac:dyDescent="0.25"/>
    <row r="60036" customFormat="1" x14ac:dyDescent="0.25"/>
    <row r="60037" customFormat="1" x14ac:dyDescent="0.25"/>
    <row r="60038" customFormat="1" x14ac:dyDescent="0.25"/>
    <row r="60039" customFormat="1" x14ac:dyDescent="0.25"/>
    <row r="60040" customFormat="1" x14ac:dyDescent="0.25"/>
    <row r="60041" customFormat="1" x14ac:dyDescent="0.25"/>
    <row r="60042" customFormat="1" x14ac:dyDescent="0.25"/>
    <row r="60043" customFormat="1" x14ac:dyDescent="0.25"/>
    <row r="60044" customFormat="1" x14ac:dyDescent="0.25"/>
    <row r="60045" customFormat="1" x14ac:dyDescent="0.25"/>
    <row r="60046" customFormat="1" x14ac:dyDescent="0.25"/>
    <row r="60047" customFormat="1" x14ac:dyDescent="0.25"/>
    <row r="60048" customFormat="1" x14ac:dyDescent="0.25"/>
    <row r="60049" customFormat="1" x14ac:dyDescent="0.25"/>
    <row r="60050" customFormat="1" x14ac:dyDescent="0.25"/>
    <row r="60051" customFormat="1" x14ac:dyDescent="0.25"/>
    <row r="60052" customFormat="1" x14ac:dyDescent="0.25"/>
    <row r="60053" customFormat="1" x14ac:dyDescent="0.25"/>
    <row r="60054" customFormat="1" x14ac:dyDescent="0.25"/>
    <row r="60055" customFormat="1" x14ac:dyDescent="0.25"/>
    <row r="60056" customFormat="1" x14ac:dyDescent="0.25"/>
    <row r="60057" customFormat="1" x14ac:dyDescent="0.25"/>
    <row r="60058" customFormat="1" x14ac:dyDescent="0.25"/>
    <row r="60059" customFormat="1" x14ac:dyDescent="0.25"/>
    <row r="60060" customFormat="1" x14ac:dyDescent="0.25"/>
    <row r="60061" customFormat="1" x14ac:dyDescent="0.25"/>
    <row r="60062" customFormat="1" x14ac:dyDescent="0.25"/>
    <row r="60063" customFormat="1" x14ac:dyDescent="0.25"/>
    <row r="60064" customFormat="1" x14ac:dyDescent="0.25"/>
    <row r="60065" customFormat="1" x14ac:dyDescent="0.25"/>
    <row r="60066" customFormat="1" x14ac:dyDescent="0.25"/>
    <row r="60067" customFormat="1" x14ac:dyDescent="0.25"/>
    <row r="60068" customFormat="1" x14ac:dyDescent="0.25"/>
    <row r="60069" customFormat="1" x14ac:dyDescent="0.25"/>
    <row r="60070" customFormat="1" x14ac:dyDescent="0.25"/>
    <row r="60071" customFormat="1" x14ac:dyDescent="0.25"/>
    <row r="60072" customFormat="1" x14ac:dyDescent="0.25"/>
    <row r="60073" customFormat="1" x14ac:dyDescent="0.25"/>
    <row r="60074" customFormat="1" x14ac:dyDescent="0.25"/>
    <row r="60075" customFormat="1" x14ac:dyDescent="0.25"/>
    <row r="60076" customFormat="1" x14ac:dyDescent="0.25"/>
    <row r="60077" customFormat="1" x14ac:dyDescent="0.25"/>
    <row r="60078" customFormat="1" x14ac:dyDescent="0.25"/>
    <row r="60079" customFormat="1" x14ac:dyDescent="0.25"/>
    <row r="60080" customFormat="1" x14ac:dyDescent="0.25"/>
    <row r="60081" customFormat="1" x14ac:dyDescent="0.25"/>
    <row r="60082" customFormat="1" x14ac:dyDescent="0.25"/>
    <row r="60083" customFormat="1" x14ac:dyDescent="0.25"/>
    <row r="60084" customFormat="1" x14ac:dyDescent="0.25"/>
    <row r="60085" customFormat="1" x14ac:dyDescent="0.25"/>
    <row r="60086" customFormat="1" x14ac:dyDescent="0.25"/>
    <row r="60087" customFormat="1" x14ac:dyDescent="0.25"/>
    <row r="60088" customFormat="1" x14ac:dyDescent="0.25"/>
    <row r="60089" customFormat="1" x14ac:dyDescent="0.25"/>
    <row r="60090" customFormat="1" x14ac:dyDescent="0.25"/>
    <row r="60091" customFormat="1" x14ac:dyDescent="0.25"/>
    <row r="60092" customFormat="1" x14ac:dyDescent="0.25"/>
    <row r="60093" customFormat="1" x14ac:dyDescent="0.25"/>
    <row r="60094" customFormat="1" x14ac:dyDescent="0.25"/>
    <row r="60095" customFormat="1" x14ac:dyDescent="0.25"/>
    <row r="60096" customFormat="1" x14ac:dyDescent="0.25"/>
    <row r="60097" customFormat="1" x14ac:dyDescent="0.25"/>
    <row r="60098" customFormat="1" x14ac:dyDescent="0.25"/>
    <row r="60099" customFormat="1" x14ac:dyDescent="0.25"/>
    <row r="60100" customFormat="1" x14ac:dyDescent="0.25"/>
    <row r="60101" customFormat="1" x14ac:dyDescent="0.25"/>
    <row r="60102" customFormat="1" x14ac:dyDescent="0.25"/>
    <row r="60103" customFormat="1" x14ac:dyDescent="0.25"/>
    <row r="60104" customFormat="1" x14ac:dyDescent="0.25"/>
    <row r="60105" customFormat="1" x14ac:dyDescent="0.25"/>
    <row r="60106" customFormat="1" x14ac:dyDescent="0.25"/>
    <row r="60107" customFormat="1" x14ac:dyDescent="0.25"/>
    <row r="60108" customFormat="1" x14ac:dyDescent="0.25"/>
    <row r="60109" customFormat="1" x14ac:dyDescent="0.25"/>
    <row r="60110" customFormat="1" x14ac:dyDescent="0.25"/>
    <row r="60111" customFormat="1" x14ac:dyDescent="0.25"/>
    <row r="60112" customFormat="1" x14ac:dyDescent="0.25"/>
    <row r="60113" customFormat="1" x14ac:dyDescent="0.25"/>
    <row r="60114" customFormat="1" x14ac:dyDescent="0.25"/>
    <row r="60115" customFormat="1" x14ac:dyDescent="0.25"/>
    <row r="60116" customFormat="1" x14ac:dyDescent="0.25"/>
    <row r="60117" customFormat="1" x14ac:dyDescent="0.25"/>
    <row r="60118" customFormat="1" x14ac:dyDescent="0.25"/>
    <row r="60119" customFormat="1" x14ac:dyDescent="0.25"/>
    <row r="60120" customFormat="1" x14ac:dyDescent="0.25"/>
    <row r="60121" customFormat="1" x14ac:dyDescent="0.25"/>
    <row r="60122" customFormat="1" x14ac:dyDescent="0.25"/>
    <row r="60123" customFormat="1" x14ac:dyDescent="0.25"/>
    <row r="60124" customFormat="1" x14ac:dyDescent="0.25"/>
    <row r="60125" customFormat="1" x14ac:dyDescent="0.25"/>
    <row r="60126" customFormat="1" x14ac:dyDescent="0.25"/>
    <row r="60127" customFormat="1" x14ac:dyDescent="0.25"/>
    <row r="60128" customFormat="1" x14ac:dyDescent="0.25"/>
    <row r="60129" customFormat="1" x14ac:dyDescent="0.25"/>
    <row r="60130" customFormat="1" x14ac:dyDescent="0.25"/>
    <row r="60131" customFormat="1" x14ac:dyDescent="0.25"/>
    <row r="60132" customFormat="1" x14ac:dyDescent="0.25"/>
    <row r="60133" customFormat="1" x14ac:dyDescent="0.25"/>
    <row r="60134" customFormat="1" x14ac:dyDescent="0.25"/>
    <row r="60135" customFormat="1" x14ac:dyDescent="0.25"/>
    <row r="60136" customFormat="1" x14ac:dyDescent="0.25"/>
    <row r="60137" customFormat="1" x14ac:dyDescent="0.25"/>
    <row r="60138" customFormat="1" x14ac:dyDescent="0.25"/>
    <row r="60139" customFormat="1" x14ac:dyDescent="0.25"/>
    <row r="60140" customFormat="1" x14ac:dyDescent="0.25"/>
    <row r="60141" customFormat="1" x14ac:dyDescent="0.25"/>
    <row r="60142" customFormat="1" x14ac:dyDescent="0.25"/>
    <row r="60143" customFormat="1" x14ac:dyDescent="0.25"/>
    <row r="60144" customFormat="1" x14ac:dyDescent="0.25"/>
    <row r="60145" customFormat="1" x14ac:dyDescent="0.25"/>
    <row r="60146" customFormat="1" x14ac:dyDescent="0.25"/>
    <row r="60147" customFormat="1" x14ac:dyDescent="0.25"/>
    <row r="60148" customFormat="1" x14ac:dyDescent="0.25"/>
    <row r="60149" customFormat="1" x14ac:dyDescent="0.25"/>
    <row r="60150" customFormat="1" x14ac:dyDescent="0.25"/>
    <row r="60151" customFormat="1" x14ac:dyDescent="0.25"/>
    <row r="60152" customFormat="1" x14ac:dyDescent="0.25"/>
    <row r="60153" customFormat="1" x14ac:dyDescent="0.25"/>
    <row r="60154" customFormat="1" x14ac:dyDescent="0.25"/>
    <row r="60155" customFormat="1" x14ac:dyDescent="0.25"/>
    <row r="60156" customFormat="1" x14ac:dyDescent="0.25"/>
    <row r="60157" customFormat="1" x14ac:dyDescent="0.25"/>
    <row r="60158" customFormat="1" x14ac:dyDescent="0.25"/>
    <row r="60159" customFormat="1" x14ac:dyDescent="0.25"/>
    <row r="60160" customFormat="1" x14ac:dyDescent="0.25"/>
    <row r="60161" customFormat="1" x14ac:dyDescent="0.25"/>
    <row r="60162" customFormat="1" x14ac:dyDescent="0.25"/>
    <row r="60163" customFormat="1" x14ac:dyDescent="0.25"/>
    <row r="60164" customFormat="1" x14ac:dyDescent="0.25"/>
    <row r="60165" customFormat="1" x14ac:dyDescent="0.25"/>
    <row r="60166" customFormat="1" x14ac:dyDescent="0.25"/>
    <row r="60167" customFormat="1" x14ac:dyDescent="0.25"/>
    <row r="60168" customFormat="1" x14ac:dyDescent="0.25"/>
    <row r="60169" customFormat="1" x14ac:dyDescent="0.25"/>
    <row r="60170" customFormat="1" x14ac:dyDescent="0.25"/>
    <row r="60171" customFormat="1" x14ac:dyDescent="0.25"/>
    <row r="60172" customFormat="1" x14ac:dyDescent="0.25"/>
    <row r="60173" customFormat="1" x14ac:dyDescent="0.25"/>
    <row r="60174" customFormat="1" x14ac:dyDescent="0.25"/>
    <row r="60175" customFormat="1" x14ac:dyDescent="0.25"/>
    <row r="60176" customFormat="1" x14ac:dyDescent="0.25"/>
    <row r="60177" customFormat="1" x14ac:dyDescent="0.25"/>
    <row r="60178" customFormat="1" x14ac:dyDescent="0.25"/>
    <row r="60179" customFormat="1" x14ac:dyDescent="0.25"/>
    <row r="60180" customFormat="1" x14ac:dyDescent="0.25"/>
    <row r="60181" customFormat="1" x14ac:dyDescent="0.25"/>
    <row r="60182" customFormat="1" x14ac:dyDescent="0.25"/>
    <row r="60183" customFormat="1" x14ac:dyDescent="0.25"/>
    <row r="60184" customFormat="1" x14ac:dyDescent="0.25"/>
    <row r="60185" customFormat="1" x14ac:dyDescent="0.25"/>
    <row r="60186" customFormat="1" x14ac:dyDescent="0.25"/>
    <row r="60187" customFormat="1" x14ac:dyDescent="0.25"/>
    <row r="60188" customFormat="1" x14ac:dyDescent="0.25"/>
    <row r="60189" customFormat="1" x14ac:dyDescent="0.25"/>
    <row r="60190" customFormat="1" x14ac:dyDescent="0.25"/>
    <row r="60191" customFormat="1" x14ac:dyDescent="0.25"/>
    <row r="60192" customFormat="1" x14ac:dyDescent="0.25"/>
    <row r="60193" customFormat="1" x14ac:dyDescent="0.25"/>
    <row r="60194" customFormat="1" x14ac:dyDescent="0.25"/>
    <row r="60195" customFormat="1" x14ac:dyDescent="0.25"/>
    <row r="60196" customFormat="1" x14ac:dyDescent="0.25"/>
    <row r="60197" customFormat="1" x14ac:dyDescent="0.25"/>
    <row r="60198" customFormat="1" x14ac:dyDescent="0.25"/>
    <row r="60199" customFormat="1" x14ac:dyDescent="0.25"/>
    <row r="60200" customFormat="1" x14ac:dyDescent="0.25"/>
    <row r="60201" customFormat="1" x14ac:dyDescent="0.25"/>
    <row r="60202" customFormat="1" x14ac:dyDescent="0.25"/>
    <row r="60203" customFormat="1" x14ac:dyDescent="0.25"/>
    <row r="60204" customFormat="1" x14ac:dyDescent="0.25"/>
    <row r="60205" customFormat="1" x14ac:dyDescent="0.25"/>
    <row r="60206" customFormat="1" x14ac:dyDescent="0.25"/>
    <row r="60207" customFormat="1" x14ac:dyDescent="0.25"/>
    <row r="60208" customFormat="1" x14ac:dyDescent="0.25"/>
    <row r="60209" customFormat="1" x14ac:dyDescent="0.25"/>
    <row r="60210" customFormat="1" x14ac:dyDescent="0.25"/>
    <row r="60211" customFormat="1" x14ac:dyDescent="0.25"/>
    <row r="60212" customFormat="1" x14ac:dyDescent="0.25"/>
    <row r="60213" customFormat="1" x14ac:dyDescent="0.25"/>
    <row r="60214" customFormat="1" x14ac:dyDescent="0.25"/>
    <row r="60215" customFormat="1" x14ac:dyDescent="0.25"/>
    <row r="60216" customFormat="1" x14ac:dyDescent="0.25"/>
    <row r="60217" customFormat="1" x14ac:dyDescent="0.25"/>
    <row r="60218" customFormat="1" x14ac:dyDescent="0.25"/>
    <row r="60219" customFormat="1" x14ac:dyDescent="0.25"/>
    <row r="60220" customFormat="1" x14ac:dyDescent="0.25"/>
    <row r="60221" customFormat="1" x14ac:dyDescent="0.25"/>
    <row r="60222" customFormat="1" x14ac:dyDescent="0.25"/>
    <row r="60223" customFormat="1" x14ac:dyDescent="0.25"/>
    <row r="60224" customFormat="1" x14ac:dyDescent="0.25"/>
    <row r="60225" customFormat="1" x14ac:dyDescent="0.25"/>
    <row r="60226" customFormat="1" x14ac:dyDescent="0.25"/>
    <row r="60227" customFormat="1" x14ac:dyDescent="0.25"/>
    <row r="60228" customFormat="1" x14ac:dyDescent="0.25"/>
    <row r="60229" customFormat="1" x14ac:dyDescent="0.25"/>
    <row r="60230" customFormat="1" x14ac:dyDescent="0.25"/>
    <row r="60231" customFormat="1" x14ac:dyDescent="0.25"/>
    <row r="60232" customFormat="1" x14ac:dyDescent="0.25"/>
    <row r="60233" customFormat="1" x14ac:dyDescent="0.25"/>
    <row r="60234" customFormat="1" x14ac:dyDescent="0.25"/>
    <row r="60235" customFormat="1" x14ac:dyDescent="0.25"/>
    <row r="60236" customFormat="1" x14ac:dyDescent="0.25"/>
    <row r="60237" customFormat="1" x14ac:dyDescent="0.25"/>
    <row r="60238" customFormat="1" x14ac:dyDescent="0.25"/>
    <row r="60239" customFormat="1" x14ac:dyDescent="0.25"/>
    <row r="60240" customFormat="1" x14ac:dyDescent="0.25"/>
    <row r="60241" customFormat="1" x14ac:dyDescent="0.25"/>
    <row r="60242" customFormat="1" x14ac:dyDescent="0.25"/>
    <row r="60243" customFormat="1" x14ac:dyDescent="0.25"/>
    <row r="60244" customFormat="1" x14ac:dyDescent="0.25"/>
    <row r="60245" customFormat="1" x14ac:dyDescent="0.25"/>
    <row r="60246" customFormat="1" x14ac:dyDescent="0.25"/>
    <row r="60247" customFormat="1" x14ac:dyDescent="0.25"/>
    <row r="60248" customFormat="1" x14ac:dyDescent="0.25"/>
    <row r="60249" customFormat="1" x14ac:dyDescent="0.25"/>
    <row r="60250" customFormat="1" x14ac:dyDescent="0.25"/>
    <row r="60251" customFormat="1" x14ac:dyDescent="0.25"/>
    <row r="60252" customFormat="1" x14ac:dyDescent="0.25"/>
    <row r="60253" customFormat="1" x14ac:dyDescent="0.25"/>
    <row r="60254" customFormat="1" x14ac:dyDescent="0.25"/>
    <row r="60255" customFormat="1" x14ac:dyDescent="0.25"/>
    <row r="60256" customFormat="1" x14ac:dyDescent="0.25"/>
    <row r="60257" customFormat="1" x14ac:dyDescent="0.25"/>
    <row r="60258" customFormat="1" x14ac:dyDescent="0.25"/>
    <row r="60259" customFormat="1" x14ac:dyDescent="0.25"/>
    <row r="60260" customFormat="1" x14ac:dyDescent="0.25"/>
    <row r="60261" customFormat="1" x14ac:dyDescent="0.25"/>
    <row r="60262" customFormat="1" x14ac:dyDescent="0.25"/>
    <row r="60263" customFormat="1" x14ac:dyDescent="0.25"/>
    <row r="60264" customFormat="1" x14ac:dyDescent="0.25"/>
    <row r="60265" customFormat="1" x14ac:dyDescent="0.25"/>
    <row r="60266" customFormat="1" x14ac:dyDescent="0.25"/>
    <row r="60267" customFormat="1" x14ac:dyDescent="0.25"/>
    <row r="60268" customFormat="1" x14ac:dyDescent="0.25"/>
    <row r="60269" customFormat="1" x14ac:dyDescent="0.25"/>
    <row r="60270" customFormat="1" x14ac:dyDescent="0.25"/>
    <row r="60271" customFormat="1" x14ac:dyDescent="0.25"/>
    <row r="60272" customFormat="1" x14ac:dyDescent="0.25"/>
    <row r="60273" customFormat="1" x14ac:dyDescent="0.25"/>
    <row r="60274" customFormat="1" x14ac:dyDescent="0.25"/>
    <row r="60275" customFormat="1" x14ac:dyDescent="0.25"/>
    <row r="60276" customFormat="1" x14ac:dyDescent="0.25"/>
    <row r="60277" customFormat="1" x14ac:dyDescent="0.25"/>
    <row r="60278" customFormat="1" x14ac:dyDescent="0.25"/>
    <row r="60279" customFormat="1" x14ac:dyDescent="0.25"/>
    <row r="60280" customFormat="1" x14ac:dyDescent="0.25"/>
    <row r="60281" customFormat="1" x14ac:dyDescent="0.25"/>
    <row r="60282" customFormat="1" x14ac:dyDescent="0.25"/>
    <row r="60283" customFormat="1" x14ac:dyDescent="0.25"/>
    <row r="60284" customFormat="1" x14ac:dyDescent="0.25"/>
    <row r="60285" customFormat="1" x14ac:dyDescent="0.25"/>
    <row r="60286" customFormat="1" x14ac:dyDescent="0.25"/>
    <row r="60287" customFormat="1" x14ac:dyDescent="0.25"/>
    <row r="60288" customFormat="1" x14ac:dyDescent="0.25"/>
    <row r="60289" customFormat="1" x14ac:dyDescent="0.25"/>
    <row r="60290" customFormat="1" x14ac:dyDescent="0.25"/>
    <row r="60291" customFormat="1" x14ac:dyDescent="0.25"/>
    <row r="60292" customFormat="1" x14ac:dyDescent="0.25"/>
    <row r="60293" customFormat="1" x14ac:dyDescent="0.25"/>
    <row r="60294" customFormat="1" x14ac:dyDescent="0.25"/>
    <row r="60295" customFormat="1" x14ac:dyDescent="0.25"/>
    <row r="60296" customFormat="1" x14ac:dyDescent="0.25"/>
    <row r="60297" customFormat="1" x14ac:dyDescent="0.25"/>
    <row r="60298" customFormat="1" x14ac:dyDescent="0.25"/>
    <row r="60299" customFormat="1" x14ac:dyDescent="0.25"/>
    <row r="60300" customFormat="1" x14ac:dyDescent="0.25"/>
    <row r="60301" customFormat="1" x14ac:dyDescent="0.25"/>
    <row r="60302" customFormat="1" x14ac:dyDescent="0.25"/>
    <row r="60303" customFormat="1" x14ac:dyDescent="0.25"/>
    <row r="60304" customFormat="1" x14ac:dyDescent="0.25"/>
    <row r="60305" customFormat="1" x14ac:dyDescent="0.25"/>
    <row r="60306" customFormat="1" x14ac:dyDescent="0.25"/>
    <row r="60307" customFormat="1" x14ac:dyDescent="0.25"/>
    <row r="60308" customFormat="1" x14ac:dyDescent="0.25"/>
    <row r="60309" customFormat="1" x14ac:dyDescent="0.25"/>
    <row r="60310" customFormat="1" x14ac:dyDescent="0.25"/>
    <row r="60311" customFormat="1" x14ac:dyDescent="0.25"/>
    <row r="60312" customFormat="1" x14ac:dyDescent="0.25"/>
    <row r="60313" customFormat="1" x14ac:dyDescent="0.25"/>
    <row r="60314" customFormat="1" x14ac:dyDescent="0.25"/>
    <row r="60315" customFormat="1" x14ac:dyDescent="0.25"/>
    <row r="60316" customFormat="1" x14ac:dyDescent="0.25"/>
    <row r="60317" customFormat="1" x14ac:dyDescent="0.25"/>
    <row r="60318" customFormat="1" x14ac:dyDescent="0.25"/>
    <row r="60319" customFormat="1" x14ac:dyDescent="0.25"/>
    <row r="60320" customFormat="1" x14ac:dyDescent="0.25"/>
    <row r="60321" customFormat="1" x14ac:dyDescent="0.25"/>
    <row r="60322" customFormat="1" x14ac:dyDescent="0.25"/>
    <row r="60323" customFormat="1" x14ac:dyDescent="0.25"/>
    <row r="60324" customFormat="1" x14ac:dyDescent="0.25"/>
    <row r="60325" customFormat="1" x14ac:dyDescent="0.25"/>
    <row r="60326" customFormat="1" x14ac:dyDescent="0.25"/>
    <row r="60327" customFormat="1" x14ac:dyDescent="0.25"/>
    <row r="60328" customFormat="1" x14ac:dyDescent="0.25"/>
    <row r="60329" customFormat="1" x14ac:dyDescent="0.25"/>
    <row r="60330" customFormat="1" x14ac:dyDescent="0.25"/>
    <row r="60331" customFormat="1" x14ac:dyDescent="0.25"/>
    <row r="60332" customFormat="1" x14ac:dyDescent="0.25"/>
    <row r="60333" customFormat="1" x14ac:dyDescent="0.25"/>
    <row r="60334" customFormat="1" x14ac:dyDescent="0.25"/>
    <row r="60335" customFormat="1" x14ac:dyDescent="0.25"/>
    <row r="60336" customFormat="1" x14ac:dyDescent="0.25"/>
    <row r="60337" customFormat="1" x14ac:dyDescent="0.25"/>
    <row r="60338" customFormat="1" x14ac:dyDescent="0.25"/>
    <row r="60339" customFormat="1" x14ac:dyDescent="0.25"/>
    <row r="60340" customFormat="1" x14ac:dyDescent="0.25"/>
    <row r="60341" customFormat="1" x14ac:dyDescent="0.25"/>
    <row r="60342" customFormat="1" x14ac:dyDescent="0.25"/>
    <row r="60343" customFormat="1" x14ac:dyDescent="0.25"/>
    <row r="60344" customFormat="1" x14ac:dyDescent="0.25"/>
    <row r="60345" customFormat="1" x14ac:dyDescent="0.25"/>
    <row r="60346" customFormat="1" x14ac:dyDescent="0.25"/>
    <row r="60347" customFormat="1" x14ac:dyDescent="0.25"/>
    <row r="60348" customFormat="1" x14ac:dyDescent="0.25"/>
    <row r="60349" customFormat="1" x14ac:dyDescent="0.25"/>
    <row r="60350" customFormat="1" x14ac:dyDescent="0.25"/>
    <row r="60351" customFormat="1" x14ac:dyDescent="0.25"/>
    <row r="60352" customFormat="1" x14ac:dyDescent="0.25"/>
    <row r="60353" customFormat="1" x14ac:dyDescent="0.25"/>
    <row r="60354" customFormat="1" x14ac:dyDescent="0.25"/>
    <row r="60355" customFormat="1" x14ac:dyDescent="0.25"/>
    <row r="60356" customFormat="1" x14ac:dyDescent="0.25"/>
    <row r="60357" customFormat="1" x14ac:dyDescent="0.25"/>
    <row r="60358" customFormat="1" x14ac:dyDescent="0.25"/>
    <row r="60359" customFormat="1" x14ac:dyDescent="0.25"/>
    <row r="60360" customFormat="1" x14ac:dyDescent="0.25"/>
    <row r="60361" customFormat="1" x14ac:dyDescent="0.25"/>
    <row r="60362" customFormat="1" x14ac:dyDescent="0.25"/>
    <row r="60363" customFormat="1" x14ac:dyDescent="0.25"/>
    <row r="60364" customFormat="1" x14ac:dyDescent="0.25"/>
    <row r="60365" customFormat="1" x14ac:dyDescent="0.25"/>
    <row r="60366" customFormat="1" x14ac:dyDescent="0.25"/>
    <row r="60367" customFormat="1" x14ac:dyDescent="0.25"/>
    <row r="60368" customFormat="1" x14ac:dyDescent="0.25"/>
    <row r="60369" customFormat="1" x14ac:dyDescent="0.25"/>
    <row r="60370" customFormat="1" x14ac:dyDescent="0.25"/>
    <row r="60371" customFormat="1" x14ac:dyDescent="0.25"/>
    <row r="60372" customFormat="1" x14ac:dyDescent="0.25"/>
    <row r="60373" customFormat="1" x14ac:dyDescent="0.25"/>
    <row r="60374" customFormat="1" x14ac:dyDescent="0.25"/>
    <row r="60375" customFormat="1" x14ac:dyDescent="0.25"/>
    <row r="60376" customFormat="1" x14ac:dyDescent="0.25"/>
    <row r="60377" customFormat="1" x14ac:dyDescent="0.25"/>
    <row r="60378" customFormat="1" x14ac:dyDescent="0.25"/>
    <row r="60379" customFormat="1" x14ac:dyDescent="0.25"/>
    <row r="60380" customFormat="1" x14ac:dyDescent="0.25"/>
    <row r="60381" customFormat="1" x14ac:dyDescent="0.25"/>
    <row r="60382" customFormat="1" x14ac:dyDescent="0.25"/>
    <row r="60383" customFormat="1" x14ac:dyDescent="0.25"/>
    <row r="60384" customFormat="1" x14ac:dyDescent="0.25"/>
    <row r="60385" customFormat="1" x14ac:dyDescent="0.25"/>
    <row r="60386" customFormat="1" x14ac:dyDescent="0.25"/>
    <row r="60387" customFormat="1" x14ac:dyDescent="0.25"/>
    <row r="60388" customFormat="1" x14ac:dyDescent="0.25"/>
    <row r="60389" customFormat="1" x14ac:dyDescent="0.25"/>
    <row r="60390" customFormat="1" x14ac:dyDescent="0.25"/>
    <row r="60391" customFormat="1" x14ac:dyDescent="0.25"/>
    <row r="60392" customFormat="1" x14ac:dyDescent="0.25"/>
    <row r="60393" customFormat="1" x14ac:dyDescent="0.25"/>
    <row r="60394" customFormat="1" x14ac:dyDescent="0.25"/>
    <row r="60395" customFormat="1" x14ac:dyDescent="0.25"/>
    <row r="60396" customFormat="1" x14ac:dyDescent="0.25"/>
    <row r="60397" customFormat="1" x14ac:dyDescent="0.25"/>
    <row r="60398" customFormat="1" x14ac:dyDescent="0.25"/>
    <row r="60399" customFormat="1" x14ac:dyDescent="0.25"/>
    <row r="60400" customFormat="1" x14ac:dyDescent="0.25"/>
    <row r="60401" customFormat="1" x14ac:dyDescent="0.25"/>
    <row r="60402" customFormat="1" x14ac:dyDescent="0.25"/>
    <row r="60403" customFormat="1" x14ac:dyDescent="0.25"/>
    <row r="60404" customFormat="1" x14ac:dyDescent="0.25"/>
    <row r="60405" customFormat="1" x14ac:dyDescent="0.25"/>
    <row r="60406" customFormat="1" x14ac:dyDescent="0.25"/>
    <row r="60407" customFormat="1" x14ac:dyDescent="0.25"/>
    <row r="60408" customFormat="1" x14ac:dyDescent="0.25"/>
    <row r="60409" customFormat="1" x14ac:dyDescent="0.25"/>
    <row r="60410" customFormat="1" x14ac:dyDescent="0.25"/>
    <row r="60411" customFormat="1" x14ac:dyDescent="0.25"/>
    <row r="60412" customFormat="1" x14ac:dyDescent="0.25"/>
    <row r="60413" customFormat="1" x14ac:dyDescent="0.25"/>
    <row r="60414" customFormat="1" x14ac:dyDescent="0.25"/>
    <row r="60415" customFormat="1" x14ac:dyDescent="0.25"/>
    <row r="60416" customFormat="1" x14ac:dyDescent="0.25"/>
    <row r="60417" customFormat="1" x14ac:dyDescent="0.25"/>
    <row r="60418" customFormat="1" x14ac:dyDescent="0.25"/>
    <row r="60419" customFormat="1" x14ac:dyDescent="0.25"/>
    <row r="60420" customFormat="1" x14ac:dyDescent="0.25"/>
    <row r="60421" customFormat="1" x14ac:dyDescent="0.25"/>
    <row r="60422" customFormat="1" x14ac:dyDescent="0.25"/>
    <row r="60423" customFormat="1" x14ac:dyDescent="0.25"/>
    <row r="60424" customFormat="1" x14ac:dyDescent="0.25"/>
    <row r="60425" customFormat="1" x14ac:dyDescent="0.25"/>
    <row r="60426" customFormat="1" x14ac:dyDescent="0.25"/>
    <row r="60427" customFormat="1" x14ac:dyDescent="0.25"/>
    <row r="60428" customFormat="1" x14ac:dyDescent="0.25"/>
    <row r="60429" customFormat="1" x14ac:dyDescent="0.25"/>
    <row r="60430" customFormat="1" x14ac:dyDescent="0.25"/>
    <row r="60431" customFormat="1" x14ac:dyDescent="0.25"/>
    <row r="60432" customFormat="1" x14ac:dyDescent="0.25"/>
    <row r="60433" customFormat="1" x14ac:dyDescent="0.25"/>
    <row r="60434" customFormat="1" x14ac:dyDescent="0.25"/>
    <row r="60435" customFormat="1" x14ac:dyDescent="0.25"/>
    <row r="60436" customFormat="1" x14ac:dyDescent="0.25"/>
    <row r="60437" customFormat="1" x14ac:dyDescent="0.25"/>
    <row r="60438" customFormat="1" x14ac:dyDescent="0.25"/>
    <row r="60439" customFormat="1" x14ac:dyDescent="0.25"/>
    <row r="60440" customFormat="1" x14ac:dyDescent="0.25"/>
    <row r="60441" customFormat="1" x14ac:dyDescent="0.25"/>
    <row r="60442" customFormat="1" x14ac:dyDescent="0.25"/>
    <row r="60443" customFormat="1" x14ac:dyDescent="0.25"/>
    <row r="60444" customFormat="1" x14ac:dyDescent="0.25"/>
    <row r="60445" customFormat="1" x14ac:dyDescent="0.25"/>
    <row r="60446" customFormat="1" x14ac:dyDescent="0.25"/>
    <row r="60447" customFormat="1" x14ac:dyDescent="0.25"/>
    <row r="60448" customFormat="1" x14ac:dyDescent="0.25"/>
    <row r="60449" customFormat="1" x14ac:dyDescent="0.25"/>
    <row r="60450" customFormat="1" x14ac:dyDescent="0.25"/>
    <row r="60451" customFormat="1" x14ac:dyDescent="0.25"/>
    <row r="60452" customFormat="1" x14ac:dyDescent="0.25"/>
    <row r="60453" customFormat="1" x14ac:dyDescent="0.25"/>
    <row r="60454" customFormat="1" x14ac:dyDescent="0.25"/>
    <row r="60455" customFormat="1" x14ac:dyDescent="0.25"/>
    <row r="60456" customFormat="1" x14ac:dyDescent="0.25"/>
    <row r="60457" customFormat="1" x14ac:dyDescent="0.25"/>
    <row r="60458" customFormat="1" x14ac:dyDescent="0.25"/>
    <row r="60459" customFormat="1" x14ac:dyDescent="0.25"/>
    <row r="60460" customFormat="1" x14ac:dyDescent="0.25"/>
    <row r="60461" customFormat="1" x14ac:dyDescent="0.25"/>
    <row r="60462" customFormat="1" x14ac:dyDescent="0.25"/>
    <row r="60463" customFormat="1" x14ac:dyDescent="0.25"/>
    <row r="60464" customFormat="1" x14ac:dyDescent="0.25"/>
    <row r="60465" customFormat="1" x14ac:dyDescent="0.25"/>
    <row r="60466" customFormat="1" x14ac:dyDescent="0.25"/>
    <row r="60467" customFormat="1" x14ac:dyDescent="0.25"/>
    <row r="60468" customFormat="1" x14ac:dyDescent="0.25"/>
    <row r="60469" customFormat="1" x14ac:dyDescent="0.25"/>
    <row r="60470" customFormat="1" x14ac:dyDescent="0.25"/>
    <row r="60471" customFormat="1" x14ac:dyDescent="0.25"/>
    <row r="60472" customFormat="1" x14ac:dyDescent="0.25"/>
    <row r="60473" customFormat="1" x14ac:dyDescent="0.25"/>
    <row r="60474" customFormat="1" x14ac:dyDescent="0.25"/>
    <row r="60475" customFormat="1" x14ac:dyDescent="0.25"/>
    <row r="60476" customFormat="1" x14ac:dyDescent="0.25"/>
    <row r="60477" customFormat="1" x14ac:dyDescent="0.25"/>
    <row r="60478" customFormat="1" x14ac:dyDescent="0.25"/>
    <row r="60479" customFormat="1" x14ac:dyDescent="0.25"/>
    <row r="60480" customFormat="1" x14ac:dyDescent="0.25"/>
    <row r="60481" customFormat="1" x14ac:dyDescent="0.25"/>
    <row r="60482" customFormat="1" x14ac:dyDescent="0.25"/>
    <row r="60483" customFormat="1" x14ac:dyDescent="0.25"/>
    <row r="60484" customFormat="1" x14ac:dyDescent="0.25"/>
    <row r="60485" customFormat="1" x14ac:dyDescent="0.25"/>
    <row r="60486" customFormat="1" x14ac:dyDescent="0.25"/>
    <row r="60487" customFormat="1" x14ac:dyDescent="0.25"/>
    <row r="60488" customFormat="1" x14ac:dyDescent="0.25"/>
    <row r="60489" customFormat="1" x14ac:dyDescent="0.25"/>
    <row r="60490" customFormat="1" x14ac:dyDescent="0.25"/>
    <row r="60491" customFormat="1" x14ac:dyDescent="0.25"/>
    <row r="60492" customFormat="1" x14ac:dyDescent="0.25"/>
    <row r="60493" customFormat="1" x14ac:dyDescent="0.25"/>
    <row r="60494" customFormat="1" x14ac:dyDescent="0.25"/>
    <row r="60495" customFormat="1" x14ac:dyDescent="0.25"/>
    <row r="60496" customFormat="1" x14ac:dyDescent="0.25"/>
    <row r="60497" customFormat="1" x14ac:dyDescent="0.25"/>
    <row r="60498" customFormat="1" x14ac:dyDescent="0.25"/>
    <row r="60499" customFormat="1" x14ac:dyDescent="0.25"/>
    <row r="60500" customFormat="1" x14ac:dyDescent="0.25"/>
    <row r="60501" customFormat="1" x14ac:dyDescent="0.25"/>
    <row r="60502" customFormat="1" x14ac:dyDescent="0.25"/>
    <row r="60503" customFormat="1" x14ac:dyDescent="0.25"/>
    <row r="60504" customFormat="1" x14ac:dyDescent="0.25"/>
    <row r="60505" customFormat="1" x14ac:dyDescent="0.25"/>
    <row r="60506" customFormat="1" x14ac:dyDescent="0.25"/>
    <row r="60507" customFormat="1" x14ac:dyDescent="0.25"/>
    <row r="60508" customFormat="1" x14ac:dyDescent="0.25"/>
    <row r="60509" customFormat="1" x14ac:dyDescent="0.25"/>
    <row r="60510" customFormat="1" x14ac:dyDescent="0.25"/>
    <row r="60511" customFormat="1" x14ac:dyDescent="0.25"/>
    <row r="60512" customFormat="1" x14ac:dyDescent="0.25"/>
    <row r="60513" customFormat="1" x14ac:dyDescent="0.25"/>
    <row r="60514" customFormat="1" x14ac:dyDescent="0.25"/>
    <row r="60515" customFormat="1" x14ac:dyDescent="0.25"/>
    <row r="60516" customFormat="1" x14ac:dyDescent="0.25"/>
    <row r="60517" customFormat="1" x14ac:dyDescent="0.25"/>
    <row r="60518" customFormat="1" x14ac:dyDescent="0.25"/>
    <row r="60519" customFormat="1" x14ac:dyDescent="0.25"/>
    <row r="60520" customFormat="1" x14ac:dyDescent="0.25"/>
    <row r="60521" customFormat="1" x14ac:dyDescent="0.25"/>
    <row r="60522" customFormat="1" x14ac:dyDescent="0.25"/>
    <row r="60523" customFormat="1" x14ac:dyDescent="0.25"/>
    <row r="60524" customFormat="1" x14ac:dyDescent="0.25"/>
    <row r="60525" customFormat="1" x14ac:dyDescent="0.25"/>
    <row r="60526" customFormat="1" x14ac:dyDescent="0.25"/>
    <row r="60527" customFormat="1" x14ac:dyDescent="0.25"/>
    <row r="60528" customFormat="1" x14ac:dyDescent="0.25"/>
    <row r="60529" customFormat="1" x14ac:dyDescent="0.25"/>
    <row r="60530" customFormat="1" x14ac:dyDescent="0.25"/>
    <row r="60531" customFormat="1" x14ac:dyDescent="0.25"/>
    <row r="60532" customFormat="1" x14ac:dyDescent="0.25"/>
    <row r="60533" customFormat="1" x14ac:dyDescent="0.25"/>
    <row r="60534" customFormat="1" x14ac:dyDescent="0.25"/>
    <row r="60535" customFormat="1" x14ac:dyDescent="0.25"/>
    <row r="60536" customFormat="1" x14ac:dyDescent="0.25"/>
    <row r="60537" customFormat="1" x14ac:dyDescent="0.25"/>
    <row r="60538" customFormat="1" x14ac:dyDescent="0.25"/>
    <row r="60539" customFormat="1" x14ac:dyDescent="0.25"/>
    <row r="60540" customFormat="1" x14ac:dyDescent="0.25"/>
    <row r="60541" customFormat="1" x14ac:dyDescent="0.25"/>
    <row r="60542" customFormat="1" x14ac:dyDescent="0.25"/>
    <row r="60543" customFormat="1" x14ac:dyDescent="0.25"/>
    <row r="60544" customFormat="1" x14ac:dyDescent="0.25"/>
    <row r="60545" customFormat="1" x14ac:dyDescent="0.25"/>
    <row r="60546" customFormat="1" x14ac:dyDescent="0.25"/>
    <row r="60547" customFormat="1" x14ac:dyDescent="0.25"/>
    <row r="60548" customFormat="1" x14ac:dyDescent="0.25"/>
    <row r="60549" customFormat="1" x14ac:dyDescent="0.25"/>
    <row r="60550" customFormat="1" x14ac:dyDescent="0.25"/>
    <row r="60551" customFormat="1" x14ac:dyDescent="0.25"/>
    <row r="60552" customFormat="1" x14ac:dyDescent="0.25"/>
    <row r="60553" customFormat="1" x14ac:dyDescent="0.25"/>
    <row r="60554" customFormat="1" x14ac:dyDescent="0.25"/>
    <row r="60555" customFormat="1" x14ac:dyDescent="0.25"/>
    <row r="60556" customFormat="1" x14ac:dyDescent="0.25"/>
    <row r="60557" customFormat="1" x14ac:dyDescent="0.25"/>
    <row r="60558" customFormat="1" x14ac:dyDescent="0.25"/>
    <row r="60559" customFormat="1" x14ac:dyDescent="0.25"/>
    <row r="60560" customFormat="1" x14ac:dyDescent="0.25"/>
    <row r="60561" customFormat="1" x14ac:dyDescent="0.25"/>
    <row r="60562" customFormat="1" x14ac:dyDescent="0.25"/>
    <row r="60563" customFormat="1" x14ac:dyDescent="0.25"/>
    <row r="60564" customFormat="1" x14ac:dyDescent="0.25"/>
    <row r="60565" customFormat="1" x14ac:dyDescent="0.25"/>
    <row r="60566" customFormat="1" x14ac:dyDescent="0.25"/>
    <row r="60567" customFormat="1" x14ac:dyDescent="0.25"/>
    <row r="60568" customFormat="1" x14ac:dyDescent="0.25"/>
    <row r="60569" customFormat="1" x14ac:dyDescent="0.25"/>
    <row r="60570" customFormat="1" x14ac:dyDescent="0.25"/>
    <row r="60571" customFormat="1" x14ac:dyDescent="0.25"/>
    <row r="60572" customFormat="1" x14ac:dyDescent="0.25"/>
    <row r="60573" customFormat="1" x14ac:dyDescent="0.25"/>
    <row r="60574" customFormat="1" x14ac:dyDescent="0.25"/>
    <row r="60575" customFormat="1" x14ac:dyDescent="0.25"/>
    <row r="60576" customFormat="1" x14ac:dyDescent="0.25"/>
    <row r="60577" customFormat="1" x14ac:dyDescent="0.25"/>
    <row r="60578" customFormat="1" x14ac:dyDescent="0.25"/>
    <row r="60579" customFormat="1" x14ac:dyDescent="0.25"/>
    <row r="60580" customFormat="1" x14ac:dyDescent="0.25"/>
    <row r="60581" customFormat="1" x14ac:dyDescent="0.25"/>
    <row r="60582" customFormat="1" x14ac:dyDescent="0.25"/>
    <row r="60583" customFormat="1" x14ac:dyDescent="0.25"/>
    <row r="60584" customFormat="1" x14ac:dyDescent="0.25"/>
    <row r="60585" customFormat="1" x14ac:dyDescent="0.25"/>
    <row r="60586" customFormat="1" x14ac:dyDescent="0.25"/>
    <row r="60587" customFormat="1" x14ac:dyDescent="0.25"/>
    <row r="60588" customFormat="1" x14ac:dyDescent="0.25"/>
    <row r="60589" customFormat="1" x14ac:dyDescent="0.25"/>
    <row r="60590" customFormat="1" x14ac:dyDescent="0.25"/>
    <row r="60591" customFormat="1" x14ac:dyDescent="0.25"/>
    <row r="60592" customFormat="1" x14ac:dyDescent="0.25"/>
    <row r="60593" customFormat="1" x14ac:dyDescent="0.25"/>
    <row r="60594" customFormat="1" x14ac:dyDescent="0.25"/>
    <row r="60595" customFormat="1" x14ac:dyDescent="0.25"/>
    <row r="60596" customFormat="1" x14ac:dyDescent="0.25"/>
    <row r="60597" customFormat="1" x14ac:dyDescent="0.25"/>
    <row r="60598" customFormat="1" x14ac:dyDescent="0.25"/>
    <row r="60599" customFormat="1" x14ac:dyDescent="0.25"/>
    <row r="60600" customFormat="1" x14ac:dyDescent="0.25"/>
    <row r="60601" customFormat="1" x14ac:dyDescent="0.25"/>
    <row r="60602" customFormat="1" x14ac:dyDescent="0.25"/>
    <row r="60603" customFormat="1" x14ac:dyDescent="0.25"/>
    <row r="60604" customFormat="1" x14ac:dyDescent="0.25"/>
    <row r="60605" customFormat="1" x14ac:dyDescent="0.25"/>
    <row r="60606" customFormat="1" x14ac:dyDescent="0.25"/>
    <row r="60607" customFormat="1" x14ac:dyDescent="0.25"/>
    <row r="60608" customFormat="1" x14ac:dyDescent="0.25"/>
    <row r="60609" customFormat="1" x14ac:dyDescent="0.25"/>
    <row r="60610" customFormat="1" x14ac:dyDescent="0.25"/>
    <row r="60611" customFormat="1" x14ac:dyDescent="0.25"/>
    <row r="60612" customFormat="1" x14ac:dyDescent="0.25"/>
    <row r="60613" customFormat="1" x14ac:dyDescent="0.25"/>
    <row r="60614" customFormat="1" x14ac:dyDescent="0.25"/>
    <row r="60615" customFormat="1" x14ac:dyDescent="0.25"/>
    <row r="60616" customFormat="1" x14ac:dyDescent="0.25"/>
    <row r="60617" customFormat="1" x14ac:dyDescent="0.25"/>
    <row r="60618" customFormat="1" x14ac:dyDescent="0.25"/>
    <row r="60619" customFormat="1" x14ac:dyDescent="0.25"/>
    <row r="60620" customFormat="1" x14ac:dyDescent="0.25"/>
    <row r="60621" customFormat="1" x14ac:dyDescent="0.25"/>
    <row r="60622" customFormat="1" x14ac:dyDescent="0.25"/>
    <row r="60623" customFormat="1" x14ac:dyDescent="0.25"/>
    <row r="60624" customFormat="1" x14ac:dyDescent="0.25"/>
    <row r="60625" customFormat="1" x14ac:dyDescent="0.25"/>
    <row r="60626" customFormat="1" x14ac:dyDescent="0.25"/>
    <row r="60627" customFormat="1" x14ac:dyDescent="0.25"/>
    <row r="60628" customFormat="1" x14ac:dyDescent="0.25"/>
    <row r="60629" customFormat="1" x14ac:dyDescent="0.25"/>
    <row r="60630" customFormat="1" x14ac:dyDescent="0.25"/>
    <row r="60631" customFormat="1" x14ac:dyDescent="0.25"/>
    <row r="60632" customFormat="1" x14ac:dyDescent="0.25"/>
    <row r="60633" customFormat="1" x14ac:dyDescent="0.25"/>
    <row r="60634" customFormat="1" x14ac:dyDescent="0.25"/>
    <row r="60635" customFormat="1" x14ac:dyDescent="0.25"/>
    <row r="60636" customFormat="1" x14ac:dyDescent="0.25"/>
    <row r="60637" customFormat="1" x14ac:dyDescent="0.25"/>
    <row r="60638" customFormat="1" x14ac:dyDescent="0.25"/>
    <row r="60639" customFormat="1" x14ac:dyDescent="0.25"/>
    <row r="60640" customFormat="1" x14ac:dyDescent="0.25"/>
    <row r="60641" customFormat="1" x14ac:dyDescent="0.25"/>
    <row r="60642" customFormat="1" x14ac:dyDescent="0.25"/>
    <row r="60643" customFormat="1" x14ac:dyDescent="0.25"/>
    <row r="60644" customFormat="1" x14ac:dyDescent="0.25"/>
    <row r="60645" customFormat="1" x14ac:dyDescent="0.25"/>
    <row r="60646" customFormat="1" x14ac:dyDescent="0.25"/>
    <row r="60647" customFormat="1" x14ac:dyDescent="0.25"/>
    <row r="60648" customFormat="1" x14ac:dyDescent="0.25"/>
    <row r="60649" customFormat="1" x14ac:dyDescent="0.25"/>
    <row r="60650" customFormat="1" x14ac:dyDescent="0.25"/>
    <row r="60651" customFormat="1" x14ac:dyDescent="0.25"/>
    <row r="60652" customFormat="1" x14ac:dyDescent="0.25"/>
    <row r="60653" customFormat="1" x14ac:dyDescent="0.25"/>
    <row r="60654" customFormat="1" x14ac:dyDescent="0.25"/>
    <row r="60655" customFormat="1" x14ac:dyDescent="0.25"/>
    <row r="60656" customFormat="1" x14ac:dyDescent="0.25"/>
    <row r="60657" customFormat="1" x14ac:dyDescent="0.25"/>
    <row r="60658" customFormat="1" x14ac:dyDescent="0.25"/>
    <row r="60659" customFormat="1" x14ac:dyDescent="0.25"/>
    <row r="60660" customFormat="1" x14ac:dyDescent="0.25"/>
    <row r="60661" customFormat="1" x14ac:dyDescent="0.25"/>
    <row r="60662" customFormat="1" x14ac:dyDescent="0.25"/>
    <row r="60663" customFormat="1" x14ac:dyDescent="0.25"/>
    <row r="60664" customFormat="1" x14ac:dyDescent="0.25"/>
    <row r="60665" customFormat="1" x14ac:dyDescent="0.25"/>
    <row r="60666" customFormat="1" x14ac:dyDescent="0.25"/>
    <row r="60667" customFormat="1" x14ac:dyDescent="0.25"/>
    <row r="60668" customFormat="1" x14ac:dyDescent="0.25"/>
    <row r="60669" customFormat="1" x14ac:dyDescent="0.25"/>
    <row r="60670" customFormat="1" x14ac:dyDescent="0.25"/>
    <row r="60671" customFormat="1" x14ac:dyDescent="0.25"/>
    <row r="60672" customFormat="1" x14ac:dyDescent="0.25"/>
    <row r="60673" customFormat="1" x14ac:dyDescent="0.25"/>
    <row r="60674" customFormat="1" x14ac:dyDescent="0.25"/>
    <row r="60675" customFormat="1" x14ac:dyDescent="0.25"/>
    <row r="60676" customFormat="1" x14ac:dyDescent="0.25"/>
    <row r="60677" customFormat="1" x14ac:dyDescent="0.25"/>
    <row r="60678" customFormat="1" x14ac:dyDescent="0.25"/>
    <row r="60679" customFormat="1" x14ac:dyDescent="0.25"/>
    <row r="60680" customFormat="1" x14ac:dyDescent="0.25"/>
    <row r="60681" customFormat="1" x14ac:dyDescent="0.25"/>
    <row r="60682" customFormat="1" x14ac:dyDescent="0.25"/>
    <row r="60683" customFormat="1" x14ac:dyDescent="0.25"/>
    <row r="60684" customFormat="1" x14ac:dyDescent="0.25"/>
    <row r="60685" customFormat="1" x14ac:dyDescent="0.25"/>
    <row r="60686" customFormat="1" x14ac:dyDescent="0.25"/>
    <row r="60687" customFormat="1" x14ac:dyDescent="0.25"/>
    <row r="60688" customFormat="1" x14ac:dyDescent="0.25"/>
    <row r="60689" customFormat="1" x14ac:dyDescent="0.25"/>
    <row r="60690" customFormat="1" x14ac:dyDescent="0.25"/>
    <row r="60691" customFormat="1" x14ac:dyDescent="0.25"/>
    <row r="60692" customFormat="1" x14ac:dyDescent="0.25"/>
    <row r="60693" customFormat="1" x14ac:dyDescent="0.25"/>
    <row r="60694" customFormat="1" x14ac:dyDescent="0.25"/>
    <row r="60695" customFormat="1" x14ac:dyDescent="0.25"/>
    <row r="60696" customFormat="1" x14ac:dyDescent="0.25"/>
    <row r="60697" customFormat="1" x14ac:dyDescent="0.25"/>
    <row r="60698" customFormat="1" x14ac:dyDescent="0.25"/>
    <row r="60699" customFormat="1" x14ac:dyDescent="0.25"/>
    <row r="60700" customFormat="1" x14ac:dyDescent="0.25"/>
    <row r="60701" customFormat="1" x14ac:dyDescent="0.25"/>
    <row r="60702" customFormat="1" x14ac:dyDescent="0.25"/>
    <row r="60703" customFormat="1" x14ac:dyDescent="0.25"/>
    <row r="60704" customFormat="1" x14ac:dyDescent="0.25"/>
    <row r="60705" customFormat="1" x14ac:dyDescent="0.25"/>
    <row r="60706" customFormat="1" x14ac:dyDescent="0.25"/>
    <row r="60707" customFormat="1" x14ac:dyDescent="0.25"/>
    <row r="60708" customFormat="1" x14ac:dyDescent="0.25"/>
    <row r="60709" customFormat="1" x14ac:dyDescent="0.25"/>
    <row r="60710" customFormat="1" x14ac:dyDescent="0.25"/>
    <row r="60711" customFormat="1" x14ac:dyDescent="0.25"/>
    <row r="60712" customFormat="1" x14ac:dyDescent="0.25"/>
    <row r="60713" customFormat="1" x14ac:dyDescent="0.25"/>
    <row r="60714" customFormat="1" x14ac:dyDescent="0.25"/>
    <row r="60715" customFormat="1" x14ac:dyDescent="0.25"/>
    <row r="60716" customFormat="1" x14ac:dyDescent="0.25"/>
    <row r="60717" customFormat="1" x14ac:dyDescent="0.25"/>
    <row r="60718" customFormat="1" x14ac:dyDescent="0.25"/>
    <row r="60719" customFormat="1" x14ac:dyDescent="0.25"/>
    <row r="60720" customFormat="1" x14ac:dyDescent="0.25"/>
    <row r="60721" customFormat="1" x14ac:dyDescent="0.25"/>
    <row r="60722" customFormat="1" x14ac:dyDescent="0.25"/>
    <row r="60723" customFormat="1" x14ac:dyDescent="0.25"/>
    <row r="60724" customFormat="1" x14ac:dyDescent="0.25"/>
    <row r="60725" customFormat="1" x14ac:dyDescent="0.25"/>
    <row r="60726" customFormat="1" x14ac:dyDescent="0.25"/>
    <row r="60727" customFormat="1" x14ac:dyDescent="0.25"/>
    <row r="60728" customFormat="1" x14ac:dyDescent="0.25"/>
    <row r="60729" customFormat="1" x14ac:dyDescent="0.25"/>
    <row r="60730" customFormat="1" x14ac:dyDescent="0.25"/>
    <row r="60731" customFormat="1" x14ac:dyDescent="0.25"/>
    <row r="60732" customFormat="1" x14ac:dyDescent="0.25"/>
    <row r="60733" customFormat="1" x14ac:dyDescent="0.25"/>
    <row r="60734" customFormat="1" x14ac:dyDescent="0.25"/>
    <row r="60735" customFormat="1" x14ac:dyDescent="0.25"/>
    <row r="60736" customFormat="1" x14ac:dyDescent="0.25"/>
    <row r="60737" customFormat="1" x14ac:dyDescent="0.25"/>
    <row r="60738" customFormat="1" x14ac:dyDescent="0.25"/>
    <row r="60739" customFormat="1" x14ac:dyDescent="0.25"/>
    <row r="60740" customFormat="1" x14ac:dyDescent="0.25"/>
    <row r="60741" customFormat="1" x14ac:dyDescent="0.25"/>
    <row r="60742" customFormat="1" x14ac:dyDescent="0.25"/>
    <row r="60743" customFormat="1" x14ac:dyDescent="0.25"/>
    <row r="60744" customFormat="1" x14ac:dyDescent="0.25"/>
    <row r="60745" customFormat="1" x14ac:dyDescent="0.25"/>
    <row r="60746" customFormat="1" x14ac:dyDescent="0.25"/>
    <row r="60747" customFormat="1" x14ac:dyDescent="0.25"/>
    <row r="60748" customFormat="1" x14ac:dyDescent="0.25"/>
    <row r="60749" customFormat="1" x14ac:dyDescent="0.25"/>
    <row r="60750" customFormat="1" x14ac:dyDescent="0.25"/>
    <row r="60751" customFormat="1" x14ac:dyDescent="0.25"/>
    <row r="60752" customFormat="1" x14ac:dyDescent="0.25"/>
    <row r="60753" customFormat="1" x14ac:dyDescent="0.25"/>
    <row r="60754" customFormat="1" x14ac:dyDescent="0.25"/>
    <row r="60755" customFormat="1" x14ac:dyDescent="0.25"/>
    <row r="60756" customFormat="1" x14ac:dyDescent="0.25"/>
    <row r="60757" customFormat="1" x14ac:dyDescent="0.25"/>
    <row r="60758" customFormat="1" x14ac:dyDescent="0.25"/>
    <row r="60759" customFormat="1" x14ac:dyDescent="0.25"/>
    <row r="60760" customFormat="1" x14ac:dyDescent="0.25"/>
    <row r="60761" customFormat="1" x14ac:dyDescent="0.25"/>
    <row r="60762" customFormat="1" x14ac:dyDescent="0.25"/>
    <row r="60763" customFormat="1" x14ac:dyDescent="0.25"/>
    <row r="60764" customFormat="1" x14ac:dyDescent="0.25"/>
    <row r="60765" customFormat="1" x14ac:dyDescent="0.25"/>
    <row r="60766" customFormat="1" x14ac:dyDescent="0.25"/>
    <row r="60767" customFormat="1" x14ac:dyDescent="0.25"/>
    <row r="60768" customFormat="1" x14ac:dyDescent="0.25"/>
    <row r="60769" customFormat="1" x14ac:dyDescent="0.25"/>
    <row r="60770" customFormat="1" x14ac:dyDescent="0.25"/>
    <row r="60771" customFormat="1" x14ac:dyDescent="0.25"/>
    <row r="60772" customFormat="1" x14ac:dyDescent="0.25"/>
    <row r="60773" customFormat="1" x14ac:dyDescent="0.25"/>
    <row r="60774" customFormat="1" x14ac:dyDescent="0.25"/>
    <row r="60775" customFormat="1" x14ac:dyDescent="0.25"/>
    <row r="60776" customFormat="1" x14ac:dyDescent="0.25"/>
    <row r="60777" customFormat="1" x14ac:dyDescent="0.25"/>
    <row r="60778" customFormat="1" x14ac:dyDescent="0.25"/>
    <row r="60779" customFormat="1" x14ac:dyDescent="0.25"/>
    <row r="60780" customFormat="1" x14ac:dyDescent="0.25"/>
    <row r="60781" customFormat="1" x14ac:dyDescent="0.25"/>
    <row r="60782" customFormat="1" x14ac:dyDescent="0.25"/>
    <row r="60783" customFormat="1" x14ac:dyDescent="0.25"/>
    <row r="60784" customFormat="1" x14ac:dyDescent="0.25"/>
    <row r="60785" customFormat="1" x14ac:dyDescent="0.25"/>
    <row r="60786" customFormat="1" x14ac:dyDescent="0.25"/>
    <row r="60787" customFormat="1" x14ac:dyDescent="0.25"/>
    <row r="60788" customFormat="1" x14ac:dyDescent="0.25"/>
    <row r="60789" customFormat="1" x14ac:dyDescent="0.25"/>
    <row r="60790" customFormat="1" x14ac:dyDescent="0.25"/>
    <row r="60791" customFormat="1" x14ac:dyDescent="0.25"/>
    <row r="60792" customFormat="1" x14ac:dyDescent="0.25"/>
    <row r="60793" customFormat="1" x14ac:dyDescent="0.25"/>
    <row r="60794" customFormat="1" x14ac:dyDescent="0.25"/>
    <row r="60795" customFormat="1" x14ac:dyDescent="0.25"/>
    <row r="60796" customFormat="1" x14ac:dyDescent="0.25"/>
    <row r="60797" customFormat="1" x14ac:dyDescent="0.25"/>
    <row r="60798" customFormat="1" x14ac:dyDescent="0.25"/>
    <row r="60799" customFormat="1" x14ac:dyDescent="0.25"/>
    <row r="60800" customFormat="1" x14ac:dyDescent="0.25"/>
    <row r="60801" customFormat="1" x14ac:dyDescent="0.25"/>
    <row r="60802" customFormat="1" x14ac:dyDescent="0.25"/>
    <row r="60803" customFormat="1" x14ac:dyDescent="0.25"/>
    <row r="60804" customFormat="1" x14ac:dyDescent="0.25"/>
    <row r="60805" customFormat="1" x14ac:dyDescent="0.25"/>
    <row r="60806" customFormat="1" x14ac:dyDescent="0.25"/>
    <row r="60807" customFormat="1" x14ac:dyDescent="0.25"/>
    <row r="60808" customFormat="1" x14ac:dyDescent="0.25"/>
    <row r="60809" customFormat="1" x14ac:dyDescent="0.25"/>
    <row r="60810" customFormat="1" x14ac:dyDescent="0.25"/>
    <row r="60811" customFormat="1" x14ac:dyDescent="0.25"/>
    <row r="60812" customFormat="1" x14ac:dyDescent="0.25"/>
    <row r="60813" customFormat="1" x14ac:dyDescent="0.25"/>
    <row r="60814" customFormat="1" x14ac:dyDescent="0.25"/>
    <row r="60815" customFormat="1" x14ac:dyDescent="0.25"/>
    <row r="60816" customFormat="1" x14ac:dyDescent="0.25"/>
    <row r="60817" customFormat="1" x14ac:dyDescent="0.25"/>
    <row r="60818" customFormat="1" x14ac:dyDescent="0.25"/>
    <row r="60819" customFormat="1" x14ac:dyDescent="0.25"/>
    <row r="60820" customFormat="1" x14ac:dyDescent="0.25"/>
    <row r="60821" customFormat="1" x14ac:dyDescent="0.25"/>
    <row r="60822" customFormat="1" x14ac:dyDescent="0.25"/>
    <row r="60823" customFormat="1" x14ac:dyDescent="0.25"/>
    <row r="60824" customFormat="1" x14ac:dyDescent="0.25"/>
    <row r="60825" customFormat="1" x14ac:dyDescent="0.25"/>
    <row r="60826" customFormat="1" x14ac:dyDescent="0.25"/>
    <row r="60827" customFormat="1" x14ac:dyDescent="0.25"/>
    <row r="60828" customFormat="1" x14ac:dyDescent="0.25"/>
    <row r="60829" customFormat="1" x14ac:dyDescent="0.25"/>
    <row r="60830" customFormat="1" x14ac:dyDescent="0.25"/>
    <row r="60831" customFormat="1" x14ac:dyDescent="0.25"/>
    <row r="60832" customFormat="1" x14ac:dyDescent="0.25"/>
    <row r="60833" customFormat="1" x14ac:dyDescent="0.25"/>
    <row r="60834" customFormat="1" x14ac:dyDescent="0.25"/>
    <row r="60835" customFormat="1" x14ac:dyDescent="0.25"/>
    <row r="60836" customFormat="1" x14ac:dyDescent="0.25"/>
    <row r="60837" customFormat="1" x14ac:dyDescent="0.25"/>
    <row r="60838" customFormat="1" x14ac:dyDescent="0.25"/>
    <row r="60839" customFormat="1" x14ac:dyDescent="0.25"/>
    <row r="60840" customFormat="1" x14ac:dyDescent="0.25"/>
    <row r="60841" customFormat="1" x14ac:dyDescent="0.25"/>
    <row r="60842" customFormat="1" x14ac:dyDescent="0.25"/>
    <row r="60843" customFormat="1" x14ac:dyDescent="0.25"/>
    <row r="60844" customFormat="1" x14ac:dyDescent="0.25"/>
    <row r="60845" customFormat="1" x14ac:dyDescent="0.25"/>
    <row r="60846" customFormat="1" x14ac:dyDescent="0.25"/>
    <row r="60847" customFormat="1" x14ac:dyDescent="0.25"/>
    <row r="60848" customFormat="1" x14ac:dyDescent="0.25"/>
    <row r="60849" customFormat="1" x14ac:dyDescent="0.25"/>
    <row r="60850" customFormat="1" x14ac:dyDescent="0.25"/>
    <row r="60851" customFormat="1" x14ac:dyDescent="0.25"/>
    <row r="60852" customFormat="1" x14ac:dyDescent="0.25"/>
    <row r="60853" customFormat="1" x14ac:dyDescent="0.25"/>
    <row r="60854" customFormat="1" x14ac:dyDescent="0.25"/>
    <row r="60855" customFormat="1" x14ac:dyDescent="0.25"/>
    <row r="60856" customFormat="1" x14ac:dyDescent="0.25"/>
    <row r="60857" customFormat="1" x14ac:dyDescent="0.25"/>
    <row r="60858" customFormat="1" x14ac:dyDescent="0.25"/>
    <row r="60859" customFormat="1" x14ac:dyDescent="0.25"/>
    <row r="60860" customFormat="1" x14ac:dyDescent="0.25"/>
    <row r="60861" customFormat="1" x14ac:dyDescent="0.25"/>
    <row r="60862" customFormat="1" x14ac:dyDescent="0.25"/>
    <row r="60863" customFormat="1" x14ac:dyDescent="0.25"/>
    <row r="60864" customFormat="1" x14ac:dyDescent="0.25"/>
    <row r="60865" customFormat="1" x14ac:dyDescent="0.25"/>
    <row r="60866" customFormat="1" x14ac:dyDescent="0.25"/>
    <row r="60867" customFormat="1" x14ac:dyDescent="0.25"/>
    <row r="60868" customFormat="1" x14ac:dyDescent="0.25"/>
    <row r="60869" customFormat="1" x14ac:dyDescent="0.25"/>
    <row r="60870" customFormat="1" x14ac:dyDescent="0.25"/>
    <row r="60871" customFormat="1" x14ac:dyDescent="0.25"/>
    <row r="60872" customFormat="1" x14ac:dyDescent="0.25"/>
    <row r="60873" customFormat="1" x14ac:dyDescent="0.25"/>
    <row r="60874" customFormat="1" x14ac:dyDescent="0.25"/>
    <row r="60875" customFormat="1" x14ac:dyDescent="0.25"/>
    <row r="60876" customFormat="1" x14ac:dyDescent="0.25"/>
    <row r="60877" customFormat="1" x14ac:dyDescent="0.25"/>
    <row r="60878" customFormat="1" x14ac:dyDescent="0.25"/>
    <row r="60879" customFormat="1" x14ac:dyDescent="0.25"/>
    <row r="60880" customFormat="1" x14ac:dyDescent="0.25"/>
    <row r="60881" customFormat="1" x14ac:dyDescent="0.25"/>
    <row r="60882" customFormat="1" x14ac:dyDescent="0.25"/>
    <row r="60883" customFormat="1" x14ac:dyDescent="0.25"/>
    <row r="60884" customFormat="1" x14ac:dyDescent="0.25"/>
    <row r="60885" customFormat="1" x14ac:dyDescent="0.25"/>
    <row r="60886" customFormat="1" x14ac:dyDescent="0.25"/>
    <row r="60887" customFormat="1" x14ac:dyDescent="0.25"/>
    <row r="60888" customFormat="1" x14ac:dyDescent="0.25"/>
    <row r="60889" customFormat="1" x14ac:dyDescent="0.25"/>
    <row r="60890" customFormat="1" x14ac:dyDescent="0.25"/>
    <row r="60891" customFormat="1" x14ac:dyDescent="0.25"/>
    <row r="60892" customFormat="1" x14ac:dyDescent="0.25"/>
    <row r="60893" customFormat="1" x14ac:dyDescent="0.25"/>
    <row r="60894" customFormat="1" x14ac:dyDescent="0.25"/>
    <row r="60895" customFormat="1" x14ac:dyDescent="0.25"/>
    <row r="60896" customFormat="1" x14ac:dyDescent="0.25"/>
    <row r="60897" customFormat="1" x14ac:dyDescent="0.25"/>
    <row r="60898" customFormat="1" x14ac:dyDescent="0.25"/>
    <row r="60899" customFormat="1" x14ac:dyDescent="0.25"/>
    <row r="60900" customFormat="1" x14ac:dyDescent="0.25"/>
    <row r="60901" customFormat="1" x14ac:dyDescent="0.25"/>
    <row r="60902" customFormat="1" x14ac:dyDescent="0.25"/>
    <row r="60903" customFormat="1" x14ac:dyDescent="0.25"/>
    <row r="60904" customFormat="1" x14ac:dyDescent="0.25"/>
    <row r="60905" customFormat="1" x14ac:dyDescent="0.25"/>
    <row r="60906" customFormat="1" x14ac:dyDescent="0.25"/>
    <row r="60907" customFormat="1" x14ac:dyDescent="0.25"/>
    <row r="60908" customFormat="1" x14ac:dyDescent="0.25"/>
    <row r="60909" customFormat="1" x14ac:dyDescent="0.25"/>
    <row r="60910" customFormat="1" x14ac:dyDescent="0.25"/>
    <row r="60911" customFormat="1" x14ac:dyDescent="0.25"/>
    <row r="60912" customFormat="1" x14ac:dyDescent="0.25"/>
    <row r="60913" customFormat="1" x14ac:dyDescent="0.25"/>
    <row r="60914" customFormat="1" x14ac:dyDescent="0.25"/>
    <row r="60915" customFormat="1" x14ac:dyDescent="0.25"/>
    <row r="60916" customFormat="1" x14ac:dyDescent="0.25"/>
    <row r="60917" customFormat="1" x14ac:dyDescent="0.25"/>
    <row r="60918" customFormat="1" x14ac:dyDescent="0.25"/>
    <row r="60919" customFormat="1" x14ac:dyDescent="0.25"/>
    <row r="60920" customFormat="1" x14ac:dyDescent="0.25"/>
    <row r="60921" customFormat="1" x14ac:dyDescent="0.25"/>
    <row r="60922" customFormat="1" x14ac:dyDescent="0.25"/>
    <row r="60923" customFormat="1" x14ac:dyDescent="0.25"/>
    <row r="60924" customFormat="1" x14ac:dyDescent="0.25"/>
    <row r="60925" customFormat="1" x14ac:dyDescent="0.25"/>
    <row r="60926" customFormat="1" x14ac:dyDescent="0.25"/>
    <row r="60927" customFormat="1" x14ac:dyDescent="0.25"/>
    <row r="60928" customFormat="1" x14ac:dyDescent="0.25"/>
    <row r="60929" customFormat="1" x14ac:dyDescent="0.25"/>
    <row r="60930" customFormat="1" x14ac:dyDescent="0.25"/>
    <row r="60931" customFormat="1" x14ac:dyDescent="0.25"/>
    <row r="60932" customFormat="1" x14ac:dyDescent="0.25"/>
    <row r="60933" customFormat="1" x14ac:dyDescent="0.25"/>
    <row r="60934" customFormat="1" x14ac:dyDescent="0.25"/>
    <row r="60935" customFormat="1" x14ac:dyDescent="0.25"/>
    <row r="60936" customFormat="1" x14ac:dyDescent="0.25"/>
    <row r="60937" customFormat="1" x14ac:dyDescent="0.25"/>
    <row r="60938" customFormat="1" x14ac:dyDescent="0.25"/>
    <row r="60939" customFormat="1" x14ac:dyDescent="0.25"/>
    <row r="60940" customFormat="1" x14ac:dyDescent="0.25"/>
    <row r="60941" customFormat="1" x14ac:dyDescent="0.25"/>
    <row r="60942" customFormat="1" x14ac:dyDescent="0.25"/>
    <row r="60943" customFormat="1" x14ac:dyDescent="0.25"/>
    <row r="60944" customFormat="1" x14ac:dyDescent="0.25"/>
    <row r="60945" customFormat="1" x14ac:dyDescent="0.25"/>
    <row r="60946" customFormat="1" x14ac:dyDescent="0.25"/>
    <row r="60947" customFormat="1" x14ac:dyDescent="0.25"/>
    <row r="60948" customFormat="1" x14ac:dyDescent="0.25"/>
    <row r="60949" customFormat="1" x14ac:dyDescent="0.25"/>
    <row r="60950" customFormat="1" x14ac:dyDescent="0.25"/>
    <row r="60951" customFormat="1" x14ac:dyDescent="0.25"/>
    <row r="60952" customFormat="1" x14ac:dyDescent="0.25"/>
    <row r="60953" customFormat="1" x14ac:dyDescent="0.25"/>
    <row r="60954" customFormat="1" x14ac:dyDescent="0.25"/>
    <row r="60955" customFormat="1" x14ac:dyDescent="0.25"/>
    <row r="60956" customFormat="1" x14ac:dyDescent="0.25"/>
    <row r="60957" customFormat="1" x14ac:dyDescent="0.25"/>
    <row r="60958" customFormat="1" x14ac:dyDescent="0.25"/>
    <row r="60959" customFormat="1" x14ac:dyDescent="0.25"/>
    <row r="60960" customFormat="1" x14ac:dyDescent="0.25"/>
    <row r="60961" customFormat="1" x14ac:dyDescent="0.25"/>
    <row r="60962" customFormat="1" x14ac:dyDescent="0.25"/>
    <row r="60963" customFormat="1" x14ac:dyDescent="0.25"/>
    <row r="60964" customFormat="1" x14ac:dyDescent="0.25"/>
    <row r="60965" customFormat="1" x14ac:dyDescent="0.25"/>
    <row r="60966" customFormat="1" x14ac:dyDescent="0.25"/>
    <row r="60967" customFormat="1" x14ac:dyDescent="0.25"/>
    <row r="60968" customFormat="1" x14ac:dyDescent="0.25"/>
    <row r="60969" customFormat="1" x14ac:dyDescent="0.25"/>
    <row r="60970" customFormat="1" x14ac:dyDescent="0.25"/>
    <row r="60971" customFormat="1" x14ac:dyDescent="0.25"/>
    <row r="60972" customFormat="1" x14ac:dyDescent="0.25"/>
    <row r="60973" customFormat="1" x14ac:dyDescent="0.25"/>
    <row r="60974" customFormat="1" x14ac:dyDescent="0.25"/>
    <row r="60975" customFormat="1" x14ac:dyDescent="0.25"/>
    <row r="60976" customFormat="1" x14ac:dyDescent="0.25"/>
    <row r="60977" customFormat="1" x14ac:dyDescent="0.25"/>
    <row r="60978" customFormat="1" x14ac:dyDescent="0.25"/>
    <row r="60979" customFormat="1" x14ac:dyDescent="0.25"/>
    <row r="60980" customFormat="1" x14ac:dyDescent="0.25"/>
    <row r="60981" customFormat="1" x14ac:dyDescent="0.25"/>
    <row r="60982" customFormat="1" x14ac:dyDescent="0.25"/>
    <row r="60983" customFormat="1" x14ac:dyDescent="0.25"/>
    <row r="60984" customFormat="1" x14ac:dyDescent="0.25"/>
    <row r="60985" customFormat="1" x14ac:dyDescent="0.25"/>
    <row r="60986" customFormat="1" x14ac:dyDescent="0.25"/>
    <row r="60987" customFormat="1" x14ac:dyDescent="0.25"/>
    <row r="60988" customFormat="1" x14ac:dyDescent="0.25"/>
    <row r="60989" customFormat="1" x14ac:dyDescent="0.25"/>
    <row r="60990" customFormat="1" x14ac:dyDescent="0.25"/>
    <row r="60991" customFormat="1" x14ac:dyDescent="0.25"/>
    <row r="60992" customFormat="1" x14ac:dyDescent="0.25"/>
    <row r="60993" customFormat="1" x14ac:dyDescent="0.25"/>
    <row r="60994" customFormat="1" x14ac:dyDescent="0.25"/>
    <row r="60995" customFormat="1" x14ac:dyDescent="0.25"/>
    <row r="60996" customFormat="1" x14ac:dyDescent="0.25"/>
    <row r="60997" customFormat="1" x14ac:dyDescent="0.25"/>
    <row r="60998" customFormat="1" x14ac:dyDescent="0.25"/>
    <row r="60999" customFormat="1" x14ac:dyDescent="0.25"/>
    <row r="61000" customFormat="1" x14ac:dyDescent="0.25"/>
    <row r="61001" customFormat="1" x14ac:dyDescent="0.25"/>
    <row r="61002" customFormat="1" x14ac:dyDescent="0.25"/>
    <row r="61003" customFormat="1" x14ac:dyDescent="0.25"/>
    <row r="61004" customFormat="1" x14ac:dyDescent="0.25"/>
    <row r="61005" customFormat="1" x14ac:dyDescent="0.25"/>
    <row r="61006" customFormat="1" x14ac:dyDescent="0.25"/>
    <row r="61007" customFormat="1" x14ac:dyDescent="0.25"/>
    <row r="61008" customFormat="1" x14ac:dyDescent="0.25"/>
    <row r="61009" customFormat="1" x14ac:dyDescent="0.25"/>
    <row r="61010" customFormat="1" x14ac:dyDescent="0.25"/>
    <row r="61011" customFormat="1" x14ac:dyDescent="0.25"/>
    <row r="61012" customFormat="1" x14ac:dyDescent="0.25"/>
    <row r="61013" customFormat="1" x14ac:dyDescent="0.25"/>
    <row r="61014" customFormat="1" x14ac:dyDescent="0.25"/>
    <row r="61015" customFormat="1" x14ac:dyDescent="0.25"/>
    <row r="61016" customFormat="1" x14ac:dyDescent="0.25"/>
    <row r="61017" customFormat="1" x14ac:dyDescent="0.25"/>
    <row r="61018" customFormat="1" x14ac:dyDescent="0.25"/>
    <row r="61019" customFormat="1" x14ac:dyDescent="0.25"/>
    <row r="61020" customFormat="1" x14ac:dyDescent="0.25"/>
    <row r="61021" customFormat="1" x14ac:dyDescent="0.25"/>
    <row r="61022" customFormat="1" x14ac:dyDescent="0.25"/>
    <row r="61023" customFormat="1" x14ac:dyDescent="0.25"/>
    <row r="61024" customFormat="1" x14ac:dyDescent="0.25"/>
    <row r="61025" customFormat="1" x14ac:dyDescent="0.25"/>
    <row r="61026" customFormat="1" x14ac:dyDescent="0.25"/>
    <row r="61027" customFormat="1" x14ac:dyDescent="0.25"/>
    <row r="61028" customFormat="1" x14ac:dyDescent="0.25"/>
    <row r="61029" customFormat="1" x14ac:dyDescent="0.25"/>
    <row r="61030" customFormat="1" x14ac:dyDescent="0.25"/>
    <row r="61031" customFormat="1" x14ac:dyDescent="0.25"/>
    <row r="61032" customFormat="1" x14ac:dyDescent="0.25"/>
    <row r="61033" customFormat="1" x14ac:dyDescent="0.25"/>
    <row r="61034" customFormat="1" x14ac:dyDescent="0.25"/>
    <row r="61035" customFormat="1" x14ac:dyDescent="0.25"/>
    <row r="61036" customFormat="1" x14ac:dyDescent="0.25"/>
    <row r="61037" customFormat="1" x14ac:dyDescent="0.25"/>
    <row r="61038" customFormat="1" x14ac:dyDescent="0.25"/>
    <row r="61039" customFormat="1" x14ac:dyDescent="0.25"/>
    <row r="61040" customFormat="1" x14ac:dyDescent="0.25"/>
    <row r="61041" customFormat="1" x14ac:dyDescent="0.25"/>
    <row r="61042" customFormat="1" x14ac:dyDescent="0.25"/>
    <row r="61043" customFormat="1" x14ac:dyDescent="0.25"/>
    <row r="61044" customFormat="1" x14ac:dyDescent="0.25"/>
    <row r="61045" customFormat="1" x14ac:dyDescent="0.25"/>
    <row r="61046" customFormat="1" x14ac:dyDescent="0.25"/>
    <row r="61047" customFormat="1" x14ac:dyDescent="0.25"/>
    <row r="61048" customFormat="1" x14ac:dyDescent="0.25"/>
    <row r="61049" customFormat="1" x14ac:dyDescent="0.25"/>
    <row r="61050" customFormat="1" x14ac:dyDescent="0.25"/>
    <row r="61051" customFormat="1" x14ac:dyDescent="0.25"/>
    <row r="61052" customFormat="1" x14ac:dyDescent="0.25"/>
    <row r="61053" customFormat="1" x14ac:dyDescent="0.25"/>
    <row r="61054" customFormat="1" x14ac:dyDescent="0.25"/>
    <row r="61055" customFormat="1" x14ac:dyDescent="0.25"/>
    <row r="61056" customFormat="1" x14ac:dyDescent="0.25"/>
    <row r="61057" customFormat="1" x14ac:dyDescent="0.25"/>
    <row r="61058" customFormat="1" x14ac:dyDescent="0.25"/>
    <row r="61059" customFormat="1" x14ac:dyDescent="0.25"/>
    <row r="61060" customFormat="1" x14ac:dyDescent="0.25"/>
    <row r="61061" customFormat="1" x14ac:dyDescent="0.25"/>
    <row r="61062" customFormat="1" x14ac:dyDescent="0.25"/>
    <row r="61063" customFormat="1" x14ac:dyDescent="0.25"/>
    <row r="61064" customFormat="1" x14ac:dyDescent="0.25"/>
    <row r="61065" customFormat="1" x14ac:dyDescent="0.25"/>
    <row r="61066" customFormat="1" x14ac:dyDescent="0.25"/>
    <row r="61067" customFormat="1" x14ac:dyDescent="0.25"/>
    <row r="61068" customFormat="1" x14ac:dyDescent="0.25"/>
    <row r="61069" customFormat="1" x14ac:dyDescent="0.25"/>
    <row r="61070" customFormat="1" x14ac:dyDescent="0.25"/>
    <row r="61071" customFormat="1" x14ac:dyDescent="0.25"/>
    <row r="61072" customFormat="1" x14ac:dyDescent="0.25"/>
    <row r="61073" customFormat="1" x14ac:dyDescent="0.25"/>
    <row r="61074" customFormat="1" x14ac:dyDescent="0.25"/>
    <row r="61075" customFormat="1" x14ac:dyDescent="0.25"/>
    <row r="61076" customFormat="1" x14ac:dyDescent="0.25"/>
    <row r="61077" customFormat="1" x14ac:dyDescent="0.25"/>
    <row r="61078" customFormat="1" x14ac:dyDescent="0.25"/>
    <row r="61079" customFormat="1" x14ac:dyDescent="0.25"/>
    <row r="61080" customFormat="1" x14ac:dyDescent="0.25"/>
    <row r="61081" customFormat="1" x14ac:dyDescent="0.25"/>
    <row r="61082" customFormat="1" x14ac:dyDescent="0.25"/>
    <row r="61083" customFormat="1" x14ac:dyDescent="0.25"/>
    <row r="61084" customFormat="1" x14ac:dyDescent="0.25"/>
    <row r="61085" customFormat="1" x14ac:dyDescent="0.25"/>
    <row r="61086" customFormat="1" x14ac:dyDescent="0.25"/>
    <row r="61087" customFormat="1" x14ac:dyDescent="0.25"/>
    <row r="61088" customFormat="1" x14ac:dyDescent="0.25"/>
    <row r="61089" customFormat="1" x14ac:dyDescent="0.25"/>
    <row r="61090" customFormat="1" x14ac:dyDescent="0.25"/>
    <row r="61091" customFormat="1" x14ac:dyDescent="0.25"/>
    <row r="61092" customFormat="1" x14ac:dyDescent="0.25"/>
    <row r="61093" customFormat="1" x14ac:dyDescent="0.25"/>
    <row r="61094" customFormat="1" x14ac:dyDescent="0.25"/>
    <row r="61095" customFormat="1" x14ac:dyDescent="0.25"/>
    <row r="61096" customFormat="1" x14ac:dyDescent="0.25"/>
    <row r="61097" customFormat="1" x14ac:dyDescent="0.25"/>
    <row r="61098" customFormat="1" x14ac:dyDescent="0.25"/>
    <row r="61099" customFormat="1" x14ac:dyDescent="0.25"/>
    <row r="61100" customFormat="1" x14ac:dyDescent="0.25"/>
    <row r="61101" customFormat="1" x14ac:dyDescent="0.25"/>
    <row r="61102" customFormat="1" x14ac:dyDescent="0.25"/>
    <row r="61103" customFormat="1" x14ac:dyDescent="0.25"/>
    <row r="61104" customFormat="1" x14ac:dyDescent="0.25"/>
    <row r="61105" customFormat="1" x14ac:dyDescent="0.25"/>
    <row r="61106" customFormat="1" x14ac:dyDescent="0.25"/>
    <row r="61107" customFormat="1" x14ac:dyDescent="0.25"/>
    <row r="61108" customFormat="1" x14ac:dyDescent="0.25"/>
    <row r="61109" customFormat="1" x14ac:dyDescent="0.25"/>
    <row r="61110" customFormat="1" x14ac:dyDescent="0.25"/>
    <row r="61111" customFormat="1" x14ac:dyDescent="0.25"/>
    <row r="61112" customFormat="1" x14ac:dyDescent="0.25"/>
    <row r="61113" customFormat="1" x14ac:dyDescent="0.25"/>
    <row r="61114" customFormat="1" x14ac:dyDescent="0.25"/>
    <row r="61115" customFormat="1" x14ac:dyDescent="0.25"/>
    <row r="61116" customFormat="1" x14ac:dyDescent="0.25"/>
    <row r="61117" customFormat="1" x14ac:dyDescent="0.25"/>
    <row r="61118" customFormat="1" x14ac:dyDescent="0.25"/>
    <row r="61119" customFormat="1" x14ac:dyDescent="0.25"/>
    <row r="61120" customFormat="1" x14ac:dyDescent="0.25"/>
    <row r="61121" customFormat="1" x14ac:dyDescent="0.25"/>
    <row r="61122" customFormat="1" x14ac:dyDescent="0.25"/>
    <row r="61123" customFormat="1" x14ac:dyDescent="0.25"/>
    <row r="61124" customFormat="1" x14ac:dyDescent="0.25"/>
    <row r="61125" customFormat="1" x14ac:dyDescent="0.25"/>
    <row r="61126" customFormat="1" x14ac:dyDescent="0.25"/>
    <row r="61127" customFormat="1" x14ac:dyDescent="0.25"/>
    <row r="61128" customFormat="1" x14ac:dyDescent="0.25"/>
    <row r="61129" customFormat="1" x14ac:dyDescent="0.25"/>
    <row r="61130" customFormat="1" x14ac:dyDescent="0.25"/>
    <row r="61131" customFormat="1" x14ac:dyDescent="0.25"/>
    <row r="61132" customFormat="1" x14ac:dyDescent="0.25"/>
    <row r="61133" customFormat="1" x14ac:dyDescent="0.25"/>
    <row r="61134" customFormat="1" x14ac:dyDescent="0.25"/>
    <row r="61135" customFormat="1" x14ac:dyDescent="0.25"/>
    <row r="61136" customFormat="1" x14ac:dyDescent="0.25"/>
    <row r="61137" customFormat="1" x14ac:dyDescent="0.25"/>
    <row r="61138" customFormat="1" x14ac:dyDescent="0.25"/>
    <row r="61139" customFormat="1" x14ac:dyDescent="0.25"/>
    <row r="61140" customFormat="1" x14ac:dyDescent="0.25"/>
    <row r="61141" customFormat="1" x14ac:dyDescent="0.25"/>
    <row r="61142" customFormat="1" x14ac:dyDescent="0.25"/>
    <row r="61143" customFormat="1" x14ac:dyDescent="0.25"/>
    <row r="61144" customFormat="1" x14ac:dyDescent="0.25"/>
    <row r="61145" customFormat="1" x14ac:dyDescent="0.25"/>
    <row r="61146" customFormat="1" x14ac:dyDescent="0.25"/>
    <row r="61147" customFormat="1" x14ac:dyDescent="0.25"/>
    <row r="61148" customFormat="1" x14ac:dyDescent="0.25"/>
    <row r="61149" customFormat="1" x14ac:dyDescent="0.25"/>
    <row r="61150" customFormat="1" x14ac:dyDescent="0.25"/>
    <row r="61151" customFormat="1" x14ac:dyDescent="0.25"/>
    <row r="61152" customFormat="1" x14ac:dyDescent="0.25"/>
    <row r="61153" customFormat="1" x14ac:dyDescent="0.25"/>
    <row r="61154" customFormat="1" x14ac:dyDescent="0.25"/>
    <row r="61155" customFormat="1" x14ac:dyDescent="0.25"/>
    <row r="61156" customFormat="1" x14ac:dyDescent="0.25"/>
    <row r="61157" customFormat="1" x14ac:dyDescent="0.25"/>
    <row r="61158" customFormat="1" x14ac:dyDescent="0.25"/>
    <row r="61159" customFormat="1" x14ac:dyDescent="0.25"/>
    <row r="61160" customFormat="1" x14ac:dyDescent="0.25"/>
    <row r="61161" customFormat="1" x14ac:dyDescent="0.25"/>
    <row r="61162" customFormat="1" x14ac:dyDescent="0.25"/>
    <row r="61163" customFormat="1" x14ac:dyDescent="0.25"/>
    <row r="61164" customFormat="1" x14ac:dyDescent="0.25"/>
    <row r="61165" customFormat="1" x14ac:dyDescent="0.25"/>
    <row r="61166" customFormat="1" x14ac:dyDescent="0.25"/>
    <row r="61167" customFormat="1" x14ac:dyDescent="0.25"/>
    <row r="61168" customFormat="1" x14ac:dyDescent="0.25"/>
    <row r="61169" customFormat="1" x14ac:dyDescent="0.25"/>
    <row r="61170" customFormat="1" x14ac:dyDescent="0.25"/>
    <row r="61171" customFormat="1" x14ac:dyDescent="0.25"/>
    <row r="61172" customFormat="1" x14ac:dyDescent="0.25"/>
    <row r="61173" customFormat="1" x14ac:dyDescent="0.25"/>
    <row r="61174" customFormat="1" x14ac:dyDescent="0.25"/>
    <row r="61175" customFormat="1" x14ac:dyDescent="0.25"/>
    <row r="61176" customFormat="1" x14ac:dyDescent="0.25"/>
    <row r="61177" customFormat="1" x14ac:dyDescent="0.25"/>
    <row r="61178" customFormat="1" x14ac:dyDescent="0.25"/>
    <row r="61179" customFormat="1" x14ac:dyDescent="0.25"/>
    <row r="61180" customFormat="1" x14ac:dyDescent="0.25"/>
    <row r="61181" customFormat="1" x14ac:dyDescent="0.25"/>
    <row r="61182" customFormat="1" x14ac:dyDescent="0.25"/>
    <row r="61183" customFormat="1" x14ac:dyDescent="0.25"/>
    <row r="61184" customFormat="1" x14ac:dyDescent="0.25"/>
    <row r="61185" customFormat="1" x14ac:dyDescent="0.25"/>
    <row r="61186" customFormat="1" x14ac:dyDescent="0.25"/>
    <row r="61187" customFormat="1" x14ac:dyDescent="0.25"/>
    <row r="61188" customFormat="1" x14ac:dyDescent="0.25"/>
    <row r="61189" customFormat="1" x14ac:dyDescent="0.25"/>
    <row r="61190" customFormat="1" x14ac:dyDescent="0.25"/>
    <row r="61191" customFormat="1" x14ac:dyDescent="0.25"/>
    <row r="61192" customFormat="1" x14ac:dyDescent="0.25"/>
    <row r="61193" customFormat="1" x14ac:dyDescent="0.25"/>
    <row r="61194" customFormat="1" x14ac:dyDescent="0.25"/>
    <row r="61195" customFormat="1" x14ac:dyDescent="0.25"/>
    <row r="61196" customFormat="1" x14ac:dyDescent="0.25"/>
    <row r="61197" customFormat="1" x14ac:dyDescent="0.25"/>
    <row r="61198" customFormat="1" x14ac:dyDescent="0.25"/>
    <row r="61199" customFormat="1" x14ac:dyDescent="0.25"/>
    <row r="61200" customFormat="1" x14ac:dyDescent="0.25"/>
    <row r="61201" customFormat="1" x14ac:dyDescent="0.25"/>
    <row r="61202" customFormat="1" x14ac:dyDescent="0.25"/>
    <row r="61203" customFormat="1" x14ac:dyDescent="0.25"/>
    <row r="61204" customFormat="1" x14ac:dyDescent="0.25"/>
    <row r="61205" customFormat="1" x14ac:dyDescent="0.25"/>
    <row r="61206" customFormat="1" x14ac:dyDescent="0.25"/>
    <row r="61207" customFormat="1" x14ac:dyDescent="0.25"/>
    <row r="61208" customFormat="1" x14ac:dyDescent="0.25"/>
    <row r="61209" customFormat="1" x14ac:dyDescent="0.25"/>
    <row r="61210" customFormat="1" x14ac:dyDescent="0.25"/>
    <row r="61211" customFormat="1" x14ac:dyDescent="0.25"/>
    <row r="61212" customFormat="1" x14ac:dyDescent="0.25"/>
    <row r="61213" customFormat="1" x14ac:dyDescent="0.25"/>
    <row r="61214" customFormat="1" x14ac:dyDescent="0.25"/>
    <row r="61215" customFormat="1" x14ac:dyDescent="0.25"/>
    <row r="61216" customFormat="1" x14ac:dyDescent="0.25"/>
    <row r="61217" customFormat="1" x14ac:dyDescent="0.25"/>
    <row r="61218" customFormat="1" x14ac:dyDescent="0.25"/>
    <row r="61219" customFormat="1" x14ac:dyDescent="0.25"/>
    <row r="61220" customFormat="1" x14ac:dyDescent="0.25"/>
    <row r="61221" customFormat="1" x14ac:dyDescent="0.25"/>
    <row r="61222" customFormat="1" x14ac:dyDescent="0.25"/>
    <row r="61223" customFormat="1" x14ac:dyDescent="0.25"/>
    <row r="61224" customFormat="1" x14ac:dyDescent="0.25"/>
    <row r="61225" customFormat="1" x14ac:dyDescent="0.25"/>
    <row r="61226" customFormat="1" x14ac:dyDescent="0.25"/>
    <row r="61227" customFormat="1" x14ac:dyDescent="0.25"/>
    <row r="61228" customFormat="1" x14ac:dyDescent="0.25"/>
    <row r="61229" customFormat="1" x14ac:dyDescent="0.25"/>
    <row r="61230" customFormat="1" x14ac:dyDescent="0.25"/>
    <row r="61231" customFormat="1" x14ac:dyDescent="0.25"/>
    <row r="61232" customFormat="1" x14ac:dyDescent="0.25"/>
    <row r="61233" customFormat="1" x14ac:dyDescent="0.25"/>
    <row r="61234" customFormat="1" x14ac:dyDescent="0.25"/>
    <row r="61235" customFormat="1" x14ac:dyDescent="0.25"/>
    <row r="61236" customFormat="1" x14ac:dyDescent="0.25"/>
    <row r="61237" customFormat="1" x14ac:dyDescent="0.25"/>
    <row r="61238" customFormat="1" x14ac:dyDescent="0.25"/>
    <row r="61239" customFormat="1" x14ac:dyDescent="0.25"/>
    <row r="61240" customFormat="1" x14ac:dyDescent="0.25"/>
    <row r="61241" customFormat="1" x14ac:dyDescent="0.25"/>
    <row r="61242" customFormat="1" x14ac:dyDescent="0.25"/>
    <row r="61243" customFormat="1" x14ac:dyDescent="0.25"/>
    <row r="61244" customFormat="1" x14ac:dyDescent="0.25"/>
    <row r="61245" customFormat="1" x14ac:dyDescent="0.25"/>
    <row r="61246" customFormat="1" x14ac:dyDescent="0.25"/>
    <row r="61247" customFormat="1" x14ac:dyDescent="0.25"/>
    <row r="61248" customFormat="1" x14ac:dyDescent="0.25"/>
    <row r="61249" customFormat="1" x14ac:dyDescent="0.25"/>
    <row r="61250" customFormat="1" x14ac:dyDescent="0.25"/>
    <row r="61251" customFormat="1" x14ac:dyDescent="0.25"/>
    <row r="61252" customFormat="1" x14ac:dyDescent="0.25"/>
    <row r="61253" customFormat="1" x14ac:dyDescent="0.25"/>
    <row r="61254" customFormat="1" x14ac:dyDescent="0.25"/>
    <row r="61255" customFormat="1" x14ac:dyDescent="0.25"/>
    <row r="61256" customFormat="1" x14ac:dyDescent="0.25"/>
    <row r="61257" customFormat="1" x14ac:dyDescent="0.25"/>
    <row r="61258" customFormat="1" x14ac:dyDescent="0.25"/>
    <row r="61259" customFormat="1" x14ac:dyDescent="0.25"/>
    <row r="61260" customFormat="1" x14ac:dyDescent="0.25"/>
    <row r="61261" customFormat="1" x14ac:dyDescent="0.25"/>
    <row r="61262" customFormat="1" x14ac:dyDescent="0.25"/>
    <row r="61263" customFormat="1" x14ac:dyDescent="0.25"/>
    <row r="61264" customFormat="1" x14ac:dyDescent="0.25"/>
    <row r="61265" customFormat="1" x14ac:dyDescent="0.25"/>
    <row r="61266" customFormat="1" x14ac:dyDescent="0.25"/>
    <row r="61267" customFormat="1" x14ac:dyDescent="0.25"/>
    <row r="61268" customFormat="1" x14ac:dyDescent="0.25"/>
    <row r="61269" customFormat="1" x14ac:dyDescent="0.25"/>
    <row r="61270" customFormat="1" x14ac:dyDescent="0.25"/>
    <row r="61271" customFormat="1" x14ac:dyDescent="0.25"/>
    <row r="61272" customFormat="1" x14ac:dyDescent="0.25"/>
    <row r="61273" customFormat="1" x14ac:dyDescent="0.25"/>
    <row r="61274" customFormat="1" x14ac:dyDescent="0.25"/>
    <row r="61275" customFormat="1" x14ac:dyDescent="0.25"/>
    <row r="61276" customFormat="1" x14ac:dyDescent="0.25"/>
    <row r="61277" customFormat="1" x14ac:dyDescent="0.25"/>
    <row r="61278" customFormat="1" x14ac:dyDescent="0.25"/>
    <row r="61279" customFormat="1" x14ac:dyDescent="0.25"/>
    <row r="61280" customFormat="1" x14ac:dyDescent="0.25"/>
    <row r="61281" customFormat="1" x14ac:dyDescent="0.25"/>
    <row r="61282" customFormat="1" x14ac:dyDescent="0.25"/>
    <row r="61283" customFormat="1" x14ac:dyDescent="0.25"/>
    <row r="61284" customFormat="1" x14ac:dyDescent="0.25"/>
    <row r="61285" customFormat="1" x14ac:dyDescent="0.25"/>
    <row r="61286" customFormat="1" x14ac:dyDescent="0.25"/>
    <row r="61287" customFormat="1" x14ac:dyDescent="0.25"/>
    <row r="61288" customFormat="1" x14ac:dyDescent="0.25"/>
    <row r="61289" customFormat="1" x14ac:dyDescent="0.25"/>
    <row r="61290" customFormat="1" x14ac:dyDescent="0.25"/>
    <row r="61291" customFormat="1" x14ac:dyDescent="0.25"/>
    <row r="61292" customFormat="1" x14ac:dyDescent="0.25"/>
    <row r="61293" customFormat="1" x14ac:dyDescent="0.25"/>
    <row r="61294" customFormat="1" x14ac:dyDescent="0.25"/>
    <row r="61295" customFormat="1" x14ac:dyDescent="0.25"/>
    <row r="61296" customFormat="1" x14ac:dyDescent="0.25"/>
    <row r="61297" customFormat="1" x14ac:dyDescent="0.25"/>
    <row r="61298" customFormat="1" x14ac:dyDescent="0.25"/>
    <row r="61299" customFormat="1" x14ac:dyDescent="0.25"/>
    <row r="61300" customFormat="1" x14ac:dyDescent="0.25"/>
    <row r="61301" customFormat="1" x14ac:dyDescent="0.25"/>
    <row r="61302" customFormat="1" x14ac:dyDescent="0.25"/>
    <row r="61303" customFormat="1" x14ac:dyDescent="0.25"/>
    <row r="61304" customFormat="1" x14ac:dyDescent="0.25"/>
    <row r="61305" customFormat="1" x14ac:dyDescent="0.25"/>
    <row r="61306" customFormat="1" x14ac:dyDescent="0.25"/>
    <row r="61307" customFormat="1" x14ac:dyDescent="0.25"/>
    <row r="61308" customFormat="1" x14ac:dyDescent="0.25"/>
    <row r="61309" customFormat="1" x14ac:dyDescent="0.25"/>
    <row r="61310" customFormat="1" x14ac:dyDescent="0.25"/>
    <row r="61311" customFormat="1" x14ac:dyDescent="0.25"/>
    <row r="61312" customFormat="1" x14ac:dyDescent="0.25"/>
    <row r="61313" customFormat="1" x14ac:dyDescent="0.25"/>
    <row r="61314" customFormat="1" x14ac:dyDescent="0.25"/>
    <row r="61315" customFormat="1" x14ac:dyDescent="0.25"/>
    <row r="61316" customFormat="1" x14ac:dyDescent="0.25"/>
    <row r="61317" customFormat="1" x14ac:dyDescent="0.25"/>
    <row r="61318" customFormat="1" x14ac:dyDescent="0.25"/>
    <row r="61319" customFormat="1" x14ac:dyDescent="0.25"/>
    <row r="61320" customFormat="1" x14ac:dyDescent="0.25"/>
    <row r="61321" customFormat="1" x14ac:dyDescent="0.25"/>
    <row r="61322" customFormat="1" x14ac:dyDescent="0.25"/>
    <row r="61323" customFormat="1" x14ac:dyDescent="0.25"/>
    <row r="61324" customFormat="1" x14ac:dyDescent="0.25"/>
    <row r="61325" customFormat="1" x14ac:dyDescent="0.25"/>
    <row r="61326" customFormat="1" x14ac:dyDescent="0.25"/>
    <row r="61327" customFormat="1" x14ac:dyDescent="0.25"/>
    <row r="61328" customFormat="1" x14ac:dyDescent="0.25"/>
    <row r="61329" customFormat="1" x14ac:dyDescent="0.25"/>
    <row r="61330" customFormat="1" x14ac:dyDescent="0.25"/>
    <row r="61331" customFormat="1" x14ac:dyDescent="0.25"/>
    <row r="61332" customFormat="1" x14ac:dyDescent="0.25"/>
    <row r="61333" customFormat="1" x14ac:dyDescent="0.25"/>
    <row r="61334" customFormat="1" x14ac:dyDescent="0.25"/>
    <row r="61335" customFormat="1" x14ac:dyDescent="0.25"/>
    <row r="61336" customFormat="1" x14ac:dyDescent="0.25"/>
    <row r="61337" customFormat="1" x14ac:dyDescent="0.25"/>
    <row r="61338" customFormat="1" x14ac:dyDescent="0.25"/>
    <row r="61339" customFormat="1" x14ac:dyDescent="0.25"/>
    <row r="61340" customFormat="1" x14ac:dyDescent="0.25"/>
    <row r="61341" customFormat="1" x14ac:dyDescent="0.25"/>
    <row r="61342" customFormat="1" x14ac:dyDescent="0.25"/>
    <row r="61343" customFormat="1" x14ac:dyDescent="0.25"/>
    <row r="61344" customFormat="1" x14ac:dyDescent="0.25"/>
    <row r="61345" customFormat="1" x14ac:dyDescent="0.25"/>
    <row r="61346" customFormat="1" x14ac:dyDescent="0.25"/>
    <row r="61347" customFormat="1" x14ac:dyDescent="0.25"/>
    <row r="61348" customFormat="1" x14ac:dyDescent="0.25"/>
    <row r="61349" customFormat="1" x14ac:dyDescent="0.25"/>
    <row r="61350" customFormat="1" x14ac:dyDescent="0.25"/>
    <row r="61351" customFormat="1" x14ac:dyDescent="0.25"/>
    <row r="61352" customFormat="1" x14ac:dyDescent="0.25"/>
    <row r="61353" customFormat="1" x14ac:dyDescent="0.25"/>
    <row r="61354" customFormat="1" x14ac:dyDescent="0.25"/>
    <row r="61355" customFormat="1" x14ac:dyDescent="0.25"/>
    <row r="61356" customFormat="1" x14ac:dyDescent="0.25"/>
    <row r="61357" customFormat="1" x14ac:dyDescent="0.25"/>
    <row r="61358" customFormat="1" x14ac:dyDescent="0.25"/>
    <row r="61359" customFormat="1" x14ac:dyDescent="0.25"/>
    <row r="61360" customFormat="1" x14ac:dyDescent="0.25"/>
    <row r="61361" customFormat="1" x14ac:dyDescent="0.25"/>
    <row r="61362" customFormat="1" x14ac:dyDescent="0.25"/>
    <row r="61363" customFormat="1" x14ac:dyDescent="0.25"/>
    <row r="61364" customFormat="1" x14ac:dyDescent="0.25"/>
    <row r="61365" customFormat="1" x14ac:dyDescent="0.25"/>
    <row r="61366" customFormat="1" x14ac:dyDescent="0.25"/>
    <row r="61367" customFormat="1" x14ac:dyDescent="0.25"/>
    <row r="61368" customFormat="1" x14ac:dyDescent="0.25"/>
    <row r="61369" customFormat="1" x14ac:dyDescent="0.25"/>
    <row r="61370" customFormat="1" x14ac:dyDescent="0.25"/>
    <row r="61371" customFormat="1" x14ac:dyDescent="0.25"/>
    <row r="61372" customFormat="1" x14ac:dyDescent="0.25"/>
    <row r="61373" customFormat="1" x14ac:dyDescent="0.25"/>
    <row r="61374" customFormat="1" x14ac:dyDescent="0.25"/>
    <row r="61375" customFormat="1" x14ac:dyDescent="0.25"/>
    <row r="61376" customFormat="1" x14ac:dyDescent="0.25"/>
    <row r="61377" customFormat="1" x14ac:dyDescent="0.25"/>
    <row r="61378" customFormat="1" x14ac:dyDescent="0.25"/>
    <row r="61379" customFormat="1" x14ac:dyDescent="0.25"/>
    <row r="61380" customFormat="1" x14ac:dyDescent="0.25"/>
    <row r="61381" customFormat="1" x14ac:dyDescent="0.25"/>
    <row r="61382" customFormat="1" x14ac:dyDescent="0.25"/>
    <row r="61383" customFormat="1" x14ac:dyDescent="0.25"/>
    <row r="61384" customFormat="1" x14ac:dyDescent="0.25"/>
    <row r="61385" customFormat="1" x14ac:dyDescent="0.25"/>
    <row r="61386" customFormat="1" x14ac:dyDescent="0.25"/>
    <row r="61387" customFormat="1" x14ac:dyDescent="0.25"/>
    <row r="61388" customFormat="1" x14ac:dyDescent="0.25"/>
    <row r="61389" customFormat="1" x14ac:dyDescent="0.25"/>
    <row r="61390" customFormat="1" x14ac:dyDescent="0.25"/>
    <row r="61391" customFormat="1" x14ac:dyDescent="0.25"/>
    <row r="61392" customFormat="1" x14ac:dyDescent="0.25"/>
    <row r="61393" customFormat="1" x14ac:dyDescent="0.25"/>
    <row r="61394" customFormat="1" x14ac:dyDescent="0.25"/>
    <row r="61395" customFormat="1" x14ac:dyDescent="0.25"/>
    <row r="61396" customFormat="1" x14ac:dyDescent="0.25"/>
    <row r="61397" customFormat="1" x14ac:dyDescent="0.25"/>
    <row r="61398" customFormat="1" x14ac:dyDescent="0.25"/>
    <row r="61399" customFormat="1" x14ac:dyDescent="0.25"/>
    <row r="61400" customFormat="1" x14ac:dyDescent="0.25"/>
    <row r="61401" customFormat="1" x14ac:dyDescent="0.25"/>
    <row r="61402" customFormat="1" x14ac:dyDescent="0.25"/>
    <row r="61403" customFormat="1" x14ac:dyDescent="0.25"/>
    <row r="61404" customFormat="1" x14ac:dyDescent="0.25"/>
    <row r="61405" customFormat="1" x14ac:dyDescent="0.25"/>
    <row r="61406" customFormat="1" x14ac:dyDescent="0.25"/>
    <row r="61407" customFormat="1" x14ac:dyDescent="0.25"/>
    <row r="61408" customFormat="1" x14ac:dyDescent="0.25"/>
    <row r="61409" customFormat="1" x14ac:dyDescent="0.25"/>
    <row r="61410" customFormat="1" x14ac:dyDescent="0.25"/>
    <row r="61411" customFormat="1" x14ac:dyDescent="0.25"/>
    <row r="61412" customFormat="1" x14ac:dyDescent="0.25"/>
    <row r="61413" customFormat="1" x14ac:dyDescent="0.25"/>
    <row r="61414" customFormat="1" x14ac:dyDescent="0.25"/>
    <row r="61415" customFormat="1" x14ac:dyDescent="0.25"/>
    <row r="61416" customFormat="1" x14ac:dyDescent="0.25"/>
    <row r="61417" customFormat="1" x14ac:dyDescent="0.25"/>
    <row r="61418" customFormat="1" x14ac:dyDescent="0.25"/>
    <row r="61419" customFormat="1" x14ac:dyDescent="0.25"/>
    <row r="61420" customFormat="1" x14ac:dyDescent="0.25"/>
    <row r="61421" customFormat="1" x14ac:dyDescent="0.25"/>
    <row r="61422" customFormat="1" x14ac:dyDescent="0.25"/>
    <row r="61423" customFormat="1" x14ac:dyDescent="0.25"/>
    <row r="61424" customFormat="1" x14ac:dyDescent="0.25"/>
    <row r="61425" customFormat="1" x14ac:dyDescent="0.25"/>
    <row r="61426" customFormat="1" x14ac:dyDescent="0.25"/>
    <row r="61427" customFormat="1" x14ac:dyDescent="0.25"/>
    <row r="61428" customFormat="1" x14ac:dyDescent="0.25"/>
    <row r="61429" customFormat="1" x14ac:dyDescent="0.25"/>
    <row r="61430" customFormat="1" x14ac:dyDescent="0.25"/>
    <row r="61431" customFormat="1" x14ac:dyDescent="0.25"/>
    <row r="61432" customFormat="1" x14ac:dyDescent="0.25"/>
    <row r="61433" customFormat="1" x14ac:dyDescent="0.25"/>
    <row r="61434" customFormat="1" x14ac:dyDescent="0.25"/>
    <row r="61435" customFormat="1" x14ac:dyDescent="0.25"/>
    <row r="61436" customFormat="1" x14ac:dyDescent="0.25"/>
    <row r="61437" customFormat="1" x14ac:dyDescent="0.25"/>
    <row r="61438" customFormat="1" x14ac:dyDescent="0.25"/>
    <row r="61439" customFormat="1" x14ac:dyDescent="0.25"/>
    <row r="61440" customFormat="1" x14ac:dyDescent="0.25"/>
    <row r="61441" customFormat="1" x14ac:dyDescent="0.25"/>
    <row r="61442" customFormat="1" x14ac:dyDescent="0.25"/>
    <row r="61443" customFormat="1" x14ac:dyDescent="0.25"/>
    <row r="61444" customFormat="1" x14ac:dyDescent="0.25"/>
    <row r="61445" customFormat="1" x14ac:dyDescent="0.25"/>
    <row r="61446" customFormat="1" x14ac:dyDescent="0.25"/>
    <row r="61447" customFormat="1" x14ac:dyDescent="0.25"/>
    <row r="61448" customFormat="1" x14ac:dyDescent="0.25"/>
    <row r="61449" customFormat="1" x14ac:dyDescent="0.25"/>
    <row r="61450" customFormat="1" x14ac:dyDescent="0.25"/>
    <row r="61451" customFormat="1" x14ac:dyDescent="0.25"/>
    <row r="61452" customFormat="1" x14ac:dyDescent="0.25"/>
    <row r="61453" customFormat="1" x14ac:dyDescent="0.25"/>
    <row r="61454" customFormat="1" x14ac:dyDescent="0.25"/>
    <row r="61455" customFormat="1" x14ac:dyDescent="0.25"/>
    <row r="61456" customFormat="1" x14ac:dyDescent="0.25"/>
    <row r="61457" customFormat="1" x14ac:dyDescent="0.25"/>
    <row r="61458" customFormat="1" x14ac:dyDescent="0.25"/>
    <row r="61459" customFormat="1" x14ac:dyDescent="0.25"/>
    <row r="61460" customFormat="1" x14ac:dyDescent="0.25"/>
    <row r="61461" customFormat="1" x14ac:dyDescent="0.25"/>
    <row r="61462" customFormat="1" x14ac:dyDescent="0.25"/>
    <row r="61463" customFormat="1" x14ac:dyDescent="0.25"/>
    <row r="61464" customFormat="1" x14ac:dyDescent="0.25"/>
    <row r="61465" customFormat="1" x14ac:dyDescent="0.25"/>
    <row r="61466" customFormat="1" x14ac:dyDescent="0.25"/>
    <row r="61467" customFormat="1" x14ac:dyDescent="0.25"/>
    <row r="61468" customFormat="1" x14ac:dyDescent="0.25"/>
    <row r="61469" customFormat="1" x14ac:dyDescent="0.25"/>
    <row r="61470" customFormat="1" x14ac:dyDescent="0.25"/>
    <row r="61471" customFormat="1" x14ac:dyDescent="0.25"/>
    <row r="61472" customFormat="1" x14ac:dyDescent="0.25"/>
    <row r="61473" customFormat="1" x14ac:dyDescent="0.25"/>
    <row r="61474" customFormat="1" x14ac:dyDescent="0.25"/>
    <row r="61475" customFormat="1" x14ac:dyDescent="0.25"/>
    <row r="61476" customFormat="1" x14ac:dyDescent="0.25"/>
    <row r="61477" customFormat="1" x14ac:dyDescent="0.25"/>
    <row r="61478" customFormat="1" x14ac:dyDescent="0.25"/>
    <row r="61479" customFormat="1" x14ac:dyDescent="0.25"/>
    <row r="61480" customFormat="1" x14ac:dyDescent="0.25"/>
    <row r="61481" customFormat="1" x14ac:dyDescent="0.25"/>
    <row r="61482" customFormat="1" x14ac:dyDescent="0.25"/>
    <row r="61483" customFormat="1" x14ac:dyDescent="0.25"/>
    <row r="61484" customFormat="1" x14ac:dyDescent="0.25"/>
    <row r="61485" customFormat="1" x14ac:dyDescent="0.25"/>
    <row r="61486" customFormat="1" x14ac:dyDescent="0.25"/>
    <row r="61487" customFormat="1" x14ac:dyDescent="0.25"/>
    <row r="61488" customFormat="1" x14ac:dyDescent="0.25"/>
    <row r="61489" customFormat="1" x14ac:dyDescent="0.25"/>
    <row r="61490" customFormat="1" x14ac:dyDescent="0.25"/>
    <row r="61491" customFormat="1" x14ac:dyDescent="0.25"/>
    <row r="61492" customFormat="1" x14ac:dyDescent="0.25"/>
    <row r="61493" customFormat="1" x14ac:dyDescent="0.25"/>
    <row r="61494" customFormat="1" x14ac:dyDescent="0.25"/>
    <row r="61495" customFormat="1" x14ac:dyDescent="0.25"/>
    <row r="61496" customFormat="1" x14ac:dyDescent="0.25"/>
    <row r="61497" customFormat="1" x14ac:dyDescent="0.25"/>
    <row r="61498" customFormat="1" x14ac:dyDescent="0.25"/>
    <row r="61499" customFormat="1" x14ac:dyDescent="0.25"/>
    <row r="61500" customFormat="1" x14ac:dyDescent="0.25"/>
    <row r="61501" customFormat="1" x14ac:dyDescent="0.25"/>
    <row r="61502" customFormat="1" x14ac:dyDescent="0.25"/>
    <row r="61503" customFormat="1" x14ac:dyDescent="0.25"/>
    <row r="61504" customFormat="1" x14ac:dyDescent="0.25"/>
    <row r="61505" customFormat="1" x14ac:dyDescent="0.25"/>
    <row r="61506" customFormat="1" x14ac:dyDescent="0.25"/>
    <row r="61507" customFormat="1" x14ac:dyDescent="0.25"/>
    <row r="61508" customFormat="1" x14ac:dyDescent="0.25"/>
    <row r="61509" customFormat="1" x14ac:dyDescent="0.25"/>
    <row r="61510" customFormat="1" x14ac:dyDescent="0.25"/>
    <row r="61511" customFormat="1" x14ac:dyDescent="0.25"/>
    <row r="61512" customFormat="1" x14ac:dyDescent="0.25"/>
    <row r="61513" customFormat="1" x14ac:dyDescent="0.25"/>
    <row r="61514" customFormat="1" x14ac:dyDescent="0.25"/>
    <row r="61515" customFormat="1" x14ac:dyDescent="0.25"/>
    <row r="61516" customFormat="1" x14ac:dyDescent="0.25"/>
    <row r="61517" customFormat="1" x14ac:dyDescent="0.25"/>
    <row r="61518" customFormat="1" x14ac:dyDescent="0.25"/>
    <row r="61519" customFormat="1" x14ac:dyDescent="0.25"/>
    <row r="61520" customFormat="1" x14ac:dyDescent="0.25"/>
    <row r="61521" customFormat="1" x14ac:dyDescent="0.25"/>
    <row r="61522" customFormat="1" x14ac:dyDescent="0.25"/>
    <row r="61523" customFormat="1" x14ac:dyDescent="0.25"/>
    <row r="61524" customFormat="1" x14ac:dyDescent="0.25"/>
    <row r="61525" customFormat="1" x14ac:dyDescent="0.25"/>
    <row r="61526" customFormat="1" x14ac:dyDescent="0.25"/>
    <row r="61527" customFormat="1" x14ac:dyDescent="0.25"/>
    <row r="61528" customFormat="1" x14ac:dyDescent="0.25"/>
    <row r="61529" customFormat="1" x14ac:dyDescent="0.25"/>
    <row r="61530" customFormat="1" x14ac:dyDescent="0.25"/>
    <row r="61531" customFormat="1" x14ac:dyDescent="0.25"/>
    <row r="61532" customFormat="1" x14ac:dyDescent="0.25"/>
    <row r="61533" customFormat="1" x14ac:dyDescent="0.25"/>
    <row r="61534" customFormat="1" x14ac:dyDescent="0.25"/>
    <row r="61535" customFormat="1" x14ac:dyDescent="0.25"/>
    <row r="61536" customFormat="1" x14ac:dyDescent="0.25"/>
    <row r="61537" customFormat="1" x14ac:dyDescent="0.25"/>
    <row r="61538" customFormat="1" x14ac:dyDescent="0.25"/>
    <row r="61539" customFormat="1" x14ac:dyDescent="0.25"/>
    <row r="61540" customFormat="1" x14ac:dyDescent="0.25"/>
    <row r="61541" customFormat="1" x14ac:dyDescent="0.25"/>
    <row r="61542" customFormat="1" x14ac:dyDescent="0.25"/>
    <row r="61543" customFormat="1" x14ac:dyDescent="0.25"/>
    <row r="61544" customFormat="1" x14ac:dyDescent="0.25"/>
    <row r="61545" customFormat="1" x14ac:dyDescent="0.25"/>
    <row r="61546" customFormat="1" x14ac:dyDescent="0.25"/>
    <row r="61547" customFormat="1" x14ac:dyDescent="0.25"/>
    <row r="61548" customFormat="1" x14ac:dyDescent="0.25"/>
    <row r="61549" customFormat="1" x14ac:dyDescent="0.25"/>
    <row r="61550" customFormat="1" x14ac:dyDescent="0.25"/>
    <row r="61551" customFormat="1" x14ac:dyDescent="0.25"/>
    <row r="61552" customFormat="1" x14ac:dyDescent="0.25"/>
    <row r="61553" customFormat="1" x14ac:dyDescent="0.25"/>
    <row r="61554" customFormat="1" x14ac:dyDescent="0.25"/>
    <row r="61555" customFormat="1" x14ac:dyDescent="0.25"/>
    <row r="61556" customFormat="1" x14ac:dyDescent="0.25"/>
    <row r="61557" customFormat="1" x14ac:dyDescent="0.25"/>
    <row r="61558" customFormat="1" x14ac:dyDescent="0.25"/>
    <row r="61559" customFormat="1" x14ac:dyDescent="0.25"/>
    <row r="61560" customFormat="1" x14ac:dyDescent="0.25"/>
    <row r="61561" customFormat="1" x14ac:dyDescent="0.25"/>
    <row r="61562" customFormat="1" x14ac:dyDescent="0.25"/>
    <row r="61563" customFormat="1" x14ac:dyDescent="0.25"/>
    <row r="61564" customFormat="1" x14ac:dyDescent="0.25"/>
    <row r="61565" customFormat="1" x14ac:dyDescent="0.25"/>
    <row r="61566" customFormat="1" x14ac:dyDescent="0.25"/>
    <row r="61567" customFormat="1" x14ac:dyDescent="0.25"/>
    <row r="61568" customFormat="1" x14ac:dyDescent="0.25"/>
    <row r="61569" customFormat="1" x14ac:dyDescent="0.25"/>
    <row r="61570" customFormat="1" x14ac:dyDescent="0.25"/>
    <row r="61571" customFormat="1" x14ac:dyDescent="0.25"/>
    <row r="61572" customFormat="1" x14ac:dyDescent="0.25"/>
    <row r="61573" customFormat="1" x14ac:dyDescent="0.25"/>
    <row r="61574" customFormat="1" x14ac:dyDescent="0.25"/>
    <row r="61575" customFormat="1" x14ac:dyDescent="0.25"/>
    <row r="61576" customFormat="1" x14ac:dyDescent="0.25"/>
    <row r="61577" customFormat="1" x14ac:dyDescent="0.25"/>
    <row r="61578" customFormat="1" x14ac:dyDescent="0.25"/>
    <row r="61579" customFormat="1" x14ac:dyDescent="0.25"/>
    <row r="61580" customFormat="1" x14ac:dyDescent="0.25"/>
    <row r="61581" customFormat="1" x14ac:dyDescent="0.25"/>
    <row r="61582" customFormat="1" x14ac:dyDescent="0.25"/>
    <row r="61583" customFormat="1" x14ac:dyDescent="0.25"/>
    <row r="61584" customFormat="1" x14ac:dyDescent="0.25"/>
    <row r="61585" customFormat="1" x14ac:dyDescent="0.25"/>
    <row r="61586" customFormat="1" x14ac:dyDescent="0.25"/>
    <row r="61587" customFormat="1" x14ac:dyDescent="0.25"/>
    <row r="61588" customFormat="1" x14ac:dyDescent="0.25"/>
    <row r="61589" customFormat="1" x14ac:dyDescent="0.25"/>
    <row r="61590" customFormat="1" x14ac:dyDescent="0.25"/>
    <row r="61591" customFormat="1" x14ac:dyDescent="0.25"/>
    <row r="61592" customFormat="1" x14ac:dyDescent="0.25"/>
    <row r="61593" customFormat="1" x14ac:dyDescent="0.25"/>
    <row r="61594" customFormat="1" x14ac:dyDescent="0.25"/>
    <row r="61595" customFormat="1" x14ac:dyDescent="0.25"/>
    <row r="61596" customFormat="1" x14ac:dyDescent="0.25"/>
    <row r="61597" customFormat="1" x14ac:dyDescent="0.25"/>
    <row r="61598" customFormat="1" x14ac:dyDescent="0.25"/>
    <row r="61599" customFormat="1" x14ac:dyDescent="0.25"/>
    <row r="61600" customFormat="1" x14ac:dyDescent="0.25"/>
    <row r="61601" customFormat="1" x14ac:dyDescent="0.25"/>
    <row r="61602" customFormat="1" x14ac:dyDescent="0.25"/>
    <row r="61603" customFormat="1" x14ac:dyDescent="0.25"/>
    <row r="61604" customFormat="1" x14ac:dyDescent="0.25"/>
    <row r="61605" customFormat="1" x14ac:dyDescent="0.25"/>
    <row r="61606" customFormat="1" x14ac:dyDescent="0.25"/>
    <row r="61607" customFormat="1" x14ac:dyDescent="0.25"/>
    <row r="61608" customFormat="1" x14ac:dyDescent="0.25"/>
    <row r="61609" customFormat="1" x14ac:dyDescent="0.25"/>
    <row r="61610" customFormat="1" x14ac:dyDescent="0.25"/>
    <row r="61611" customFormat="1" x14ac:dyDescent="0.25"/>
    <row r="61612" customFormat="1" x14ac:dyDescent="0.25"/>
    <row r="61613" customFormat="1" x14ac:dyDescent="0.25"/>
    <row r="61614" customFormat="1" x14ac:dyDescent="0.25"/>
    <row r="61615" customFormat="1" x14ac:dyDescent="0.25"/>
    <row r="61616" customFormat="1" x14ac:dyDescent="0.25"/>
    <row r="61617" customFormat="1" x14ac:dyDescent="0.25"/>
    <row r="61618" customFormat="1" x14ac:dyDescent="0.25"/>
    <row r="61619" customFormat="1" x14ac:dyDescent="0.25"/>
    <row r="61620" customFormat="1" x14ac:dyDescent="0.25"/>
    <row r="61621" customFormat="1" x14ac:dyDescent="0.25"/>
    <row r="61622" customFormat="1" x14ac:dyDescent="0.25"/>
    <row r="61623" customFormat="1" x14ac:dyDescent="0.25"/>
    <row r="61624" customFormat="1" x14ac:dyDescent="0.25"/>
    <row r="61625" customFormat="1" x14ac:dyDescent="0.25"/>
    <row r="61626" customFormat="1" x14ac:dyDescent="0.25"/>
    <row r="61627" customFormat="1" x14ac:dyDescent="0.25"/>
    <row r="61628" customFormat="1" x14ac:dyDescent="0.25"/>
    <row r="61629" customFormat="1" x14ac:dyDescent="0.25"/>
    <row r="61630" customFormat="1" x14ac:dyDescent="0.25"/>
    <row r="61631" customFormat="1" x14ac:dyDescent="0.25"/>
    <row r="61632" customFormat="1" x14ac:dyDescent="0.25"/>
    <row r="61633" customFormat="1" x14ac:dyDescent="0.25"/>
    <row r="61634" customFormat="1" x14ac:dyDescent="0.25"/>
    <row r="61635" customFormat="1" x14ac:dyDescent="0.25"/>
    <row r="61636" customFormat="1" x14ac:dyDescent="0.25"/>
    <row r="61637" customFormat="1" x14ac:dyDescent="0.25"/>
    <row r="61638" customFormat="1" x14ac:dyDescent="0.25"/>
    <row r="61639" customFormat="1" x14ac:dyDescent="0.25"/>
    <row r="61640" customFormat="1" x14ac:dyDescent="0.25"/>
    <row r="61641" customFormat="1" x14ac:dyDescent="0.25"/>
    <row r="61642" customFormat="1" x14ac:dyDescent="0.25"/>
    <row r="61643" customFormat="1" x14ac:dyDescent="0.25"/>
    <row r="61644" customFormat="1" x14ac:dyDescent="0.25"/>
    <row r="61645" customFormat="1" x14ac:dyDescent="0.25"/>
    <row r="61646" customFormat="1" x14ac:dyDescent="0.25"/>
    <row r="61647" customFormat="1" x14ac:dyDescent="0.25"/>
    <row r="61648" customFormat="1" x14ac:dyDescent="0.25"/>
    <row r="61649" customFormat="1" x14ac:dyDescent="0.25"/>
    <row r="61650" customFormat="1" x14ac:dyDescent="0.25"/>
    <row r="61651" customFormat="1" x14ac:dyDescent="0.25"/>
    <row r="61652" customFormat="1" x14ac:dyDescent="0.25"/>
    <row r="61653" customFormat="1" x14ac:dyDescent="0.25"/>
    <row r="61654" customFormat="1" x14ac:dyDescent="0.25"/>
    <row r="61655" customFormat="1" x14ac:dyDescent="0.25"/>
    <row r="61656" customFormat="1" x14ac:dyDescent="0.25"/>
    <row r="61657" customFormat="1" x14ac:dyDescent="0.25"/>
    <row r="61658" customFormat="1" x14ac:dyDescent="0.25"/>
    <row r="61659" customFormat="1" x14ac:dyDescent="0.25"/>
    <row r="61660" customFormat="1" x14ac:dyDescent="0.25"/>
    <row r="61661" customFormat="1" x14ac:dyDescent="0.25"/>
    <row r="61662" customFormat="1" x14ac:dyDescent="0.25"/>
    <row r="61663" customFormat="1" x14ac:dyDescent="0.25"/>
    <row r="61664" customFormat="1" x14ac:dyDescent="0.25"/>
    <row r="61665" customFormat="1" x14ac:dyDescent="0.25"/>
    <row r="61666" customFormat="1" x14ac:dyDescent="0.25"/>
    <row r="61667" customFormat="1" x14ac:dyDescent="0.25"/>
    <row r="61668" customFormat="1" x14ac:dyDescent="0.25"/>
    <row r="61669" customFormat="1" x14ac:dyDescent="0.25"/>
    <row r="61670" customFormat="1" x14ac:dyDescent="0.25"/>
    <row r="61671" customFormat="1" x14ac:dyDescent="0.25"/>
    <row r="61672" customFormat="1" x14ac:dyDescent="0.25"/>
    <row r="61673" customFormat="1" x14ac:dyDescent="0.25"/>
    <row r="61674" customFormat="1" x14ac:dyDescent="0.25"/>
    <row r="61675" customFormat="1" x14ac:dyDescent="0.25"/>
    <row r="61676" customFormat="1" x14ac:dyDescent="0.25"/>
    <row r="61677" customFormat="1" x14ac:dyDescent="0.25"/>
    <row r="61678" customFormat="1" x14ac:dyDescent="0.25"/>
    <row r="61679" customFormat="1" x14ac:dyDescent="0.25"/>
    <row r="61680" customFormat="1" x14ac:dyDescent="0.25"/>
    <row r="61681" customFormat="1" x14ac:dyDescent="0.25"/>
    <row r="61682" customFormat="1" x14ac:dyDescent="0.25"/>
    <row r="61683" customFormat="1" x14ac:dyDescent="0.25"/>
    <row r="61684" customFormat="1" x14ac:dyDescent="0.25"/>
    <row r="61685" customFormat="1" x14ac:dyDescent="0.25"/>
    <row r="61686" customFormat="1" x14ac:dyDescent="0.25"/>
    <row r="61687" customFormat="1" x14ac:dyDescent="0.25"/>
    <row r="61688" customFormat="1" x14ac:dyDescent="0.25"/>
    <row r="61689" customFormat="1" x14ac:dyDescent="0.25"/>
    <row r="61690" customFormat="1" x14ac:dyDescent="0.25"/>
    <row r="61691" customFormat="1" x14ac:dyDescent="0.25"/>
    <row r="61692" customFormat="1" x14ac:dyDescent="0.25"/>
    <row r="61693" customFormat="1" x14ac:dyDescent="0.25"/>
    <row r="61694" customFormat="1" x14ac:dyDescent="0.25"/>
    <row r="61695" customFormat="1" x14ac:dyDescent="0.25"/>
    <row r="61696" customFormat="1" x14ac:dyDescent="0.25"/>
    <row r="61697" customFormat="1" x14ac:dyDescent="0.25"/>
    <row r="61698" customFormat="1" x14ac:dyDescent="0.25"/>
    <row r="61699" customFormat="1" x14ac:dyDescent="0.25"/>
    <row r="61700" customFormat="1" x14ac:dyDescent="0.25"/>
    <row r="61701" customFormat="1" x14ac:dyDescent="0.25"/>
    <row r="61702" customFormat="1" x14ac:dyDescent="0.25"/>
    <row r="61703" customFormat="1" x14ac:dyDescent="0.25"/>
    <row r="61704" customFormat="1" x14ac:dyDescent="0.25"/>
    <row r="61705" customFormat="1" x14ac:dyDescent="0.25"/>
    <row r="61706" customFormat="1" x14ac:dyDescent="0.25"/>
    <row r="61707" customFormat="1" x14ac:dyDescent="0.25"/>
    <row r="61708" customFormat="1" x14ac:dyDescent="0.25"/>
    <row r="61709" customFormat="1" x14ac:dyDescent="0.25"/>
    <row r="61710" customFormat="1" x14ac:dyDescent="0.25"/>
    <row r="61711" customFormat="1" x14ac:dyDescent="0.25"/>
    <row r="61712" customFormat="1" x14ac:dyDescent="0.25"/>
    <row r="61713" customFormat="1" x14ac:dyDescent="0.25"/>
    <row r="61714" customFormat="1" x14ac:dyDescent="0.25"/>
    <row r="61715" customFormat="1" x14ac:dyDescent="0.25"/>
    <row r="61716" customFormat="1" x14ac:dyDescent="0.25"/>
    <row r="61717" customFormat="1" x14ac:dyDescent="0.25"/>
    <row r="61718" customFormat="1" x14ac:dyDescent="0.25"/>
    <row r="61719" customFormat="1" x14ac:dyDescent="0.25"/>
    <row r="61720" customFormat="1" x14ac:dyDescent="0.25"/>
    <row r="61721" customFormat="1" x14ac:dyDescent="0.25"/>
    <row r="61722" customFormat="1" x14ac:dyDescent="0.25"/>
    <row r="61723" customFormat="1" x14ac:dyDescent="0.25"/>
    <row r="61724" customFormat="1" x14ac:dyDescent="0.25"/>
    <row r="61725" customFormat="1" x14ac:dyDescent="0.25"/>
    <row r="61726" customFormat="1" x14ac:dyDescent="0.25"/>
    <row r="61727" customFormat="1" x14ac:dyDescent="0.25"/>
    <row r="61728" customFormat="1" x14ac:dyDescent="0.25"/>
    <row r="61729" customFormat="1" x14ac:dyDescent="0.25"/>
    <row r="61730" customFormat="1" x14ac:dyDescent="0.25"/>
    <row r="61731" customFormat="1" x14ac:dyDescent="0.25"/>
    <row r="61732" customFormat="1" x14ac:dyDescent="0.25"/>
    <row r="61733" customFormat="1" x14ac:dyDescent="0.25"/>
    <row r="61734" customFormat="1" x14ac:dyDescent="0.25"/>
    <row r="61735" customFormat="1" x14ac:dyDescent="0.25"/>
    <row r="61736" customFormat="1" x14ac:dyDescent="0.25"/>
    <row r="61737" customFormat="1" x14ac:dyDescent="0.25"/>
    <row r="61738" customFormat="1" x14ac:dyDescent="0.25"/>
    <row r="61739" customFormat="1" x14ac:dyDescent="0.25"/>
    <row r="61740" customFormat="1" x14ac:dyDescent="0.25"/>
    <row r="61741" customFormat="1" x14ac:dyDescent="0.25"/>
    <row r="61742" customFormat="1" x14ac:dyDescent="0.25"/>
    <row r="61743" customFormat="1" x14ac:dyDescent="0.25"/>
    <row r="61744" customFormat="1" x14ac:dyDescent="0.25"/>
    <row r="61745" customFormat="1" x14ac:dyDescent="0.25"/>
    <row r="61746" customFormat="1" x14ac:dyDescent="0.25"/>
    <row r="61747" customFormat="1" x14ac:dyDescent="0.25"/>
    <row r="61748" customFormat="1" x14ac:dyDescent="0.25"/>
    <row r="61749" customFormat="1" x14ac:dyDescent="0.25"/>
    <row r="61750" customFormat="1" x14ac:dyDescent="0.25"/>
    <row r="61751" customFormat="1" x14ac:dyDescent="0.25"/>
    <row r="61752" customFormat="1" x14ac:dyDescent="0.25"/>
    <row r="61753" customFormat="1" x14ac:dyDescent="0.25"/>
    <row r="61754" customFormat="1" x14ac:dyDescent="0.25"/>
    <row r="61755" customFormat="1" x14ac:dyDescent="0.25"/>
    <row r="61756" customFormat="1" x14ac:dyDescent="0.25"/>
    <row r="61757" customFormat="1" x14ac:dyDescent="0.25"/>
    <row r="61758" customFormat="1" x14ac:dyDescent="0.25"/>
    <row r="61759" customFormat="1" x14ac:dyDescent="0.25"/>
    <row r="61760" customFormat="1" x14ac:dyDescent="0.25"/>
    <row r="61761" customFormat="1" x14ac:dyDescent="0.25"/>
    <row r="61762" customFormat="1" x14ac:dyDescent="0.25"/>
    <row r="61763" customFormat="1" x14ac:dyDescent="0.25"/>
    <row r="61764" customFormat="1" x14ac:dyDescent="0.25"/>
    <row r="61765" customFormat="1" x14ac:dyDescent="0.25"/>
    <row r="61766" customFormat="1" x14ac:dyDescent="0.25"/>
    <row r="61767" customFormat="1" x14ac:dyDescent="0.25"/>
    <row r="61768" customFormat="1" x14ac:dyDescent="0.25"/>
    <row r="61769" customFormat="1" x14ac:dyDescent="0.25"/>
    <row r="61770" customFormat="1" x14ac:dyDescent="0.25"/>
    <row r="61771" customFormat="1" x14ac:dyDescent="0.25"/>
    <row r="61772" customFormat="1" x14ac:dyDescent="0.25"/>
    <row r="61773" customFormat="1" x14ac:dyDescent="0.25"/>
    <row r="61774" customFormat="1" x14ac:dyDescent="0.25"/>
    <row r="61775" customFormat="1" x14ac:dyDescent="0.25"/>
    <row r="61776" customFormat="1" x14ac:dyDescent="0.25"/>
    <row r="61777" customFormat="1" x14ac:dyDescent="0.25"/>
    <row r="61778" customFormat="1" x14ac:dyDescent="0.25"/>
    <row r="61779" customFormat="1" x14ac:dyDescent="0.25"/>
    <row r="61780" customFormat="1" x14ac:dyDescent="0.25"/>
    <row r="61781" customFormat="1" x14ac:dyDescent="0.25"/>
    <row r="61782" customFormat="1" x14ac:dyDescent="0.25"/>
    <row r="61783" customFormat="1" x14ac:dyDescent="0.25"/>
    <row r="61784" customFormat="1" x14ac:dyDescent="0.25"/>
    <row r="61785" customFormat="1" x14ac:dyDescent="0.25"/>
    <row r="61786" customFormat="1" x14ac:dyDescent="0.25"/>
    <row r="61787" customFormat="1" x14ac:dyDescent="0.25"/>
    <row r="61788" customFormat="1" x14ac:dyDescent="0.25"/>
    <row r="61789" customFormat="1" x14ac:dyDescent="0.25"/>
    <row r="61790" customFormat="1" x14ac:dyDescent="0.25"/>
    <row r="61791" customFormat="1" x14ac:dyDescent="0.25"/>
    <row r="61792" customFormat="1" x14ac:dyDescent="0.25"/>
    <row r="61793" customFormat="1" x14ac:dyDescent="0.25"/>
    <row r="61794" customFormat="1" x14ac:dyDescent="0.25"/>
    <row r="61795" customFormat="1" x14ac:dyDescent="0.25"/>
    <row r="61796" customFormat="1" x14ac:dyDescent="0.25"/>
    <row r="61797" customFormat="1" x14ac:dyDescent="0.25"/>
    <row r="61798" customFormat="1" x14ac:dyDescent="0.25"/>
    <row r="61799" customFormat="1" x14ac:dyDescent="0.25"/>
    <row r="61800" customFormat="1" x14ac:dyDescent="0.25"/>
    <row r="61801" customFormat="1" x14ac:dyDescent="0.25"/>
    <row r="61802" customFormat="1" x14ac:dyDescent="0.25"/>
    <row r="61803" customFormat="1" x14ac:dyDescent="0.25"/>
    <row r="61804" customFormat="1" x14ac:dyDescent="0.25"/>
    <row r="61805" customFormat="1" x14ac:dyDescent="0.25"/>
    <row r="61806" customFormat="1" x14ac:dyDescent="0.25"/>
    <row r="61807" customFormat="1" x14ac:dyDescent="0.25"/>
    <row r="61808" customFormat="1" x14ac:dyDescent="0.25"/>
    <row r="61809" customFormat="1" x14ac:dyDescent="0.25"/>
    <row r="61810" customFormat="1" x14ac:dyDescent="0.25"/>
    <row r="61811" customFormat="1" x14ac:dyDescent="0.25"/>
    <row r="61812" customFormat="1" x14ac:dyDescent="0.25"/>
    <row r="61813" customFormat="1" x14ac:dyDescent="0.25"/>
    <row r="61814" customFormat="1" x14ac:dyDescent="0.25"/>
    <row r="61815" customFormat="1" x14ac:dyDescent="0.25"/>
    <row r="61816" customFormat="1" x14ac:dyDescent="0.25"/>
    <row r="61817" customFormat="1" x14ac:dyDescent="0.25"/>
    <row r="61818" customFormat="1" x14ac:dyDescent="0.25"/>
    <row r="61819" customFormat="1" x14ac:dyDescent="0.25"/>
    <row r="61820" customFormat="1" x14ac:dyDescent="0.25"/>
    <row r="61821" customFormat="1" x14ac:dyDescent="0.25"/>
    <row r="61822" customFormat="1" x14ac:dyDescent="0.25"/>
    <row r="61823" customFormat="1" x14ac:dyDescent="0.25"/>
    <row r="61824" customFormat="1" x14ac:dyDescent="0.25"/>
    <row r="61825" customFormat="1" x14ac:dyDescent="0.25"/>
    <row r="61826" customFormat="1" x14ac:dyDescent="0.25"/>
    <row r="61827" customFormat="1" x14ac:dyDescent="0.25"/>
    <row r="61828" customFormat="1" x14ac:dyDescent="0.25"/>
    <row r="61829" customFormat="1" x14ac:dyDescent="0.25"/>
    <row r="61830" customFormat="1" x14ac:dyDescent="0.25"/>
    <row r="61831" customFormat="1" x14ac:dyDescent="0.25"/>
    <row r="61832" customFormat="1" x14ac:dyDescent="0.25"/>
    <row r="61833" customFormat="1" x14ac:dyDescent="0.25"/>
    <row r="61834" customFormat="1" x14ac:dyDescent="0.25"/>
    <row r="61835" customFormat="1" x14ac:dyDescent="0.25"/>
    <row r="61836" customFormat="1" x14ac:dyDescent="0.25"/>
    <row r="61837" customFormat="1" x14ac:dyDescent="0.25"/>
    <row r="61838" customFormat="1" x14ac:dyDescent="0.25"/>
    <row r="61839" customFormat="1" x14ac:dyDescent="0.25"/>
    <row r="61840" customFormat="1" x14ac:dyDescent="0.25"/>
    <row r="61841" customFormat="1" x14ac:dyDescent="0.25"/>
    <row r="61842" customFormat="1" x14ac:dyDescent="0.25"/>
    <row r="61843" customFormat="1" x14ac:dyDescent="0.25"/>
    <row r="61844" customFormat="1" x14ac:dyDescent="0.25"/>
    <row r="61845" customFormat="1" x14ac:dyDescent="0.25"/>
    <row r="61846" customFormat="1" x14ac:dyDescent="0.25"/>
    <row r="61847" customFormat="1" x14ac:dyDescent="0.25"/>
    <row r="61848" customFormat="1" x14ac:dyDescent="0.25"/>
    <row r="61849" customFormat="1" x14ac:dyDescent="0.25"/>
    <row r="61850" customFormat="1" x14ac:dyDescent="0.25"/>
    <row r="61851" customFormat="1" x14ac:dyDescent="0.25"/>
    <row r="61852" customFormat="1" x14ac:dyDescent="0.25"/>
    <row r="61853" customFormat="1" x14ac:dyDescent="0.25"/>
    <row r="61854" customFormat="1" x14ac:dyDescent="0.25"/>
    <row r="61855" customFormat="1" x14ac:dyDescent="0.25"/>
    <row r="61856" customFormat="1" x14ac:dyDescent="0.25"/>
    <row r="61857" customFormat="1" x14ac:dyDescent="0.25"/>
    <row r="61858" customFormat="1" x14ac:dyDescent="0.25"/>
    <row r="61859" customFormat="1" x14ac:dyDescent="0.25"/>
    <row r="61860" customFormat="1" x14ac:dyDescent="0.25"/>
    <row r="61861" customFormat="1" x14ac:dyDescent="0.25"/>
    <row r="61862" customFormat="1" x14ac:dyDescent="0.25"/>
    <row r="61863" customFormat="1" x14ac:dyDescent="0.25"/>
    <row r="61864" customFormat="1" x14ac:dyDescent="0.25"/>
    <row r="61865" customFormat="1" x14ac:dyDescent="0.25"/>
    <row r="61866" customFormat="1" x14ac:dyDescent="0.25"/>
    <row r="61867" customFormat="1" x14ac:dyDescent="0.25"/>
    <row r="61868" customFormat="1" x14ac:dyDescent="0.25"/>
    <row r="61869" customFormat="1" x14ac:dyDescent="0.25"/>
    <row r="61870" customFormat="1" x14ac:dyDescent="0.25"/>
    <row r="61871" customFormat="1" x14ac:dyDescent="0.25"/>
    <row r="61872" customFormat="1" x14ac:dyDescent="0.25"/>
    <row r="61873" customFormat="1" x14ac:dyDescent="0.25"/>
    <row r="61874" customFormat="1" x14ac:dyDescent="0.25"/>
    <row r="61875" customFormat="1" x14ac:dyDescent="0.25"/>
    <row r="61876" customFormat="1" x14ac:dyDescent="0.25"/>
    <row r="61877" customFormat="1" x14ac:dyDescent="0.25"/>
    <row r="61878" customFormat="1" x14ac:dyDescent="0.25"/>
    <row r="61879" customFormat="1" x14ac:dyDescent="0.25"/>
    <row r="61880" customFormat="1" x14ac:dyDescent="0.25"/>
    <row r="61881" customFormat="1" x14ac:dyDescent="0.25"/>
    <row r="61882" customFormat="1" x14ac:dyDescent="0.25"/>
    <row r="61883" customFormat="1" x14ac:dyDescent="0.25"/>
    <row r="61884" customFormat="1" x14ac:dyDescent="0.25"/>
    <row r="61885" customFormat="1" x14ac:dyDescent="0.25"/>
    <row r="61886" customFormat="1" x14ac:dyDescent="0.25"/>
    <row r="61887" customFormat="1" x14ac:dyDescent="0.25"/>
    <row r="61888" customFormat="1" x14ac:dyDescent="0.25"/>
    <row r="61889" customFormat="1" x14ac:dyDescent="0.25"/>
    <row r="61890" customFormat="1" x14ac:dyDescent="0.25"/>
    <row r="61891" customFormat="1" x14ac:dyDescent="0.25"/>
    <row r="61892" customFormat="1" x14ac:dyDescent="0.25"/>
    <row r="61893" customFormat="1" x14ac:dyDescent="0.25"/>
    <row r="61894" customFormat="1" x14ac:dyDescent="0.25"/>
    <row r="61895" customFormat="1" x14ac:dyDescent="0.25"/>
    <row r="61896" customFormat="1" x14ac:dyDescent="0.25"/>
    <row r="61897" customFormat="1" x14ac:dyDescent="0.25"/>
    <row r="61898" customFormat="1" x14ac:dyDescent="0.25"/>
    <row r="61899" customFormat="1" x14ac:dyDescent="0.25"/>
    <row r="61900" customFormat="1" x14ac:dyDescent="0.25"/>
    <row r="61901" customFormat="1" x14ac:dyDescent="0.25"/>
    <row r="61902" customFormat="1" x14ac:dyDescent="0.25"/>
    <row r="61903" customFormat="1" x14ac:dyDescent="0.25"/>
    <row r="61904" customFormat="1" x14ac:dyDescent="0.25"/>
    <row r="61905" customFormat="1" x14ac:dyDescent="0.25"/>
    <row r="61906" customFormat="1" x14ac:dyDescent="0.25"/>
    <row r="61907" customFormat="1" x14ac:dyDescent="0.25"/>
    <row r="61908" customFormat="1" x14ac:dyDescent="0.25"/>
    <row r="61909" customFormat="1" x14ac:dyDescent="0.25"/>
    <row r="61910" customFormat="1" x14ac:dyDescent="0.25"/>
    <row r="61911" customFormat="1" x14ac:dyDescent="0.25"/>
    <row r="61912" customFormat="1" x14ac:dyDescent="0.25"/>
    <row r="61913" customFormat="1" x14ac:dyDescent="0.25"/>
    <row r="61914" customFormat="1" x14ac:dyDescent="0.25"/>
    <row r="61915" customFormat="1" x14ac:dyDescent="0.25"/>
    <row r="61916" customFormat="1" x14ac:dyDescent="0.25"/>
    <row r="61917" customFormat="1" x14ac:dyDescent="0.25"/>
    <row r="61918" customFormat="1" x14ac:dyDescent="0.25"/>
    <row r="61919" customFormat="1" x14ac:dyDescent="0.25"/>
    <row r="61920" customFormat="1" x14ac:dyDescent="0.25"/>
    <row r="61921" customFormat="1" x14ac:dyDescent="0.25"/>
    <row r="61922" customFormat="1" x14ac:dyDescent="0.25"/>
    <row r="61923" customFormat="1" x14ac:dyDescent="0.25"/>
    <row r="61924" customFormat="1" x14ac:dyDescent="0.25"/>
    <row r="61925" customFormat="1" x14ac:dyDescent="0.25"/>
    <row r="61926" customFormat="1" x14ac:dyDescent="0.25"/>
    <row r="61927" customFormat="1" x14ac:dyDescent="0.25"/>
    <row r="61928" customFormat="1" x14ac:dyDescent="0.25"/>
    <row r="61929" customFormat="1" x14ac:dyDescent="0.25"/>
    <row r="61930" customFormat="1" x14ac:dyDescent="0.25"/>
    <row r="61931" customFormat="1" x14ac:dyDescent="0.25"/>
    <row r="61932" customFormat="1" x14ac:dyDescent="0.25"/>
    <row r="61933" customFormat="1" x14ac:dyDescent="0.25"/>
    <row r="61934" customFormat="1" x14ac:dyDescent="0.25"/>
    <row r="61935" customFormat="1" x14ac:dyDescent="0.25"/>
    <row r="61936" customFormat="1" x14ac:dyDescent="0.25"/>
    <row r="61937" customFormat="1" x14ac:dyDescent="0.25"/>
    <row r="61938" customFormat="1" x14ac:dyDescent="0.25"/>
    <row r="61939" customFormat="1" x14ac:dyDescent="0.25"/>
    <row r="61940" customFormat="1" x14ac:dyDescent="0.25"/>
    <row r="61941" customFormat="1" x14ac:dyDescent="0.25"/>
    <row r="61942" customFormat="1" x14ac:dyDescent="0.25"/>
    <row r="61943" customFormat="1" x14ac:dyDescent="0.25"/>
    <row r="61944" customFormat="1" x14ac:dyDescent="0.25"/>
    <row r="61945" customFormat="1" x14ac:dyDescent="0.25"/>
    <row r="61946" customFormat="1" x14ac:dyDescent="0.25"/>
    <row r="61947" customFormat="1" x14ac:dyDescent="0.25"/>
    <row r="61948" customFormat="1" x14ac:dyDescent="0.25"/>
    <row r="61949" customFormat="1" x14ac:dyDescent="0.25"/>
    <row r="61950" customFormat="1" x14ac:dyDescent="0.25"/>
    <row r="61951" customFormat="1" x14ac:dyDescent="0.25"/>
    <row r="61952" customFormat="1" x14ac:dyDescent="0.25"/>
    <row r="61953" customFormat="1" x14ac:dyDescent="0.25"/>
    <row r="61954" customFormat="1" x14ac:dyDescent="0.25"/>
    <row r="61955" customFormat="1" x14ac:dyDescent="0.25"/>
    <row r="61956" customFormat="1" x14ac:dyDescent="0.25"/>
    <row r="61957" customFormat="1" x14ac:dyDescent="0.25"/>
    <row r="61958" customFormat="1" x14ac:dyDescent="0.25"/>
    <row r="61959" customFormat="1" x14ac:dyDescent="0.25"/>
    <row r="61960" customFormat="1" x14ac:dyDescent="0.25"/>
    <row r="61961" customFormat="1" x14ac:dyDescent="0.25"/>
    <row r="61962" customFormat="1" x14ac:dyDescent="0.25"/>
    <row r="61963" customFormat="1" x14ac:dyDescent="0.25"/>
    <row r="61964" customFormat="1" x14ac:dyDescent="0.25"/>
    <row r="61965" customFormat="1" x14ac:dyDescent="0.25"/>
    <row r="61966" customFormat="1" x14ac:dyDescent="0.25"/>
    <row r="61967" customFormat="1" x14ac:dyDescent="0.25"/>
    <row r="61968" customFormat="1" x14ac:dyDescent="0.25"/>
    <row r="61969" customFormat="1" x14ac:dyDescent="0.25"/>
    <row r="61970" customFormat="1" x14ac:dyDescent="0.25"/>
    <row r="61971" customFormat="1" x14ac:dyDescent="0.25"/>
    <row r="61972" customFormat="1" x14ac:dyDescent="0.25"/>
    <row r="61973" customFormat="1" x14ac:dyDescent="0.25"/>
    <row r="61974" customFormat="1" x14ac:dyDescent="0.25"/>
    <row r="61975" customFormat="1" x14ac:dyDescent="0.25"/>
    <row r="61976" customFormat="1" x14ac:dyDescent="0.25"/>
    <row r="61977" customFormat="1" x14ac:dyDescent="0.25"/>
    <row r="61978" customFormat="1" x14ac:dyDescent="0.25"/>
    <row r="61979" customFormat="1" x14ac:dyDescent="0.25"/>
    <row r="61980" customFormat="1" x14ac:dyDescent="0.25"/>
    <row r="61981" customFormat="1" x14ac:dyDescent="0.25"/>
    <row r="61982" customFormat="1" x14ac:dyDescent="0.25"/>
    <row r="61983" customFormat="1" x14ac:dyDescent="0.25"/>
    <row r="61984" customFormat="1" x14ac:dyDescent="0.25"/>
    <row r="61985" customFormat="1" x14ac:dyDescent="0.25"/>
    <row r="61986" customFormat="1" x14ac:dyDescent="0.25"/>
    <row r="61987" customFormat="1" x14ac:dyDescent="0.25"/>
    <row r="61988" customFormat="1" x14ac:dyDescent="0.25"/>
    <row r="61989" customFormat="1" x14ac:dyDescent="0.25"/>
    <row r="61990" customFormat="1" x14ac:dyDescent="0.25"/>
    <row r="61991" customFormat="1" x14ac:dyDescent="0.25"/>
    <row r="61992" customFormat="1" x14ac:dyDescent="0.25"/>
    <row r="61993" customFormat="1" x14ac:dyDescent="0.25"/>
    <row r="61994" customFormat="1" x14ac:dyDescent="0.25"/>
    <row r="61995" customFormat="1" x14ac:dyDescent="0.25"/>
    <row r="61996" customFormat="1" x14ac:dyDescent="0.25"/>
    <row r="61997" customFormat="1" x14ac:dyDescent="0.25"/>
    <row r="61998" customFormat="1" x14ac:dyDescent="0.25"/>
    <row r="61999" customFormat="1" x14ac:dyDescent="0.25"/>
    <row r="62000" customFormat="1" x14ac:dyDescent="0.25"/>
    <row r="62001" customFormat="1" x14ac:dyDescent="0.25"/>
    <row r="62002" customFormat="1" x14ac:dyDescent="0.25"/>
    <row r="62003" customFormat="1" x14ac:dyDescent="0.25"/>
    <row r="62004" customFormat="1" x14ac:dyDescent="0.25"/>
    <row r="62005" customFormat="1" x14ac:dyDescent="0.25"/>
    <row r="62006" customFormat="1" x14ac:dyDescent="0.25"/>
    <row r="62007" customFormat="1" x14ac:dyDescent="0.25"/>
    <row r="62008" customFormat="1" x14ac:dyDescent="0.25"/>
    <row r="62009" customFormat="1" x14ac:dyDescent="0.25"/>
    <row r="62010" customFormat="1" x14ac:dyDescent="0.25"/>
    <row r="62011" customFormat="1" x14ac:dyDescent="0.25"/>
    <row r="62012" customFormat="1" x14ac:dyDescent="0.25"/>
    <row r="62013" customFormat="1" x14ac:dyDescent="0.25"/>
    <row r="62014" customFormat="1" x14ac:dyDescent="0.25"/>
    <row r="62015" customFormat="1" x14ac:dyDescent="0.25"/>
    <row r="62016" customFormat="1" x14ac:dyDescent="0.25"/>
    <row r="62017" customFormat="1" x14ac:dyDescent="0.25"/>
    <row r="62018" customFormat="1" x14ac:dyDescent="0.25"/>
    <row r="62019" customFormat="1" x14ac:dyDescent="0.25"/>
    <row r="62020" customFormat="1" x14ac:dyDescent="0.25"/>
    <row r="62021" customFormat="1" x14ac:dyDescent="0.25"/>
    <row r="62022" customFormat="1" x14ac:dyDescent="0.25"/>
    <row r="62023" customFormat="1" x14ac:dyDescent="0.25"/>
    <row r="62024" customFormat="1" x14ac:dyDescent="0.25"/>
    <row r="62025" customFormat="1" x14ac:dyDescent="0.25"/>
    <row r="62026" customFormat="1" x14ac:dyDescent="0.25"/>
    <row r="62027" customFormat="1" x14ac:dyDescent="0.25"/>
    <row r="62028" customFormat="1" x14ac:dyDescent="0.25"/>
    <row r="62029" customFormat="1" x14ac:dyDescent="0.25"/>
    <row r="62030" customFormat="1" x14ac:dyDescent="0.25"/>
    <row r="62031" customFormat="1" x14ac:dyDescent="0.25"/>
    <row r="62032" customFormat="1" x14ac:dyDescent="0.25"/>
    <row r="62033" customFormat="1" x14ac:dyDescent="0.25"/>
    <row r="62034" customFormat="1" x14ac:dyDescent="0.25"/>
    <row r="62035" customFormat="1" x14ac:dyDescent="0.25"/>
    <row r="62036" customFormat="1" x14ac:dyDescent="0.25"/>
    <row r="62037" customFormat="1" x14ac:dyDescent="0.25"/>
    <row r="62038" customFormat="1" x14ac:dyDescent="0.25"/>
    <row r="62039" customFormat="1" x14ac:dyDescent="0.25"/>
    <row r="62040" customFormat="1" x14ac:dyDescent="0.25"/>
    <row r="62041" customFormat="1" x14ac:dyDescent="0.25"/>
    <row r="62042" customFormat="1" x14ac:dyDescent="0.25"/>
    <row r="62043" customFormat="1" x14ac:dyDescent="0.25"/>
    <row r="62044" customFormat="1" x14ac:dyDescent="0.25"/>
    <row r="62045" customFormat="1" x14ac:dyDescent="0.25"/>
    <row r="62046" customFormat="1" x14ac:dyDescent="0.25"/>
    <row r="62047" customFormat="1" x14ac:dyDescent="0.25"/>
    <row r="62048" customFormat="1" x14ac:dyDescent="0.25"/>
    <row r="62049" customFormat="1" x14ac:dyDescent="0.25"/>
    <row r="62050" customFormat="1" x14ac:dyDescent="0.25"/>
    <row r="62051" customFormat="1" x14ac:dyDescent="0.25"/>
    <row r="62052" customFormat="1" x14ac:dyDescent="0.25"/>
    <row r="62053" customFormat="1" x14ac:dyDescent="0.25"/>
    <row r="62054" customFormat="1" x14ac:dyDescent="0.25"/>
    <row r="62055" customFormat="1" x14ac:dyDescent="0.25"/>
    <row r="62056" customFormat="1" x14ac:dyDescent="0.25"/>
    <row r="62057" customFormat="1" x14ac:dyDescent="0.25"/>
    <row r="62058" customFormat="1" x14ac:dyDescent="0.25"/>
    <row r="62059" customFormat="1" x14ac:dyDescent="0.25"/>
    <row r="62060" customFormat="1" x14ac:dyDescent="0.25"/>
    <row r="62061" customFormat="1" x14ac:dyDescent="0.25"/>
    <row r="62062" customFormat="1" x14ac:dyDescent="0.25"/>
    <row r="62063" customFormat="1" x14ac:dyDescent="0.25"/>
    <row r="62064" customFormat="1" x14ac:dyDescent="0.25"/>
    <row r="62065" customFormat="1" x14ac:dyDescent="0.25"/>
    <row r="62066" customFormat="1" x14ac:dyDescent="0.25"/>
    <row r="62067" customFormat="1" x14ac:dyDescent="0.25"/>
    <row r="62068" customFormat="1" x14ac:dyDescent="0.25"/>
    <row r="62069" customFormat="1" x14ac:dyDescent="0.25"/>
    <row r="62070" customFormat="1" x14ac:dyDescent="0.25"/>
    <row r="62071" customFormat="1" x14ac:dyDescent="0.25"/>
    <row r="62072" customFormat="1" x14ac:dyDescent="0.25"/>
    <row r="62073" customFormat="1" x14ac:dyDescent="0.25"/>
    <row r="62074" customFormat="1" x14ac:dyDescent="0.25"/>
    <row r="62075" customFormat="1" x14ac:dyDescent="0.25"/>
    <row r="62076" customFormat="1" x14ac:dyDescent="0.25"/>
    <row r="62077" customFormat="1" x14ac:dyDescent="0.25"/>
    <row r="62078" customFormat="1" x14ac:dyDescent="0.25"/>
    <row r="62079" customFormat="1" x14ac:dyDescent="0.25"/>
    <row r="62080" customFormat="1" x14ac:dyDescent="0.25"/>
    <row r="62081" customFormat="1" x14ac:dyDescent="0.25"/>
    <row r="62082" customFormat="1" x14ac:dyDescent="0.25"/>
    <row r="62083" customFormat="1" x14ac:dyDescent="0.25"/>
    <row r="62084" customFormat="1" x14ac:dyDescent="0.25"/>
    <row r="62085" customFormat="1" x14ac:dyDescent="0.25"/>
    <row r="62086" customFormat="1" x14ac:dyDescent="0.25"/>
    <row r="62087" customFormat="1" x14ac:dyDescent="0.25"/>
    <row r="62088" customFormat="1" x14ac:dyDescent="0.25"/>
    <row r="62089" customFormat="1" x14ac:dyDescent="0.25"/>
    <row r="62090" customFormat="1" x14ac:dyDescent="0.25"/>
    <row r="62091" customFormat="1" x14ac:dyDescent="0.25"/>
    <row r="62092" customFormat="1" x14ac:dyDescent="0.25"/>
    <row r="62093" customFormat="1" x14ac:dyDescent="0.25"/>
    <row r="62094" customFormat="1" x14ac:dyDescent="0.25"/>
    <row r="62095" customFormat="1" x14ac:dyDescent="0.25"/>
    <row r="62096" customFormat="1" x14ac:dyDescent="0.25"/>
    <row r="62097" customFormat="1" x14ac:dyDescent="0.25"/>
    <row r="62098" customFormat="1" x14ac:dyDescent="0.25"/>
    <row r="62099" customFormat="1" x14ac:dyDescent="0.25"/>
    <row r="62100" customFormat="1" x14ac:dyDescent="0.25"/>
    <row r="62101" customFormat="1" x14ac:dyDescent="0.25"/>
    <row r="62102" customFormat="1" x14ac:dyDescent="0.25"/>
    <row r="62103" customFormat="1" x14ac:dyDescent="0.25"/>
    <row r="62104" customFormat="1" x14ac:dyDescent="0.25"/>
    <row r="62105" customFormat="1" x14ac:dyDescent="0.25"/>
    <row r="62106" customFormat="1" x14ac:dyDescent="0.25"/>
    <row r="62107" customFormat="1" x14ac:dyDescent="0.25"/>
    <row r="62108" customFormat="1" x14ac:dyDescent="0.25"/>
    <row r="62109" customFormat="1" x14ac:dyDescent="0.25"/>
    <row r="62110" customFormat="1" x14ac:dyDescent="0.25"/>
    <row r="62111" customFormat="1" x14ac:dyDescent="0.25"/>
    <row r="62112" customFormat="1" x14ac:dyDescent="0.25"/>
    <row r="62113" customFormat="1" x14ac:dyDescent="0.25"/>
    <row r="62114" customFormat="1" x14ac:dyDescent="0.25"/>
    <row r="62115" customFormat="1" x14ac:dyDescent="0.25"/>
    <row r="62116" customFormat="1" x14ac:dyDescent="0.25"/>
    <row r="62117" customFormat="1" x14ac:dyDescent="0.25"/>
    <row r="62118" customFormat="1" x14ac:dyDescent="0.25"/>
    <row r="62119" customFormat="1" x14ac:dyDescent="0.25"/>
    <row r="62120" customFormat="1" x14ac:dyDescent="0.25"/>
    <row r="62121" customFormat="1" x14ac:dyDescent="0.25"/>
    <row r="62122" customFormat="1" x14ac:dyDescent="0.25"/>
    <row r="62123" customFormat="1" x14ac:dyDescent="0.25"/>
    <row r="62124" customFormat="1" x14ac:dyDescent="0.25"/>
    <row r="62125" customFormat="1" x14ac:dyDescent="0.25"/>
    <row r="62126" customFormat="1" x14ac:dyDescent="0.25"/>
    <row r="62127" customFormat="1" x14ac:dyDescent="0.25"/>
    <row r="62128" customFormat="1" x14ac:dyDescent="0.25"/>
    <row r="62129" customFormat="1" x14ac:dyDescent="0.25"/>
    <row r="62130" customFormat="1" x14ac:dyDescent="0.25"/>
    <row r="62131" customFormat="1" x14ac:dyDescent="0.25"/>
    <row r="62132" customFormat="1" x14ac:dyDescent="0.25"/>
    <row r="62133" customFormat="1" x14ac:dyDescent="0.25"/>
    <row r="62134" customFormat="1" x14ac:dyDescent="0.25"/>
    <row r="62135" customFormat="1" x14ac:dyDescent="0.25"/>
    <row r="62136" customFormat="1" x14ac:dyDescent="0.25"/>
    <row r="62137" customFormat="1" x14ac:dyDescent="0.25"/>
    <row r="62138" customFormat="1" x14ac:dyDescent="0.25"/>
    <row r="62139" customFormat="1" x14ac:dyDescent="0.25"/>
    <row r="62140" customFormat="1" x14ac:dyDescent="0.25"/>
    <row r="62141" customFormat="1" x14ac:dyDescent="0.25"/>
    <row r="62142" customFormat="1" x14ac:dyDescent="0.25"/>
    <row r="62143" customFormat="1" x14ac:dyDescent="0.25"/>
    <row r="62144" customFormat="1" x14ac:dyDescent="0.25"/>
    <row r="62145" customFormat="1" x14ac:dyDescent="0.25"/>
    <row r="62146" customFormat="1" x14ac:dyDescent="0.25"/>
    <row r="62147" customFormat="1" x14ac:dyDescent="0.25"/>
    <row r="62148" customFormat="1" x14ac:dyDescent="0.25"/>
    <row r="62149" customFormat="1" x14ac:dyDescent="0.25"/>
    <row r="62150" customFormat="1" x14ac:dyDescent="0.25"/>
    <row r="62151" customFormat="1" x14ac:dyDescent="0.25"/>
    <row r="62152" customFormat="1" x14ac:dyDescent="0.25"/>
    <row r="62153" customFormat="1" x14ac:dyDescent="0.25"/>
    <row r="62154" customFormat="1" x14ac:dyDescent="0.25"/>
    <row r="62155" customFormat="1" x14ac:dyDescent="0.25"/>
    <row r="62156" customFormat="1" x14ac:dyDescent="0.25"/>
    <row r="62157" customFormat="1" x14ac:dyDescent="0.25"/>
    <row r="62158" customFormat="1" x14ac:dyDescent="0.25"/>
    <row r="62159" customFormat="1" x14ac:dyDescent="0.25"/>
    <row r="62160" customFormat="1" x14ac:dyDescent="0.25"/>
    <row r="62161" customFormat="1" x14ac:dyDescent="0.25"/>
    <row r="62162" customFormat="1" x14ac:dyDescent="0.25"/>
    <row r="62163" customFormat="1" x14ac:dyDescent="0.25"/>
    <row r="62164" customFormat="1" x14ac:dyDescent="0.25"/>
    <row r="62165" customFormat="1" x14ac:dyDescent="0.25"/>
    <row r="62166" customFormat="1" x14ac:dyDescent="0.25"/>
    <row r="62167" customFormat="1" x14ac:dyDescent="0.25"/>
    <row r="62168" customFormat="1" x14ac:dyDescent="0.25"/>
    <row r="62169" customFormat="1" x14ac:dyDescent="0.25"/>
    <row r="62170" customFormat="1" x14ac:dyDescent="0.25"/>
    <row r="62171" customFormat="1" x14ac:dyDescent="0.25"/>
    <row r="62172" customFormat="1" x14ac:dyDescent="0.25"/>
    <row r="62173" customFormat="1" x14ac:dyDescent="0.25"/>
    <row r="62174" customFormat="1" x14ac:dyDescent="0.25"/>
    <row r="62175" customFormat="1" x14ac:dyDescent="0.25"/>
    <row r="62176" customFormat="1" x14ac:dyDescent="0.25"/>
    <row r="62177" customFormat="1" x14ac:dyDescent="0.25"/>
    <row r="62178" customFormat="1" x14ac:dyDescent="0.25"/>
    <row r="62179" customFormat="1" x14ac:dyDescent="0.25"/>
    <row r="62180" customFormat="1" x14ac:dyDescent="0.25"/>
    <row r="62181" customFormat="1" x14ac:dyDescent="0.25"/>
    <row r="62182" customFormat="1" x14ac:dyDescent="0.25"/>
    <row r="62183" customFormat="1" x14ac:dyDescent="0.25"/>
    <row r="62184" customFormat="1" x14ac:dyDescent="0.25"/>
    <row r="62185" customFormat="1" x14ac:dyDescent="0.25"/>
    <row r="62186" customFormat="1" x14ac:dyDescent="0.25"/>
    <row r="62187" customFormat="1" x14ac:dyDescent="0.25"/>
    <row r="62188" customFormat="1" x14ac:dyDescent="0.25"/>
    <row r="62189" customFormat="1" x14ac:dyDescent="0.25"/>
    <row r="62190" customFormat="1" x14ac:dyDescent="0.25"/>
    <row r="62191" customFormat="1" x14ac:dyDescent="0.25"/>
    <row r="62192" customFormat="1" x14ac:dyDescent="0.25"/>
    <row r="62193" customFormat="1" x14ac:dyDescent="0.25"/>
    <row r="62194" customFormat="1" x14ac:dyDescent="0.25"/>
    <row r="62195" customFormat="1" x14ac:dyDescent="0.25"/>
    <row r="62196" customFormat="1" x14ac:dyDescent="0.25"/>
    <row r="62197" customFormat="1" x14ac:dyDescent="0.25"/>
    <row r="62198" customFormat="1" x14ac:dyDescent="0.25"/>
    <row r="62199" customFormat="1" x14ac:dyDescent="0.25"/>
    <row r="62200" customFormat="1" x14ac:dyDescent="0.25"/>
    <row r="62201" customFormat="1" x14ac:dyDescent="0.25"/>
    <row r="62202" customFormat="1" x14ac:dyDescent="0.25"/>
    <row r="62203" customFormat="1" x14ac:dyDescent="0.25"/>
    <row r="62204" customFormat="1" x14ac:dyDescent="0.25"/>
    <row r="62205" customFormat="1" x14ac:dyDescent="0.25"/>
    <row r="62206" customFormat="1" x14ac:dyDescent="0.25"/>
    <row r="62207" customFormat="1" x14ac:dyDescent="0.25"/>
    <row r="62208" customFormat="1" x14ac:dyDescent="0.25"/>
    <row r="62209" customFormat="1" x14ac:dyDescent="0.25"/>
    <row r="62210" customFormat="1" x14ac:dyDescent="0.25"/>
    <row r="62211" customFormat="1" x14ac:dyDescent="0.25"/>
    <row r="62212" customFormat="1" x14ac:dyDescent="0.25"/>
    <row r="62213" customFormat="1" x14ac:dyDescent="0.25"/>
    <row r="62214" customFormat="1" x14ac:dyDescent="0.25"/>
    <row r="62215" customFormat="1" x14ac:dyDescent="0.25"/>
    <row r="62216" customFormat="1" x14ac:dyDescent="0.25"/>
    <row r="62217" customFormat="1" x14ac:dyDescent="0.25"/>
    <row r="62218" customFormat="1" x14ac:dyDescent="0.25"/>
    <row r="62219" customFormat="1" x14ac:dyDescent="0.25"/>
    <row r="62220" customFormat="1" x14ac:dyDescent="0.25"/>
    <row r="62221" customFormat="1" x14ac:dyDescent="0.25"/>
    <row r="62222" customFormat="1" x14ac:dyDescent="0.25"/>
    <row r="62223" customFormat="1" x14ac:dyDescent="0.25"/>
    <row r="62224" customFormat="1" x14ac:dyDescent="0.25"/>
    <row r="62225" customFormat="1" x14ac:dyDescent="0.25"/>
    <row r="62226" customFormat="1" x14ac:dyDescent="0.25"/>
    <row r="62227" customFormat="1" x14ac:dyDescent="0.25"/>
    <row r="62228" customFormat="1" x14ac:dyDescent="0.25"/>
    <row r="62229" customFormat="1" x14ac:dyDescent="0.25"/>
    <row r="62230" customFormat="1" x14ac:dyDescent="0.25"/>
    <row r="62231" customFormat="1" x14ac:dyDescent="0.25"/>
    <row r="62232" customFormat="1" x14ac:dyDescent="0.25"/>
    <row r="62233" customFormat="1" x14ac:dyDescent="0.25"/>
    <row r="62234" customFormat="1" x14ac:dyDescent="0.25"/>
    <row r="62235" customFormat="1" x14ac:dyDescent="0.25"/>
    <row r="62236" customFormat="1" x14ac:dyDescent="0.25"/>
    <row r="62237" customFormat="1" x14ac:dyDescent="0.25"/>
    <row r="62238" customFormat="1" x14ac:dyDescent="0.25"/>
    <row r="62239" customFormat="1" x14ac:dyDescent="0.25"/>
    <row r="62240" customFormat="1" x14ac:dyDescent="0.25"/>
    <row r="62241" customFormat="1" x14ac:dyDescent="0.25"/>
    <row r="62242" customFormat="1" x14ac:dyDescent="0.25"/>
    <row r="62243" customFormat="1" x14ac:dyDescent="0.25"/>
    <row r="62244" customFormat="1" x14ac:dyDescent="0.25"/>
    <row r="62245" customFormat="1" x14ac:dyDescent="0.25"/>
    <row r="62246" customFormat="1" x14ac:dyDescent="0.25"/>
    <row r="62247" customFormat="1" x14ac:dyDescent="0.25"/>
    <row r="62248" customFormat="1" x14ac:dyDescent="0.25"/>
    <row r="62249" customFormat="1" x14ac:dyDescent="0.25"/>
    <row r="62250" customFormat="1" x14ac:dyDescent="0.25"/>
    <row r="62251" customFormat="1" x14ac:dyDescent="0.25"/>
    <row r="62252" customFormat="1" x14ac:dyDescent="0.25"/>
    <row r="62253" customFormat="1" x14ac:dyDescent="0.25"/>
    <row r="62254" customFormat="1" x14ac:dyDescent="0.25"/>
    <row r="62255" customFormat="1" x14ac:dyDescent="0.25"/>
    <row r="62256" customFormat="1" x14ac:dyDescent="0.25"/>
    <row r="62257" customFormat="1" x14ac:dyDescent="0.25"/>
    <row r="62258" customFormat="1" x14ac:dyDescent="0.25"/>
    <row r="62259" customFormat="1" x14ac:dyDescent="0.25"/>
    <row r="62260" customFormat="1" x14ac:dyDescent="0.25"/>
    <row r="62261" customFormat="1" x14ac:dyDescent="0.25"/>
    <row r="62262" customFormat="1" x14ac:dyDescent="0.25"/>
    <row r="62263" customFormat="1" x14ac:dyDescent="0.25"/>
    <row r="62264" customFormat="1" x14ac:dyDescent="0.25"/>
    <row r="62265" customFormat="1" x14ac:dyDescent="0.25"/>
    <row r="62266" customFormat="1" x14ac:dyDescent="0.25"/>
    <row r="62267" customFormat="1" x14ac:dyDescent="0.25"/>
    <row r="62268" customFormat="1" x14ac:dyDescent="0.25"/>
    <row r="62269" customFormat="1" x14ac:dyDescent="0.25"/>
    <row r="62270" customFormat="1" x14ac:dyDescent="0.25"/>
    <row r="62271" customFormat="1" x14ac:dyDescent="0.25"/>
    <row r="62272" customFormat="1" x14ac:dyDescent="0.25"/>
    <row r="62273" customFormat="1" x14ac:dyDescent="0.25"/>
    <row r="62274" customFormat="1" x14ac:dyDescent="0.25"/>
    <row r="62275" customFormat="1" x14ac:dyDescent="0.25"/>
    <row r="62276" customFormat="1" x14ac:dyDescent="0.25"/>
    <row r="62277" customFormat="1" x14ac:dyDescent="0.25"/>
    <row r="62278" customFormat="1" x14ac:dyDescent="0.25"/>
    <row r="62279" customFormat="1" x14ac:dyDescent="0.25"/>
    <row r="62280" customFormat="1" x14ac:dyDescent="0.25"/>
    <row r="62281" customFormat="1" x14ac:dyDescent="0.25"/>
    <row r="62282" customFormat="1" x14ac:dyDescent="0.25"/>
    <row r="62283" customFormat="1" x14ac:dyDescent="0.25"/>
    <row r="62284" customFormat="1" x14ac:dyDescent="0.25"/>
    <row r="62285" customFormat="1" x14ac:dyDescent="0.25"/>
    <row r="62286" customFormat="1" x14ac:dyDescent="0.25"/>
    <row r="62287" customFormat="1" x14ac:dyDescent="0.25"/>
    <row r="62288" customFormat="1" x14ac:dyDescent="0.25"/>
    <row r="62289" customFormat="1" x14ac:dyDescent="0.25"/>
    <row r="62290" customFormat="1" x14ac:dyDescent="0.25"/>
    <row r="62291" customFormat="1" x14ac:dyDescent="0.25"/>
    <row r="62292" customFormat="1" x14ac:dyDescent="0.25"/>
    <row r="62293" customFormat="1" x14ac:dyDescent="0.25"/>
    <row r="62294" customFormat="1" x14ac:dyDescent="0.25"/>
    <row r="62295" customFormat="1" x14ac:dyDescent="0.25"/>
    <row r="62296" customFormat="1" x14ac:dyDescent="0.25"/>
    <row r="62297" customFormat="1" x14ac:dyDescent="0.25"/>
    <row r="62298" customFormat="1" x14ac:dyDescent="0.25"/>
    <row r="62299" customFormat="1" x14ac:dyDescent="0.25"/>
    <row r="62300" customFormat="1" x14ac:dyDescent="0.25"/>
    <row r="62301" customFormat="1" x14ac:dyDescent="0.25"/>
    <row r="62302" customFormat="1" x14ac:dyDescent="0.25"/>
    <row r="62303" customFormat="1" x14ac:dyDescent="0.25"/>
    <row r="62304" customFormat="1" x14ac:dyDescent="0.25"/>
    <row r="62305" customFormat="1" x14ac:dyDescent="0.25"/>
    <row r="62306" customFormat="1" x14ac:dyDescent="0.25"/>
    <row r="62307" customFormat="1" x14ac:dyDescent="0.25"/>
    <row r="62308" customFormat="1" x14ac:dyDescent="0.25"/>
    <row r="62309" customFormat="1" x14ac:dyDescent="0.25"/>
    <row r="62310" customFormat="1" x14ac:dyDescent="0.25"/>
    <row r="62311" customFormat="1" x14ac:dyDescent="0.25"/>
    <row r="62312" customFormat="1" x14ac:dyDescent="0.25"/>
    <row r="62313" customFormat="1" x14ac:dyDescent="0.25"/>
    <row r="62314" customFormat="1" x14ac:dyDescent="0.25"/>
    <row r="62315" customFormat="1" x14ac:dyDescent="0.25"/>
    <row r="62316" customFormat="1" x14ac:dyDescent="0.25"/>
    <row r="62317" customFormat="1" x14ac:dyDescent="0.25"/>
    <row r="62318" customFormat="1" x14ac:dyDescent="0.25"/>
    <row r="62319" customFormat="1" x14ac:dyDescent="0.25"/>
    <row r="62320" customFormat="1" x14ac:dyDescent="0.25"/>
    <row r="62321" customFormat="1" x14ac:dyDescent="0.25"/>
    <row r="62322" customFormat="1" x14ac:dyDescent="0.25"/>
    <row r="62323" customFormat="1" x14ac:dyDescent="0.25"/>
    <row r="62324" customFormat="1" x14ac:dyDescent="0.25"/>
    <row r="62325" customFormat="1" x14ac:dyDescent="0.25"/>
    <row r="62326" customFormat="1" x14ac:dyDescent="0.25"/>
    <row r="62327" customFormat="1" x14ac:dyDescent="0.25"/>
    <row r="62328" customFormat="1" x14ac:dyDescent="0.25"/>
    <row r="62329" customFormat="1" x14ac:dyDescent="0.25"/>
    <row r="62330" customFormat="1" x14ac:dyDescent="0.25"/>
    <row r="62331" customFormat="1" x14ac:dyDescent="0.25"/>
    <row r="62332" customFormat="1" x14ac:dyDescent="0.25"/>
    <row r="62333" customFormat="1" x14ac:dyDescent="0.25"/>
    <row r="62334" customFormat="1" x14ac:dyDescent="0.25"/>
    <row r="62335" customFormat="1" x14ac:dyDescent="0.25"/>
    <row r="62336" customFormat="1" x14ac:dyDescent="0.25"/>
    <row r="62337" customFormat="1" x14ac:dyDescent="0.25"/>
    <row r="62338" customFormat="1" x14ac:dyDescent="0.25"/>
    <row r="62339" customFormat="1" x14ac:dyDescent="0.25"/>
    <row r="62340" customFormat="1" x14ac:dyDescent="0.25"/>
    <row r="62341" customFormat="1" x14ac:dyDescent="0.25"/>
    <row r="62342" customFormat="1" x14ac:dyDescent="0.25"/>
    <row r="62343" customFormat="1" x14ac:dyDescent="0.25"/>
    <row r="62344" customFormat="1" x14ac:dyDescent="0.25"/>
    <row r="62345" customFormat="1" x14ac:dyDescent="0.25"/>
    <row r="62346" customFormat="1" x14ac:dyDescent="0.25"/>
    <row r="62347" customFormat="1" x14ac:dyDescent="0.25"/>
    <row r="62348" customFormat="1" x14ac:dyDescent="0.25"/>
    <row r="62349" customFormat="1" x14ac:dyDescent="0.25"/>
    <row r="62350" customFormat="1" x14ac:dyDescent="0.25"/>
    <row r="62351" customFormat="1" x14ac:dyDescent="0.25"/>
    <row r="62352" customFormat="1" x14ac:dyDescent="0.25"/>
    <row r="62353" customFormat="1" x14ac:dyDescent="0.25"/>
    <row r="62354" customFormat="1" x14ac:dyDescent="0.25"/>
    <row r="62355" customFormat="1" x14ac:dyDescent="0.25"/>
    <row r="62356" customFormat="1" x14ac:dyDescent="0.25"/>
    <row r="62357" customFormat="1" x14ac:dyDescent="0.25"/>
    <row r="62358" customFormat="1" x14ac:dyDescent="0.25"/>
    <row r="62359" customFormat="1" x14ac:dyDescent="0.25"/>
    <row r="62360" customFormat="1" x14ac:dyDescent="0.25"/>
    <row r="62361" customFormat="1" x14ac:dyDescent="0.25"/>
    <row r="62362" customFormat="1" x14ac:dyDescent="0.25"/>
    <row r="62363" customFormat="1" x14ac:dyDescent="0.25"/>
    <row r="62364" customFormat="1" x14ac:dyDescent="0.25"/>
    <row r="62365" customFormat="1" x14ac:dyDescent="0.25"/>
    <row r="62366" customFormat="1" x14ac:dyDescent="0.25"/>
    <row r="62367" customFormat="1" x14ac:dyDescent="0.25"/>
    <row r="62368" customFormat="1" x14ac:dyDescent="0.25"/>
    <row r="62369" customFormat="1" x14ac:dyDescent="0.25"/>
    <row r="62370" customFormat="1" x14ac:dyDescent="0.25"/>
    <row r="62371" customFormat="1" x14ac:dyDescent="0.25"/>
    <row r="62372" customFormat="1" x14ac:dyDescent="0.25"/>
    <row r="62373" customFormat="1" x14ac:dyDescent="0.25"/>
    <row r="62374" customFormat="1" x14ac:dyDescent="0.25"/>
    <row r="62375" customFormat="1" x14ac:dyDescent="0.25"/>
    <row r="62376" customFormat="1" x14ac:dyDescent="0.25"/>
    <row r="62377" customFormat="1" x14ac:dyDescent="0.25"/>
    <row r="62378" customFormat="1" x14ac:dyDescent="0.25"/>
    <row r="62379" customFormat="1" x14ac:dyDescent="0.25"/>
    <row r="62380" customFormat="1" x14ac:dyDescent="0.25"/>
    <row r="62381" customFormat="1" x14ac:dyDescent="0.25"/>
    <row r="62382" customFormat="1" x14ac:dyDescent="0.25"/>
    <row r="62383" customFormat="1" x14ac:dyDescent="0.25"/>
    <row r="62384" customFormat="1" x14ac:dyDescent="0.25"/>
    <row r="62385" customFormat="1" x14ac:dyDescent="0.25"/>
    <row r="62386" customFormat="1" x14ac:dyDescent="0.25"/>
    <row r="62387" customFormat="1" x14ac:dyDescent="0.25"/>
    <row r="62388" customFormat="1" x14ac:dyDescent="0.25"/>
    <row r="62389" customFormat="1" x14ac:dyDescent="0.25"/>
    <row r="62390" customFormat="1" x14ac:dyDescent="0.25"/>
    <row r="62391" customFormat="1" x14ac:dyDescent="0.25"/>
    <row r="62392" customFormat="1" x14ac:dyDescent="0.25"/>
    <row r="62393" customFormat="1" x14ac:dyDescent="0.25"/>
    <row r="62394" customFormat="1" x14ac:dyDescent="0.25"/>
    <row r="62395" customFormat="1" x14ac:dyDescent="0.25"/>
    <row r="62396" customFormat="1" x14ac:dyDescent="0.25"/>
    <row r="62397" customFormat="1" x14ac:dyDescent="0.25"/>
    <row r="62398" customFormat="1" x14ac:dyDescent="0.25"/>
    <row r="62399" customFormat="1" x14ac:dyDescent="0.25"/>
    <row r="62400" customFormat="1" x14ac:dyDescent="0.25"/>
    <row r="62401" customFormat="1" x14ac:dyDescent="0.25"/>
    <row r="62402" customFormat="1" x14ac:dyDescent="0.25"/>
    <row r="62403" customFormat="1" x14ac:dyDescent="0.25"/>
    <row r="62404" customFormat="1" x14ac:dyDescent="0.25"/>
    <row r="62405" customFormat="1" x14ac:dyDescent="0.25"/>
    <row r="62406" customFormat="1" x14ac:dyDescent="0.25"/>
    <row r="62407" customFormat="1" x14ac:dyDescent="0.25"/>
    <row r="62408" customFormat="1" x14ac:dyDescent="0.25"/>
    <row r="62409" customFormat="1" x14ac:dyDescent="0.25"/>
    <row r="62410" customFormat="1" x14ac:dyDescent="0.25"/>
    <row r="62411" customFormat="1" x14ac:dyDescent="0.25"/>
    <row r="62412" customFormat="1" x14ac:dyDescent="0.25"/>
    <row r="62413" customFormat="1" x14ac:dyDescent="0.25"/>
    <row r="62414" customFormat="1" x14ac:dyDescent="0.25"/>
    <row r="62415" customFormat="1" x14ac:dyDescent="0.25"/>
    <row r="62416" customFormat="1" x14ac:dyDescent="0.25"/>
    <row r="62417" customFormat="1" x14ac:dyDescent="0.25"/>
    <row r="62418" customFormat="1" x14ac:dyDescent="0.25"/>
    <row r="62419" customFormat="1" x14ac:dyDescent="0.25"/>
    <row r="62420" customFormat="1" x14ac:dyDescent="0.25"/>
    <row r="62421" customFormat="1" x14ac:dyDescent="0.25"/>
    <row r="62422" customFormat="1" x14ac:dyDescent="0.25"/>
    <row r="62423" customFormat="1" x14ac:dyDescent="0.25"/>
    <row r="62424" customFormat="1" x14ac:dyDescent="0.25"/>
    <row r="62425" customFormat="1" x14ac:dyDescent="0.25"/>
    <row r="62426" customFormat="1" x14ac:dyDescent="0.25"/>
    <row r="62427" customFormat="1" x14ac:dyDescent="0.25"/>
    <row r="62428" customFormat="1" x14ac:dyDescent="0.25"/>
    <row r="62429" customFormat="1" x14ac:dyDescent="0.25"/>
    <row r="62430" customFormat="1" x14ac:dyDescent="0.25"/>
    <row r="62431" customFormat="1" x14ac:dyDescent="0.25"/>
    <row r="62432" customFormat="1" x14ac:dyDescent="0.25"/>
    <row r="62433" customFormat="1" x14ac:dyDescent="0.25"/>
    <row r="62434" customFormat="1" x14ac:dyDescent="0.25"/>
    <row r="62435" customFormat="1" x14ac:dyDescent="0.25"/>
    <row r="62436" customFormat="1" x14ac:dyDescent="0.25"/>
    <row r="62437" customFormat="1" x14ac:dyDescent="0.25"/>
    <row r="62438" customFormat="1" x14ac:dyDescent="0.25"/>
    <row r="62439" customFormat="1" x14ac:dyDescent="0.25"/>
    <row r="62440" customFormat="1" x14ac:dyDescent="0.25"/>
    <row r="62441" customFormat="1" x14ac:dyDescent="0.25"/>
    <row r="62442" customFormat="1" x14ac:dyDescent="0.25"/>
    <row r="62443" customFormat="1" x14ac:dyDescent="0.25"/>
    <row r="62444" customFormat="1" x14ac:dyDescent="0.25"/>
    <row r="62445" customFormat="1" x14ac:dyDescent="0.25"/>
    <row r="62446" customFormat="1" x14ac:dyDescent="0.25"/>
    <row r="62447" customFormat="1" x14ac:dyDescent="0.25"/>
    <row r="62448" customFormat="1" x14ac:dyDescent="0.25"/>
    <row r="62449" customFormat="1" x14ac:dyDescent="0.25"/>
    <row r="62450" customFormat="1" x14ac:dyDescent="0.25"/>
    <row r="62451" customFormat="1" x14ac:dyDescent="0.25"/>
    <row r="62452" customFormat="1" x14ac:dyDescent="0.25"/>
    <row r="62453" customFormat="1" x14ac:dyDescent="0.25"/>
    <row r="62454" customFormat="1" x14ac:dyDescent="0.25"/>
    <row r="62455" customFormat="1" x14ac:dyDescent="0.25"/>
    <row r="62456" customFormat="1" x14ac:dyDescent="0.25"/>
    <row r="62457" customFormat="1" x14ac:dyDescent="0.25"/>
    <row r="62458" customFormat="1" x14ac:dyDescent="0.25"/>
    <row r="62459" customFormat="1" x14ac:dyDescent="0.25"/>
    <row r="62460" customFormat="1" x14ac:dyDescent="0.25"/>
    <row r="62461" customFormat="1" x14ac:dyDescent="0.25"/>
    <row r="62462" customFormat="1" x14ac:dyDescent="0.25"/>
    <row r="62463" customFormat="1" x14ac:dyDescent="0.25"/>
    <row r="62464" customFormat="1" x14ac:dyDescent="0.25"/>
    <row r="62465" customFormat="1" x14ac:dyDescent="0.25"/>
    <row r="62466" customFormat="1" x14ac:dyDescent="0.25"/>
    <row r="62467" customFormat="1" x14ac:dyDescent="0.25"/>
    <row r="62468" customFormat="1" x14ac:dyDescent="0.25"/>
    <row r="62469" customFormat="1" x14ac:dyDescent="0.25"/>
    <row r="62470" customFormat="1" x14ac:dyDescent="0.25"/>
    <row r="62471" customFormat="1" x14ac:dyDescent="0.25"/>
    <row r="62472" customFormat="1" x14ac:dyDescent="0.25"/>
    <row r="62473" customFormat="1" x14ac:dyDescent="0.25"/>
    <row r="62474" customFormat="1" x14ac:dyDescent="0.25"/>
    <row r="62475" customFormat="1" x14ac:dyDescent="0.25"/>
    <row r="62476" customFormat="1" x14ac:dyDescent="0.25"/>
    <row r="62477" customFormat="1" x14ac:dyDescent="0.25"/>
    <row r="62478" customFormat="1" x14ac:dyDescent="0.25"/>
    <row r="62479" customFormat="1" x14ac:dyDescent="0.25"/>
    <row r="62480" customFormat="1" x14ac:dyDescent="0.25"/>
    <row r="62481" customFormat="1" x14ac:dyDescent="0.25"/>
    <row r="62482" customFormat="1" x14ac:dyDescent="0.25"/>
    <row r="62483" customFormat="1" x14ac:dyDescent="0.25"/>
    <row r="62484" customFormat="1" x14ac:dyDescent="0.25"/>
    <row r="62485" customFormat="1" x14ac:dyDescent="0.25"/>
    <row r="62486" customFormat="1" x14ac:dyDescent="0.25"/>
    <row r="62487" customFormat="1" x14ac:dyDescent="0.25"/>
    <row r="62488" customFormat="1" x14ac:dyDescent="0.25"/>
    <row r="62489" customFormat="1" x14ac:dyDescent="0.25"/>
    <row r="62490" customFormat="1" x14ac:dyDescent="0.25"/>
    <row r="62491" customFormat="1" x14ac:dyDescent="0.25"/>
    <row r="62492" customFormat="1" x14ac:dyDescent="0.25"/>
    <row r="62493" customFormat="1" x14ac:dyDescent="0.25"/>
    <row r="62494" customFormat="1" x14ac:dyDescent="0.25"/>
    <row r="62495" customFormat="1" x14ac:dyDescent="0.25"/>
    <row r="62496" customFormat="1" x14ac:dyDescent="0.25"/>
    <row r="62497" customFormat="1" x14ac:dyDescent="0.25"/>
    <row r="62498" customFormat="1" x14ac:dyDescent="0.25"/>
    <row r="62499" customFormat="1" x14ac:dyDescent="0.25"/>
    <row r="62500" customFormat="1" x14ac:dyDescent="0.25"/>
    <row r="62501" customFormat="1" x14ac:dyDescent="0.25"/>
    <row r="62502" customFormat="1" x14ac:dyDescent="0.25"/>
    <row r="62503" customFormat="1" x14ac:dyDescent="0.25"/>
    <row r="62504" customFormat="1" x14ac:dyDescent="0.25"/>
    <row r="62505" customFormat="1" x14ac:dyDescent="0.25"/>
    <row r="62506" customFormat="1" x14ac:dyDescent="0.25"/>
    <row r="62507" customFormat="1" x14ac:dyDescent="0.25"/>
    <row r="62508" customFormat="1" x14ac:dyDescent="0.25"/>
    <row r="62509" customFormat="1" x14ac:dyDescent="0.25"/>
    <row r="62510" customFormat="1" x14ac:dyDescent="0.25"/>
    <row r="62511" customFormat="1" x14ac:dyDescent="0.25"/>
    <row r="62512" customFormat="1" x14ac:dyDescent="0.25"/>
    <row r="62513" customFormat="1" x14ac:dyDescent="0.25"/>
    <row r="62514" customFormat="1" x14ac:dyDescent="0.25"/>
    <row r="62515" customFormat="1" x14ac:dyDescent="0.25"/>
    <row r="62516" customFormat="1" x14ac:dyDescent="0.25"/>
    <row r="62517" customFormat="1" x14ac:dyDescent="0.25"/>
    <row r="62518" customFormat="1" x14ac:dyDescent="0.25"/>
    <row r="62519" customFormat="1" x14ac:dyDescent="0.25"/>
    <row r="62520" customFormat="1" x14ac:dyDescent="0.25"/>
    <row r="62521" customFormat="1" x14ac:dyDescent="0.25"/>
    <row r="62522" customFormat="1" x14ac:dyDescent="0.25"/>
    <row r="62523" customFormat="1" x14ac:dyDescent="0.25"/>
    <row r="62524" customFormat="1" x14ac:dyDescent="0.25"/>
    <row r="62525" customFormat="1" x14ac:dyDescent="0.25"/>
    <row r="62526" customFormat="1" x14ac:dyDescent="0.25"/>
    <row r="62527" customFormat="1" x14ac:dyDescent="0.25"/>
    <row r="62528" customFormat="1" x14ac:dyDescent="0.25"/>
    <row r="62529" customFormat="1" x14ac:dyDescent="0.25"/>
    <row r="62530" customFormat="1" x14ac:dyDescent="0.25"/>
    <row r="62531" customFormat="1" x14ac:dyDescent="0.25"/>
    <row r="62532" customFormat="1" x14ac:dyDescent="0.25"/>
    <row r="62533" customFormat="1" x14ac:dyDescent="0.25"/>
    <row r="62534" customFormat="1" x14ac:dyDescent="0.25"/>
    <row r="62535" customFormat="1" x14ac:dyDescent="0.25"/>
    <row r="62536" customFormat="1" x14ac:dyDescent="0.25"/>
    <row r="62537" customFormat="1" x14ac:dyDescent="0.25"/>
    <row r="62538" customFormat="1" x14ac:dyDescent="0.25"/>
    <row r="62539" customFormat="1" x14ac:dyDescent="0.25"/>
    <row r="62540" customFormat="1" x14ac:dyDescent="0.25"/>
    <row r="62541" customFormat="1" x14ac:dyDescent="0.25"/>
    <row r="62542" customFormat="1" x14ac:dyDescent="0.25"/>
    <row r="62543" customFormat="1" x14ac:dyDescent="0.25"/>
    <row r="62544" customFormat="1" x14ac:dyDescent="0.25"/>
    <row r="62545" customFormat="1" x14ac:dyDescent="0.25"/>
    <row r="62546" customFormat="1" x14ac:dyDescent="0.25"/>
    <row r="62547" customFormat="1" x14ac:dyDescent="0.25"/>
    <row r="62548" customFormat="1" x14ac:dyDescent="0.25"/>
    <row r="62549" customFormat="1" x14ac:dyDescent="0.25"/>
    <row r="62550" customFormat="1" x14ac:dyDescent="0.25"/>
    <row r="62551" customFormat="1" x14ac:dyDescent="0.25"/>
    <row r="62552" customFormat="1" x14ac:dyDescent="0.25"/>
    <row r="62553" customFormat="1" x14ac:dyDescent="0.25"/>
    <row r="62554" customFormat="1" x14ac:dyDescent="0.25"/>
    <row r="62555" customFormat="1" x14ac:dyDescent="0.25"/>
    <row r="62556" customFormat="1" x14ac:dyDescent="0.25"/>
    <row r="62557" customFormat="1" x14ac:dyDescent="0.25"/>
    <row r="62558" customFormat="1" x14ac:dyDescent="0.25"/>
    <row r="62559" customFormat="1" x14ac:dyDescent="0.25"/>
    <row r="62560" customFormat="1" x14ac:dyDescent="0.25"/>
    <row r="62561" customFormat="1" x14ac:dyDescent="0.25"/>
    <row r="62562" customFormat="1" x14ac:dyDescent="0.25"/>
    <row r="62563" customFormat="1" x14ac:dyDescent="0.25"/>
    <row r="62564" customFormat="1" x14ac:dyDescent="0.25"/>
    <row r="62565" customFormat="1" x14ac:dyDescent="0.25"/>
    <row r="62566" customFormat="1" x14ac:dyDescent="0.25"/>
    <row r="62567" customFormat="1" x14ac:dyDescent="0.25"/>
    <row r="62568" customFormat="1" x14ac:dyDescent="0.25"/>
    <row r="62569" customFormat="1" x14ac:dyDescent="0.25"/>
    <row r="62570" customFormat="1" x14ac:dyDescent="0.25"/>
    <row r="62571" customFormat="1" x14ac:dyDescent="0.25"/>
    <row r="62572" customFormat="1" x14ac:dyDescent="0.25"/>
    <row r="62573" customFormat="1" x14ac:dyDescent="0.25"/>
    <row r="62574" customFormat="1" x14ac:dyDescent="0.25"/>
    <row r="62575" customFormat="1" x14ac:dyDescent="0.25"/>
    <row r="62576" customFormat="1" x14ac:dyDescent="0.25"/>
    <row r="62577" customFormat="1" x14ac:dyDescent="0.25"/>
    <row r="62578" customFormat="1" x14ac:dyDescent="0.25"/>
    <row r="62579" customFormat="1" x14ac:dyDescent="0.25"/>
    <row r="62580" customFormat="1" x14ac:dyDescent="0.25"/>
    <row r="62581" customFormat="1" x14ac:dyDescent="0.25"/>
    <row r="62582" customFormat="1" x14ac:dyDescent="0.25"/>
    <row r="62583" customFormat="1" x14ac:dyDescent="0.25"/>
    <row r="62584" customFormat="1" x14ac:dyDescent="0.25"/>
    <row r="62585" customFormat="1" x14ac:dyDescent="0.25"/>
    <row r="62586" customFormat="1" x14ac:dyDescent="0.25"/>
    <row r="62587" customFormat="1" x14ac:dyDescent="0.25"/>
    <row r="62588" customFormat="1" x14ac:dyDescent="0.25"/>
    <row r="62589" customFormat="1" x14ac:dyDescent="0.25"/>
    <row r="62590" customFormat="1" x14ac:dyDescent="0.25"/>
    <row r="62591" customFormat="1" x14ac:dyDescent="0.25"/>
    <row r="62592" customFormat="1" x14ac:dyDescent="0.25"/>
    <row r="62593" customFormat="1" x14ac:dyDescent="0.25"/>
    <row r="62594" customFormat="1" x14ac:dyDescent="0.25"/>
    <row r="62595" customFormat="1" x14ac:dyDescent="0.25"/>
    <row r="62596" customFormat="1" x14ac:dyDescent="0.25"/>
    <row r="62597" customFormat="1" x14ac:dyDescent="0.25"/>
    <row r="62598" customFormat="1" x14ac:dyDescent="0.25"/>
    <row r="62599" customFormat="1" x14ac:dyDescent="0.25"/>
    <row r="62600" customFormat="1" x14ac:dyDescent="0.25"/>
    <row r="62601" customFormat="1" x14ac:dyDescent="0.25"/>
    <row r="62602" customFormat="1" x14ac:dyDescent="0.25"/>
    <row r="62603" customFormat="1" x14ac:dyDescent="0.25"/>
    <row r="62604" customFormat="1" x14ac:dyDescent="0.25"/>
    <row r="62605" customFormat="1" x14ac:dyDescent="0.25"/>
    <row r="62606" customFormat="1" x14ac:dyDescent="0.25"/>
    <row r="62607" customFormat="1" x14ac:dyDescent="0.25"/>
    <row r="62608" customFormat="1" x14ac:dyDescent="0.25"/>
    <row r="62609" customFormat="1" x14ac:dyDescent="0.25"/>
    <row r="62610" customFormat="1" x14ac:dyDescent="0.25"/>
    <row r="62611" customFormat="1" x14ac:dyDescent="0.25"/>
    <row r="62612" customFormat="1" x14ac:dyDescent="0.25"/>
    <row r="62613" customFormat="1" x14ac:dyDescent="0.25"/>
    <row r="62614" customFormat="1" x14ac:dyDescent="0.25"/>
    <row r="62615" customFormat="1" x14ac:dyDescent="0.25"/>
    <row r="62616" customFormat="1" x14ac:dyDescent="0.25"/>
    <row r="62617" customFormat="1" x14ac:dyDescent="0.25"/>
    <row r="62618" customFormat="1" x14ac:dyDescent="0.25"/>
    <row r="62619" customFormat="1" x14ac:dyDescent="0.25"/>
    <row r="62620" customFormat="1" x14ac:dyDescent="0.25"/>
    <row r="62621" customFormat="1" x14ac:dyDescent="0.25"/>
    <row r="62622" customFormat="1" x14ac:dyDescent="0.25"/>
    <row r="62623" customFormat="1" x14ac:dyDescent="0.25"/>
    <row r="62624" customFormat="1" x14ac:dyDescent="0.25"/>
    <row r="62625" customFormat="1" x14ac:dyDescent="0.25"/>
    <row r="62626" customFormat="1" x14ac:dyDescent="0.25"/>
    <row r="62627" customFormat="1" x14ac:dyDescent="0.25"/>
    <row r="62628" customFormat="1" x14ac:dyDescent="0.25"/>
    <row r="62629" customFormat="1" x14ac:dyDescent="0.25"/>
    <row r="62630" customFormat="1" x14ac:dyDescent="0.25"/>
    <row r="62631" customFormat="1" x14ac:dyDescent="0.25"/>
    <row r="62632" customFormat="1" x14ac:dyDescent="0.25"/>
    <row r="62633" customFormat="1" x14ac:dyDescent="0.25"/>
    <row r="62634" customFormat="1" x14ac:dyDescent="0.25"/>
    <row r="62635" customFormat="1" x14ac:dyDescent="0.25"/>
    <row r="62636" customFormat="1" x14ac:dyDescent="0.25"/>
    <row r="62637" customFormat="1" x14ac:dyDescent="0.25"/>
    <row r="62638" customFormat="1" x14ac:dyDescent="0.25"/>
    <row r="62639" customFormat="1" x14ac:dyDescent="0.25"/>
    <row r="62640" customFormat="1" x14ac:dyDescent="0.25"/>
    <row r="62641" customFormat="1" x14ac:dyDescent="0.25"/>
    <row r="62642" customFormat="1" x14ac:dyDescent="0.25"/>
    <row r="62643" customFormat="1" x14ac:dyDescent="0.25"/>
    <row r="62644" customFormat="1" x14ac:dyDescent="0.25"/>
    <row r="62645" customFormat="1" x14ac:dyDescent="0.25"/>
    <row r="62646" customFormat="1" x14ac:dyDescent="0.25"/>
    <row r="62647" customFormat="1" x14ac:dyDescent="0.25"/>
    <row r="62648" customFormat="1" x14ac:dyDescent="0.25"/>
    <row r="62649" customFormat="1" x14ac:dyDescent="0.25"/>
    <row r="62650" customFormat="1" x14ac:dyDescent="0.25"/>
    <row r="62651" customFormat="1" x14ac:dyDescent="0.25"/>
    <row r="62652" customFormat="1" x14ac:dyDescent="0.25"/>
    <row r="62653" customFormat="1" x14ac:dyDescent="0.25"/>
    <row r="62654" customFormat="1" x14ac:dyDescent="0.25"/>
    <row r="62655" customFormat="1" x14ac:dyDescent="0.25"/>
    <row r="62656" customFormat="1" x14ac:dyDescent="0.25"/>
    <row r="62657" customFormat="1" x14ac:dyDescent="0.25"/>
    <row r="62658" customFormat="1" x14ac:dyDescent="0.25"/>
    <row r="62659" customFormat="1" x14ac:dyDescent="0.25"/>
    <row r="62660" customFormat="1" x14ac:dyDescent="0.25"/>
    <row r="62661" customFormat="1" x14ac:dyDescent="0.25"/>
    <row r="62662" customFormat="1" x14ac:dyDescent="0.25"/>
    <row r="62663" customFormat="1" x14ac:dyDescent="0.25"/>
    <row r="62664" customFormat="1" x14ac:dyDescent="0.25"/>
    <row r="62665" customFormat="1" x14ac:dyDescent="0.25"/>
    <row r="62666" customFormat="1" x14ac:dyDescent="0.25"/>
    <row r="62667" customFormat="1" x14ac:dyDescent="0.25"/>
    <row r="62668" customFormat="1" x14ac:dyDescent="0.25"/>
    <row r="62669" customFormat="1" x14ac:dyDescent="0.25"/>
    <row r="62670" customFormat="1" x14ac:dyDescent="0.25"/>
    <row r="62671" customFormat="1" x14ac:dyDescent="0.25"/>
    <row r="62672" customFormat="1" x14ac:dyDescent="0.25"/>
    <row r="62673" customFormat="1" x14ac:dyDescent="0.25"/>
    <row r="62674" customFormat="1" x14ac:dyDescent="0.25"/>
    <row r="62675" customFormat="1" x14ac:dyDescent="0.25"/>
    <row r="62676" customFormat="1" x14ac:dyDescent="0.25"/>
    <row r="62677" customFormat="1" x14ac:dyDescent="0.25"/>
    <row r="62678" customFormat="1" x14ac:dyDescent="0.25"/>
    <row r="62679" customFormat="1" x14ac:dyDescent="0.25"/>
    <row r="62680" customFormat="1" x14ac:dyDescent="0.25"/>
    <row r="62681" customFormat="1" x14ac:dyDescent="0.25"/>
    <row r="62682" customFormat="1" x14ac:dyDescent="0.25"/>
    <row r="62683" customFormat="1" x14ac:dyDescent="0.25"/>
    <row r="62684" customFormat="1" x14ac:dyDescent="0.25"/>
    <row r="62685" customFormat="1" x14ac:dyDescent="0.25"/>
    <row r="62686" customFormat="1" x14ac:dyDescent="0.25"/>
    <row r="62687" customFormat="1" x14ac:dyDescent="0.25"/>
    <row r="62688" customFormat="1" x14ac:dyDescent="0.25"/>
    <row r="62689" customFormat="1" x14ac:dyDescent="0.25"/>
    <row r="62690" customFormat="1" x14ac:dyDescent="0.25"/>
    <row r="62691" customFormat="1" x14ac:dyDescent="0.25"/>
    <row r="62692" customFormat="1" x14ac:dyDescent="0.25"/>
    <row r="62693" customFormat="1" x14ac:dyDescent="0.25"/>
    <row r="62694" customFormat="1" x14ac:dyDescent="0.25"/>
    <row r="62695" customFormat="1" x14ac:dyDescent="0.25"/>
    <row r="62696" customFormat="1" x14ac:dyDescent="0.25"/>
    <row r="62697" customFormat="1" x14ac:dyDescent="0.25"/>
    <row r="62698" customFormat="1" x14ac:dyDescent="0.25"/>
    <row r="62699" customFormat="1" x14ac:dyDescent="0.25"/>
    <row r="62700" customFormat="1" x14ac:dyDescent="0.25"/>
    <row r="62701" customFormat="1" x14ac:dyDescent="0.25"/>
    <row r="62702" customFormat="1" x14ac:dyDescent="0.25"/>
    <row r="62703" customFormat="1" x14ac:dyDescent="0.25"/>
    <row r="62704" customFormat="1" x14ac:dyDescent="0.25"/>
    <row r="62705" customFormat="1" x14ac:dyDescent="0.25"/>
    <row r="62706" customFormat="1" x14ac:dyDescent="0.25"/>
    <row r="62707" customFormat="1" x14ac:dyDescent="0.25"/>
    <row r="62708" customFormat="1" x14ac:dyDescent="0.25"/>
    <row r="62709" customFormat="1" x14ac:dyDescent="0.25"/>
    <row r="62710" customFormat="1" x14ac:dyDescent="0.25"/>
    <row r="62711" customFormat="1" x14ac:dyDescent="0.25"/>
    <row r="62712" customFormat="1" x14ac:dyDescent="0.25"/>
    <row r="62713" customFormat="1" x14ac:dyDescent="0.25"/>
    <row r="62714" customFormat="1" x14ac:dyDescent="0.25"/>
    <row r="62715" customFormat="1" x14ac:dyDescent="0.25"/>
    <row r="62716" customFormat="1" x14ac:dyDescent="0.25"/>
    <row r="62717" customFormat="1" x14ac:dyDescent="0.25"/>
    <row r="62718" customFormat="1" x14ac:dyDescent="0.25"/>
    <row r="62719" customFormat="1" x14ac:dyDescent="0.25"/>
    <row r="62720" customFormat="1" x14ac:dyDescent="0.25"/>
    <row r="62721" customFormat="1" x14ac:dyDescent="0.25"/>
    <row r="62722" customFormat="1" x14ac:dyDescent="0.25"/>
    <row r="62723" customFormat="1" x14ac:dyDescent="0.25"/>
    <row r="62724" customFormat="1" x14ac:dyDescent="0.25"/>
    <row r="62725" customFormat="1" x14ac:dyDescent="0.25"/>
    <row r="62726" customFormat="1" x14ac:dyDescent="0.25"/>
    <row r="62727" customFormat="1" x14ac:dyDescent="0.25"/>
    <row r="62728" customFormat="1" x14ac:dyDescent="0.25"/>
    <row r="62729" customFormat="1" x14ac:dyDescent="0.25"/>
    <row r="62730" customFormat="1" x14ac:dyDescent="0.25"/>
    <row r="62731" customFormat="1" x14ac:dyDescent="0.25"/>
    <row r="62732" customFormat="1" x14ac:dyDescent="0.25"/>
    <row r="62733" customFormat="1" x14ac:dyDescent="0.25"/>
    <row r="62734" customFormat="1" x14ac:dyDescent="0.25"/>
    <row r="62735" customFormat="1" x14ac:dyDescent="0.25"/>
    <row r="62736" customFormat="1" x14ac:dyDescent="0.25"/>
    <row r="62737" customFormat="1" x14ac:dyDescent="0.25"/>
    <row r="62738" customFormat="1" x14ac:dyDescent="0.25"/>
    <row r="62739" customFormat="1" x14ac:dyDescent="0.25"/>
    <row r="62740" customFormat="1" x14ac:dyDescent="0.25"/>
    <row r="62741" customFormat="1" x14ac:dyDescent="0.25"/>
    <row r="62742" customFormat="1" x14ac:dyDescent="0.25"/>
    <row r="62743" customFormat="1" x14ac:dyDescent="0.25"/>
    <row r="62744" customFormat="1" x14ac:dyDescent="0.25"/>
    <row r="62745" customFormat="1" x14ac:dyDescent="0.25"/>
    <row r="62746" customFormat="1" x14ac:dyDescent="0.25"/>
    <row r="62747" customFormat="1" x14ac:dyDescent="0.25"/>
    <row r="62748" customFormat="1" x14ac:dyDescent="0.25"/>
    <row r="62749" customFormat="1" x14ac:dyDescent="0.25"/>
    <row r="62750" customFormat="1" x14ac:dyDescent="0.25"/>
    <row r="62751" customFormat="1" x14ac:dyDescent="0.25"/>
    <row r="62752" customFormat="1" x14ac:dyDescent="0.25"/>
    <row r="62753" customFormat="1" x14ac:dyDescent="0.25"/>
    <row r="62754" customFormat="1" x14ac:dyDescent="0.25"/>
    <row r="62755" customFormat="1" x14ac:dyDescent="0.25"/>
    <row r="62756" customFormat="1" x14ac:dyDescent="0.25"/>
    <row r="62757" customFormat="1" x14ac:dyDescent="0.25"/>
    <row r="62758" customFormat="1" x14ac:dyDescent="0.25"/>
    <row r="62759" customFormat="1" x14ac:dyDescent="0.25"/>
    <row r="62760" customFormat="1" x14ac:dyDescent="0.25"/>
    <row r="62761" customFormat="1" x14ac:dyDescent="0.25"/>
    <row r="62762" customFormat="1" x14ac:dyDescent="0.25"/>
    <row r="62763" customFormat="1" x14ac:dyDescent="0.25"/>
    <row r="62764" customFormat="1" x14ac:dyDescent="0.25"/>
    <row r="62765" customFormat="1" x14ac:dyDescent="0.25"/>
    <row r="62766" customFormat="1" x14ac:dyDescent="0.25"/>
    <row r="62767" customFormat="1" x14ac:dyDescent="0.25"/>
    <row r="62768" customFormat="1" x14ac:dyDescent="0.25"/>
    <row r="62769" customFormat="1" x14ac:dyDescent="0.25"/>
    <row r="62770" customFormat="1" x14ac:dyDescent="0.25"/>
    <row r="62771" customFormat="1" x14ac:dyDescent="0.25"/>
    <row r="62772" customFormat="1" x14ac:dyDescent="0.25"/>
    <row r="62773" customFormat="1" x14ac:dyDescent="0.25"/>
    <row r="62774" customFormat="1" x14ac:dyDescent="0.25"/>
    <row r="62775" customFormat="1" x14ac:dyDescent="0.25"/>
    <row r="62776" customFormat="1" x14ac:dyDescent="0.25"/>
    <row r="62777" customFormat="1" x14ac:dyDescent="0.25"/>
    <row r="62778" customFormat="1" x14ac:dyDescent="0.25"/>
    <row r="62779" customFormat="1" x14ac:dyDescent="0.25"/>
    <row r="62780" customFormat="1" x14ac:dyDescent="0.25"/>
    <row r="62781" customFormat="1" x14ac:dyDescent="0.25"/>
    <row r="62782" customFormat="1" x14ac:dyDescent="0.25"/>
    <row r="62783" customFormat="1" x14ac:dyDescent="0.25"/>
    <row r="62784" customFormat="1" x14ac:dyDescent="0.25"/>
    <row r="62785" customFormat="1" x14ac:dyDescent="0.25"/>
    <row r="62786" customFormat="1" x14ac:dyDescent="0.25"/>
    <row r="62787" customFormat="1" x14ac:dyDescent="0.25"/>
    <row r="62788" customFormat="1" x14ac:dyDescent="0.25"/>
    <row r="62789" customFormat="1" x14ac:dyDescent="0.25"/>
    <row r="62790" customFormat="1" x14ac:dyDescent="0.25"/>
    <row r="62791" customFormat="1" x14ac:dyDescent="0.25"/>
    <row r="62792" customFormat="1" x14ac:dyDescent="0.25"/>
    <row r="62793" customFormat="1" x14ac:dyDescent="0.25"/>
    <row r="62794" customFormat="1" x14ac:dyDescent="0.25"/>
    <row r="62795" customFormat="1" x14ac:dyDescent="0.25"/>
    <row r="62796" customFormat="1" x14ac:dyDescent="0.25"/>
    <row r="62797" customFormat="1" x14ac:dyDescent="0.25"/>
    <row r="62798" customFormat="1" x14ac:dyDescent="0.25"/>
    <row r="62799" customFormat="1" x14ac:dyDescent="0.25"/>
    <row r="62800" customFormat="1" x14ac:dyDescent="0.25"/>
    <row r="62801" customFormat="1" x14ac:dyDescent="0.25"/>
    <row r="62802" customFormat="1" x14ac:dyDescent="0.25"/>
    <row r="62803" customFormat="1" x14ac:dyDescent="0.25"/>
    <row r="62804" customFormat="1" x14ac:dyDescent="0.25"/>
    <row r="62805" customFormat="1" x14ac:dyDescent="0.25"/>
    <row r="62806" customFormat="1" x14ac:dyDescent="0.25"/>
    <row r="62807" customFormat="1" x14ac:dyDescent="0.25"/>
    <row r="62808" customFormat="1" x14ac:dyDescent="0.25"/>
    <row r="62809" customFormat="1" x14ac:dyDescent="0.25"/>
    <row r="62810" customFormat="1" x14ac:dyDescent="0.25"/>
    <row r="62811" customFormat="1" x14ac:dyDescent="0.25"/>
    <row r="62812" customFormat="1" x14ac:dyDescent="0.25"/>
    <row r="62813" customFormat="1" x14ac:dyDescent="0.25"/>
    <row r="62814" customFormat="1" x14ac:dyDescent="0.25"/>
    <row r="62815" customFormat="1" x14ac:dyDescent="0.25"/>
    <row r="62816" customFormat="1" x14ac:dyDescent="0.25"/>
    <row r="62817" customFormat="1" x14ac:dyDescent="0.25"/>
    <row r="62818" customFormat="1" x14ac:dyDescent="0.25"/>
    <row r="62819" customFormat="1" x14ac:dyDescent="0.25"/>
    <row r="62820" customFormat="1" x14ac:dyDescent="0.25"/>
    <row r="62821" customFormat="1" x14ac:dyDescent="0.25"/>
    <row r="62822" customFormat="1" x14ac:dyDescent="0.25"/>
    <row r="62823" customFormat="1" x14ac:dyDescent="0.25"/>
    <row r="62824" customFormat="1" x14ac:dyDescent="0.25"/>
    <row r="62825" customFormat="1" x14ac:dyDescent="0.25"/>
    <row r="62826" customFormat="1" x14ac:dyDescent="0.25"/>
    <row r="62827" customFormat="1" x14ac:dyDescent="0.25"/>
    <row r="62828" customFormat="1" x14ac:dyDescent="0.25"/>
    <row r="62829" customFormat="1" x14ac:dyDescent="0.25"/>
    <row r="62830" customFormat="1" x14ac:dyDescent="0.25"/>
    <row r="62831" customFormat="1" x14ac:dyDescent="0.25"/>
    <row r="62832" customFormat="1" x14ac:dyDescent="0.25"/>
    <row r="62833" customFormat="1" x14ac:dyDescent="0.25"/>
    <row r="62834" customFormat="1" x14ac:dyDescent="0.25"/>
    <row r="62835" customFormat="1" x14ac:dyDescent="0.25"/>
    <row r="62836" customFormat="1" x14ac:dyDescent="0.25"/>
    <row r="62837" customFormat="1" x14ac:dyDescent="0.25"/>
    <row r="62838" customFormat="1" x14ac:dyDescent="0.25"/>
    <row r="62839" customFormat="1" x14ac:dyDescent="0.25"/>
    <row r="62840" customFormat="1" x14ac:dyDescent="0.25"/>
    <row r="62841" customFormat="1" x14ac:dyDescent="0.25"/>
    <row r="62842" customFormat="1" x14ac:dyDescent="0.25"/>
    <row r="62843" customFormat="1" x14ac:dyDescent="0.25"/>
    <row r="62844" customFormat="1" x14ac:dyDescent="0.25"/>
    <row r="62845" customFormat="1" x14ac:dyDescent="0.25"/>
    <row r="62846" customFormat="1" x14ac:dyDescent="0.25"/>
    <row r="62847" customFormat="1" x14ac:dyDescent="0.25"/>
    <row r="62848" customFormat="1" x14ac:dyDescent="0.25"/>
    <row r="62849" customFormat="1" x14ac:dyDescent="0.25"/>
    <row r="62850" customFormat="1" x14ac:dyDescent="0.25"/>
    <row r="62851" customFormat="1" x14ac:dyDescent="0.25"/>
    <row r="62852" customFormat="1" x14ac:dyDescent="0.25"/>
    <row r="62853" customFormat="1" x14ac:dyDescent="0.25"/>
    <row r="62854" customFormat="1" x14ac:dyDescent="0.25"/>
    <row r="62855" customFormat="1" x14ac:dyDescent="0.25"/>
    <row r="62856" customFormat="1" x14ac:dyDescent="0.25"/>
    <row r="62857" customFormat="1" x14ac:dyDescent="0.25"/>
    <row r="62858" customFormat="1" x14ac:dyDescent="0.25"/>
    <row r="62859" customFormat="1" x14ac:dyDescent="0.25"/>
    <row r="62860" customFormat="1" x14ac:dyDescent="0.25"/>
    <row r="62861" customFormat="1" x14ac:dyDescent="0.25"/>
    <row r="62862" customFormat="1" x14ac:dyDescent="0.25"/>
    <row r="62863" customFormat="1" x14ac:dyDescent="0.25"/>
    <row r="62864" customFormat="1" x14ac:dyDescent="0.25"/>
    <row r="62865" customFormat="1" x14ac:dyDescent="0.25"/>
    <row r="62866" customFormat="1" x14ac:dyDescent="0.25"/>
    <row r="62867" customFormat="1" x14ac:dyDescent="0.25"/>
    <row r="62868" customFormat="1" x14ac:dyDescent="0.25"/>
    <row r="62869" customFormat="1" x14ac:dyDescent="0.25"/>
    <row r="62870" customFormat="1" x14ac:dyDescent="0.25"/>
    <row r="62871" customFormat="1" x14ac:dyDescent="0.25"/>
    <row r="62872" customFormat="1" x14ac:dyDescent="0.25"/>
    <row r="62873" customFormat="1" x14ac:dyDescent="0.25"/>
    <row r="62874" customFormat="1" x14ac:dyDescent="0.25"/>
    <row r="62875" customFormat="1" x14ac:dyDescent="0.25"/>
    <row r="62876" customFormat="1" x14ac:dyDescent="0.25"/>
    <row r="62877" customFormat="1" x14ac:dyDescent="0.25"/>
    <row r="62878" customFormat="1" x14ac:dyDescent="0.25"/>
    <row r="62879" customFormat="1" x14ac:dyDescent="0.25"/>
    <row r="62880" customFormat="1" x14ac:dyDescent="0.25"/>
    <row r="62881" customFormat="1" x14ac:dyDescent="0.25"/>
    <row r="62882" customFormat="1" x14ac:dyDescent="0.25"/>
    <row r="62883" customFormat="1" x14ac:dyDescent="0.25"/>
    <row r="62884" customFormat="1" x14ac:dyDescent="0.25"/>
    <row r="62885" customFormat="1" x14ac:dyDescent="0.25"/>
    <row r="62886" customFormat="1" x14ac:dyDescent="0.25"/>
    <row r="62887" customFormat="1" x14ac:dyDescent="0.25"/>
    <row r="62888" customFormat="1" x14ac:dyDescent="0.25"/>
    <row r="62889" customFormat="1" x14ac:dyDescent="0.25"/>
    <row r="62890" customFormat="1" x14ac:dyDescent="0.25"/>
    <row r="62891" customFormat="1" x14ac:dyDescent="0.25"/>
    <row r="62892" customFormat="1" x14ac:dyDescent="0.25"/>
    <row r="62893" customFormat="1" x14ac:dyDescent="0.25"/>
    <row r="62894" customFormat="1" x14ac:dyDescent="0.25"/>
    <row r="62895" customFormat="1" x14ac:dyDescent="0.25"/>
    <row r="62896" customFormat="1" x14ac:dyDescent="0.25"/>
    <row r="62897" customFormat="1" x14ac:dyDescent="0.25"/>
    <row r="62898" customFormat="1" x14ac:dyDescent="0.25"/>
    <row r="62899" customFormat="1" x14ac:dyDescent="0.25"/>
    <row r="62900" customFormat="1" x14ac:dyDescent="0.25"/>
    <row r="62901" customFormat="1" x14ac:dyDescent="0.25"/>
    <row r="62902" customFormat="1" x14ac:dyDescent="0.25"/>
    <row r="62903" customFormat="1" x14ac:dyDescent="0.25"/>
    <row r="62904" customFormat="1" x14ac:dyDescent="0.25"/>
    <row r="62905" customFormat="1" x14ac:dyDescent="0.25"/>
    <row r="62906" customFormat="1" x14ac:dyDescent="0.25"/>
    <row r="62907" customFormat="1" x14ac:dyDescent="0.25"/>
    <row r="62908" customFormat="1" x14ac:dyDescent="0.25"/>
    <row r="62909" customFormat="1" x14ac:dyDescent="0.25"/>
    <row r="62910" customFormat="1" x14ac:dyDescent="0.25"/>
    <row r="62911" customFormat="1" x14ac:dyDescent="0.25"/>
    <row r="62912" customFormat="1" x14ac:dyDescent="0.25"/>
    <row r="62913" customFormat="1" x14ac:dyDescent="0.25"/>
    <row r="62914" customFormat="1" x14ac:dyDescent="0.25"/>
    <row r="62915" customFormat="1" x14ac:dyDescent="0.25"/>
    <row r="62916" customFormat="1" x14ac:dyDescent="0.25"/>
    <row r="62917" customFormat="1" x14ac:dyDescent="0.25"/>
    <row r="62918" customFormat="1" x14ac:dyDescent="0.25"/>
    <row r="62919" customFormat="1" x14ac:dyDescent="0.25"/>
    <row r="62920" customFormat="1" x14ac:dyDescent="0.25"/>
    <row r="62921" customFormat="1" x14ac:dyDescent="0.25"/>
    <row r="62922" customFormat="1" x14ac:dyDescent="0.25"/>
    <row r="62923" customFormat="1" x14ac:dyDescent="0.25"/>
    <row r="62924" customFormat="1" x14ac:dyDescent="0.25"/>
    <row r="62925" customFormat="1" x14ac:dyDescent="0.25"/>
    <row r="62926" customFormat="1" x14ac:dyDescent="0.25"/>
    <row r="62927" customFormat="1" x14ac:dyDescent="0.25"/>
    <row r="62928" customFormat="1" x14ac:dyDescent="0.25"/>
    <row r="62929" customFormat="1" x14ac:dyDescent="0.25"/>
    <row r="62930" customFormat="1" x14ac:dyDescent="0.25"/>
    <row r="62931" customFormat="1" x14ac:dyDescent="0.25"/>
    <row r="62932" customFormat="1" x14ac:dyDescent="0.25"/>
    <row r="62933" customFormat="1" x14ac:dyDescent="0.25"/>
    <row r="62934" customFormat="1" x14ac:dyDescent="0.25"/>
    <row r="62935" customFormat="1" x14ac:dyDescent="0.25"/>
    <row r="62936" customFormat="1" x14ac:dyDescent="0.25"/>
    <row r="62937" customFormat="1" x14ac:dyDescent="0.25"/>
    <row r="62938" customFormat="1" x14ac:dyDescent="0.25"/>
    <row r="62939" customFormat="1" x14ac:dyDescent="0.25"/>
    <row r="62940" customFormat="1" x14ac:dyDescent="0.25"/>
    <row r="62941" customFormat="1" x14ac:dyDescent="0.25"/>
    <row r="62942" customFormat="1" x14ac:dyDescent="0.25"/>
    <row r="62943" customFormat="1" x14ac:dyDescent="0.25"/>
    <row r="62944" customFormat="1" x14ac:dyDescent="0.25"/>
    <row r="62945" customFormat="1" x14ac:dyDescent="0.25"/>
    <row r="62946" customFormat="1" x14ac:dyDescent="0.25"/>
    <row r="62947" customFormat="1" x14ac:dyDescent="0.25"/>
    <row r="62948" customFormat="1" x14ac:dyDescent="0.25"/>
    <row r="62949" customFormat="1" x14ac:dyDescent="0.25"/>
    <row r="62950" customFormat="1" x14ac:dyDescent="0.25"/>
    <row r="62951" customFormat="1" x14ac:dyDescent="0.25"/>
    <row r="62952" customFormat="1" x14ac:dyDescent="0.25"/>
    <row r="62953" customFormat="1" x14ac:dyDescent="0.25"/>
    <row r="62954" customFormat="1" x14ac:dyDescent="0.25"/>
    <row r="62955" customFormat="1" x14ac:dyDescent="0.25"/>
    <row r="62956" customFormat="1" x14ac:dyDescent="0.25"/>
    <row r="62957" customFormat="1" x14ac:dyDescent="0.25"/>
    <row r="62958" customFormat="1" x14ac:dyDescent="0.25"/>
    <row r="62959" customFormat="1" x14ac:dyDescent="0.25"/>
    <row r="62960" customFormat="1" x14ac:dyDescent="0.25"/>
    <row r="62961" customFormat="1" x14ac:dyDescent="0.25"/>
    <row r="62962" customFormat="1" x14ac:dyDescent="0.25"/>
    <row r="62963" customFormat="1" x14ac:dyDescent="0.25"/>
    <row r="62964" customFormat="1" x14ac:dyDescent="0.25"/>
    <row r="62965" customFormat="1" x14ac:dyDescent="0.25"/>
    <row r="62966" customFormat="1" x14ac:dyDescent="0.25"/>
    <row r="62967" customFormat="1" x14ac:dyDescent="0.25"/>
    <row r="62968" customFormat="1" x14ac:dyDescent="0.25"/>
    <row r="62969" customFormat="1" x14ac:dyDescent="0.25"/>
    <row r="62970" customFormat="1" x14ac:dyDescent="0.25"/>
    <row r="62971" customFormat="1" x14ac:dyDescent="0.25"/>
    <row r="62972" customFormat="1" x14ac:dyDescent="0.25"/>
    <row r="62973" customFormat="1" x14ac:dyDescent="0.25"/>
    <row r="62974" customFormat="1" x14ac:dyDescent="0.25"/>
    <row r="62975" customFormat="1" x14ac:dyDescent="0.25"/>
    <row r="62976" customFormat="1" x14ac:dyDescent="0.25"/>
    <row r="62977" customFormat="1" x14ac:dyDescent="0.25"/>
    <row r="62978" customFormat="1" x14ac:dyDescent="0.25"/>
    <row r="62979" customFormat="1" x14ac:dyDescent="0.25"/>
    <row r="62980" customFormat="1" x14ac:dyDescent="0.25"/>
    <row r="62981" customFormat="1" x14ac:dyDescent="0.25"/>
    <row r="62982" customFormat="1" x14ac:dyDescent="0.25"/>
    <row r="62983" customFormat="1" x14ac:dyDescent="0.25"/>
    <row r="62984" customFormat="1" x14ac:dyDescent="0.25"/>
    <row r="62985" customFormat="1" x14ac:dyDescent="0.25"/>
    <row r="62986" customFormat="1" x14ac:dyDescent="0.25"/>
    <row r="62987" customFormat="1" x14ac:dyDescent="0.25"/>
    <row r="62988" customFormat="1" x14ac:dyDescent="0.25"/>
    <row r="62989" customFormat="1" x14ac:dyDescent="0.25"/>
    <row r="62990" customFormat="1" x14ac:dyDescent="0.25"/>
    <row r="62991" customFormat="1" x14ac:dyDescent="0.25"/>
    <row r="62992" customFormat="1" x14ac:dyDescent="0.25"/>
    <row r="62993" customFormat="1" x14ac:dyDescent="0.25"/>
    <row r="62994" customFormat="1" x14ac:dyDescent="0.25"/>
    <row r="62995" customFormat="1" x14ac:dyDescent="0.25"/>
    <row r="62996" customFormat="1" x14ac:dyDescent="0.25"/>
    <row r="62997" customFormat="1" x14ac:dyDescent="0.25"/>
    <row r="62998" customFormat="1" x14ac:dyDescent="0.25"/>
    <row r="62999" customFormat="1" x14ac:dyDescent="0.25"/>
    <row r="63000" customFormat="1" x14ac:dyDescent="0.25"/>
    <row r="63001" customFormat="1" x14ac:dyDescent="0.25"/>
    <row r="63002" customFormat="1" x14ac:dyDescent="0.25"/>
    <row r="63003" customFormat="1" x14ac:dyDescent="0.25"/>
    <row r="63004" customFormat="1" x14ac:dyDescent="0.25"/>
    <row r="63005" customFormat="1" x14ac:dyDescent="0.25"/>
    <row r="63006" customFormat="1" x14ac:dyDescent="0.25"/>
    <row r="63007" customFormat="1" x14ac:dyDescent="0.25"/>
    <row r="63008" customFormat="1" x14ac:dyDescent="0.25"/>
    <row r="63009" customFormat="1" x14ac:dyDescent="0.25"/>
    <row r="63010" customFormat="1" x14ac:dyDescent="0.25"/>
    <row r="63011" customFormat="1" x14ac:dyDescent="0.25"/>
    <row r="63012" customFormat="1" x14ac:dyDescent="0.25"/>
    <row r="63013" customFormat="1" x14ac:dyDescent="0.25"/>
    <row r="63014" customFormat="1" x14ac:dyDescent="0.25"/>
    <row r="63015" customFormat="1" x14ac:dyDescent="0.25"/>
    <row r="63016" customFormat="1" x14ac:dyDescent="0.25"/>
    <row r="63017" customFormat="1" x14ac:dyDescent="0.25"/>
    <row r="63018" customFormat="1" x14ac:dyDescent="0.25"/>
    <row r="63019" customFormat="1" x14ac:dyDescent="0.25"/>
    <row r="63020" customFormat="1" x14ac:dyDescent="0.25"/>
    <row r="63021" customFormat="1" x14ac:dyDescent="0.25"/>
    <row r="63022" customFormat="1" x14ac:dyDescent="0.25"/>
    <row r="63023" customFormat="1" x14ac:dyDescent="0.25"/>
    <row r="63024" customFormat="1" x14ac:dyDescent="0.25"/>
    <row r="63025" customFormat="1" x14ac:dyDescent="0.25"/>
    <row r="63026" customFormat="1" x14ac:dyDescent="0.25"/>
    <row r="63027" customFormat="1" x14ac:dyDescent="0.25"/>
    <row r="63028" customFormat="1" x14ac:dyDescent="0.25"/>
    <row r="63029" customFormat="1" x14ac:dyDescent="0.25"/>
    <row r="63030" customFormat="1" x14ac:dyDescent="0.25"/>
    <row r="63031" customFormat="1" x14ac:dyDescent="0.25"/>
    <row r="63032" customFormat="1" x14ac:dyDescent="0.25"/>
    <row r="63033" customFormat="1" x14ac:dyDescent="0.25"/>
    <row r="63034" customFormat="1" x14ac:dyDescent="0.25"/>
    <row r="63035" customFormat="1" x14ac:dyDescent="0.25"/>
    <row r="63036" customFormat="1" x14ac:dyDescent="0.25"/>
    <row r="63037" customFormat="1" x14ac:dyDescent="0.25"/>
    <row r="63038" customFormat="1" x14ac:dyDescent="0.25"/>
    <row r="63039" customFormat="1" x14ac:dyDescent="0.25"/>
    <row r="63040" customFormat="1" x14ac:dyDescent="0.25"/>
    <row r="63041" customFormat="1" x14ac:dyDescent="0.25"/>
    <row r="63042" customFormat="1" x14ac:dyDescent="0.25"/>
    <row r="63043" customFormat="1" x14ac:dyDescent="0.25"/>
    <row r="63044" customFormat="1" x14ac:dyDescent="0.25"/>
    <row r="63045" customFormat="1" x14ac:dyDescent="0.25"/>
    <row r="63046" customFormat="1" x14ac:dyDescent="0.25"/>
    <row r="63047" customFormat="1" x14ac:dyDescent="0.25"/>
    <row r="63048" customFormat="1" x14ac:dyDescent="0.25"/>
    <row r="63049" customFormat="1" x14ac:dyDescent="0.25"/>
    <row r="63050" customFormat="1" x14ac:dyDescent="0.25"/>
    <row r="63051" customFormat="1" x14ac:dyDescent="0.25"/>
    <row r="63052" customFormat="1" x14ac:dyDescent="0.25"/>
    <row r="63053" customFormat="1" x14ac:dyDescent="0.25"/>
    <row r="63054" customFormat="1" x14ac:dyDescent="0.25"/>
    <row r="63055" customFormat="1" x14ac:dyDescent="0.25"/>
    <row r="63056" customFormat="1" x14ac:dyDescent="0.25"/>
    <row r="63057" customFormat="1" x14ac:dyDescent="0.25"/>
    <row r="63058" customFormat="1" x14ac:dyDescent="0.25"/>
    <row r="63059" customFormat="1" x14ac:dyDescent="0.25"/>
    <row r="63060" customFormat="1" x14ac:dyDescent="0.25"/>
    <row r="63061" customFormat="1" x14ac:dyDescent="0.25"/>
    <row r="63062" customFormat="1" x14ac:dyDescent="0.25"/>
    <row r="63063" customFormat="1" x14ac:dyDescent="0.25"/>
    <row r="63064" customFormat="1" x14ac:dyDescent="0.25"/>
    <row r="63065" customFormat="1" x14ac:dyDescent="0.25"/>
    <row r="63066" customFormat="1" x14ac:dyDescent="0.25"/>
    <row r="63067" customFormat="1" x14ac:dyDescent="0.25"/>
    <row r="63068" customFormat="1" x14ac:dyDescent="0.25"/>
    <row r="63069" customFormat="1" x14ac:dyDescent="0.25"/>
    <row r="63070" customFormat="1" x14ac:dyDescent="0.25"/>
    <row r="63071" customFormat="1" x14ac:dyDescent="0.25"/>
    <row r="63072" customFormat="1" x14ac:dyDescent="0.25"/>
    <row r="63073" customFormat="1" x14ac:dyDescent="0.25"/>
    <row r="63074" customFormat="1" x14ac:dyDescent="0.25"/>
    <row r="63075" customFormat="1" x14ac:dyDescent="0.25"/>
    <row r="63076" customFormat="1" x14ac:dyDescent="0.25"/>
    <row r="63077" customFormat="1" x14ac:dyDescent="0.25"/>
    <row r="63078" customFormat="1" x14ac:dyDescent="0.25"/>
    <row r="63079" customFormat="1" x14ac:dyDescent="0.25"/>
    <row r="63080" customFormat="1" x14ac:dyDescent="0.25"/>
    <row r="63081" customFormat="1" x14ac:dyDescent="0.25"/>
    <row r="63082" customFormat="1" x14ac:dyDescent="0.25"/>
    <row r="63083" customFormat="1" x14ac:dyDescent="0.25"/>
    <row r="63084" customFormat="1" x14ac:dyDescent="0.25"/>
    <row r="63085" customFormat="1" x14ac:dyDescent="0.25"/>
    <row r="63086" customFormat="1" x14ac:dyDescent="0.25"/>
    <row r="63087" customFormat="1" x14ac:dyDescent="0.25"/>
    <row r="63088" customFormat="1" x14ac:dyDescent="0.25"/>
    <row r="63089" customFormat="1" x14ac:dyDescent="0.25"/>
    <row r="63090" customFormat="1" x14ac:dyDescent="0.25"/>
    <row r="63091" customFormat="1" x14ac:dyDescent="0.25"/>
    <row r="63092" customFormat="1" x14ac:dyDescent="0.25"/>
    <row r="63093" customFormat="1" x14ac:dyDescent="0.25"/>
    <row r="63094" customFormat="1" x14ac:dyDescent="0.25"/>
    <row r="63095" customFormat="1" x14ac:dyDescent="0.25"/>
    <row r="63096" customFormat="1" x14ac:dyDescent="0.25"/>
    <row r="63097" customFormat="1" x14ac:dyDescent="0.25"/>
    <row r="63098" customFormat="1" x14ac:dyDescent="0.25"/>
    <row r="63099" customFormat="1" x14ac:dyDescent="0.25"/>
    <row r="63100" customFormat="1" x14ac:dyDescent="0.25"/>
    <row r="63101" customFormat="1" x14ac:dyDescent="0.25"/>
    <row r="63102" customFormat="1" x14ac:dyDescent="0.25"/>
    <row r="63103" customFormat="1" x14ac:dyDescent="0.25"/>
    <row r="63104" customFormat="1" x14ac:dyDescent="0.25"/>
    <row r="63105" customFormat="1" x14ac:dyDescent="0.25"/>
    <row r="63106" customFormat="1" x14ac:dyDescent="0.25"/>
    <row r="63107" customFormat="1" x14ac:dyDescent="0.25"/>
    <row r="63108" customFormat="1" x14ac:dyDescent="0.25"/>
    <row r="63109" customFormat="1" x14ac:dyDescent="0.25"/>
    <row r="63110" customFormat="1" x14ac:dyDescent="0.25"/>
    <row r="63111" customFormat="1" x14ac:dyDescent="0.25"/>
    <row r="63112" customFormat="1" x14ac:dyDescent="0.25"/>
    <row r="63113" customFormat="1" x14ac:dyDescent="0.25"/>
    <row r="63114" customFormat="1" x14ac:dyDescent="0.25"/>
    <row r="63115" customFormat="1" x14ac:dyDescent="0.25"/>
    <row r="63116" customFormat="1" x14ac:dyDescent="0.25"/>
    <row r="63117" customFormat="1" x14ac:dyDescent="0.25"/>
    <row r="63118" customFormat="1" x14ac:dyDescent="0.25"/>
    <row r="63119" customFormat="1" x14ac:dyDescent="0.25"/>
    <row r="63120" customFormat="1" x14ac:dyDescent="0.25"/>
    <row r="63121" customFormat="1" x14ac:dyDescent="0.25"/>
    <row r="63122" customFormat="1" x14ac:dyDescent="0.25"/>
    <row r="63123" customFormat="1" x14ac:dyDescent="0.25"/>
    <row r="63124" customFormat="1" x14ac:dyDescent="0.25"/>
    <row r="63125" customFormat="1" x14ac:dyDescent="0.25"/>
    <row r="63126" customFormat="1" x14ac:dyDescent="0.25"/>
    <row r="63127" customFormat="1" x14ac:dyDescent="0.25"/>
    <row r="63128" customFormat="1" x14ac:dyDescent="0.25"/>
    <row r="63129" customFormat="1" x14ac:dyDescent="0.25"/>
    <row r="63130" customFormat="1" x14ac:dyDescent="0.25"/>
    <row r="63131" customFormat="1" x14ac:dyDescent="0.25"/>
    <row r="63132" customFormat="1" x14ac:dyDescent="0.25"/>
    <row r="63133" customFormat="1" x14ac:dyDescent="0.25"/>
    <row r="63134" customFormat="1" x14ac:dyDescent="0.25"/>
    <row r="63135" customFormat="1" x14ac:dyDescent="0.25"/>
    <row r="63136" customFormat="1" x14ac:dyDescent="0.25"/>
    <row r="63137" customFormat="1" x14ac:dyDescent="0.25"/>
    <row r="63138" customFormat="1" x14ac:dyDescent="0.25"/>
    <row r="63139" customFormat="1" x14ac:dyDescent="0.25"/>
    <row r="63140" customFormat="1" x14ac:dyDescent="0.25"/>
    <row r="63141" customFormat="1" x14ac:dyDescent="0.25"/>
    <row r="63142" customFormat="1" x14ac:dyDescent="0.25"/>
    <row r="63143" customFormat="1" x14ac:dyDescent="0.25"/>
    <row r="63144" customFormat="1" x14ac:dyDescent="0.25"/>
    <row r="63145" customFormat="1" x14ac:dyDescent="0.25"/>
    <row r="63146" customFormat="1" x14ac:dyDescent="0.25"/>
    <row r="63147" customFormat="1" x14ac:dyDescent="0.25"/>
    <row r="63148" customFormat="1" x14ac:dyDescent="0.25"/>
    <row r="63149" customFormat="1" x14ac:dyDescent="0.25"/>
    <row r="63150" customFormat="1" x14ac:dyDescent="0.25"/>
    <row r="63151" customFormat="1" x14ac:dyDescent="0.25"/>
    <row r="63152" customFormat="1" x14ac:dyDescent="0.25"/>
    <row r="63153" customFormat="1" x14ac:dyDescent="0.25"/>
    <row r="63154" customFormat="1" x14ac:dyDescent="0.25"/>
    <row r="63155" customFormat="1" x14ac:dyDescent="0.25"/>
    <row r="63156" customFormat="1" x14ac:dyDescent="0.25"/>
    <row r="63157" customFormat="1" x14ac:dyDescent="0.25"/>
    <row r="63158" customFormat="1" x14ac:dyDescent="0.25"/>
    <row r="63159" customFormat="1" x14ac:dyDescent="0.25"/>
    <row r="63160" customFormat="1" x14ac:dyDescent="0.25"/>
    <row r="63161" customFormat="1" x14ac:dyDescent="0.25"/>
    <row r="63162" customFormat="1" x14ac:dyDescent="0.25"/>
    <row r="63163" customFormat="1" x14ac:dyDescent="0.25"/>
    <row r="63164" customFormat="1" x14ac:dyDescent="0.25"/>
    <row r="63165" customFormat="1" x14ac:dyDescent="0.25"/>
    <row r="63166" customFormat="1" x14ac:dyDescent="0.25"/>
    <row r="63167" customFormat="1" x14ac:dyDescent="0.25"/>
    <row r="63168" customFormat="1" x14ac:dyDescent="0.25"/>
    <row r="63169" customFormat="1" x14ac:dyDescent="0.25"/>
    <row r="63170" customFormat="1" x14ac:dyDescent="0.25"/>
    <row r="63171" customFormat="1" x14ac:dyDescent="0.25"/>
    <row r="63172" customFormat="1" x14ac:dyDescent="0.25"/>
    <row r="63173" customFormat="1" x14ac:dyDescent="0.25"/>
    <row r="63174" customFormat="1" x14ac:dyDescent="0.25"/>
    <row r="63175" customFormat="1" x14ac:dyDescent="0.25"/>
    <row r="63176" customFormat="1" x14ac:dyDescent="0.25"/>
    <row r="63177" customFormat="1" x14ac:dyDescent="0.25"/>
    <row r="63178" customFormat="1" x14ac:dyDescent="0.25"/>
    <row r="63179" customFormat="1" x14ac:dyDescent="0.25"/>
    <row r="63180" customFormat="1" x14ac:dyDescent="0.25"/>
    <row r="63181" customFormat="1" x14ac:dyDescent="0.25"/>
    <row r="63182" customFormat="1" x14ac:dyDescent="0.25"/>
    <row r="63183" customFormat="1" x14ac:dyDescent="0.25"/>
    <row r="63184" customFormat="1" x14ac:dyDescent="0.25"/>
    <row r="63185" customFormat="1" x14ac:dyDescent="0.25"/>
    <row r="63186" customFormat="1" x14ac:dyDescent="0.25"/>
    <row r="63187" customFormat="1" x14ac:dyDescent="0.25"/>
    <row r="63188" customFormat="1" x14ac:dyDescent="0.25"/>
    <row r="63189" customFormat="1" x14ac:dyDescent="0.25"/>
    <row r="63190" customFormat="1" x14ac:dyDescent="0.25"/>
    <row r="63191" customFormat="1" x14ac:dyDescent="0.25"/>
    <row r="63192" customFormat="1" x14ac:dyDescent="0.25"/>
    <row r="63193" customFormat="1" x14ac:dyDescent="0.25"/>
    <row r="63194" customFormat="1" x14ac:dyDescent="0.25"/>
    <row r="63195" customFormat="1" x14ac:dyDescent="0.25"/>
    <row r="63196" customFormat="1" x14ac:dyDescent="0.25"/>
    <row r="63197" customFormat="1" x14ac:dyDescent="0.25"/>
    <row r="63198" customFormat="1" x14ac:dyDescent="0.25"/>
    <row r="63199" customFormat="1" x14ac:dyDescent="0.25"/>
    <row r="63200" customFormat="1" x14ac:dyDescent="0.25"/>
    <row r="63201" customFormat="1" x14ac:dyDescent="0.25"/>
    <row r="63202" customFormat="1" x14ac:dyDescent="0.25"/>
    <row r="63203" customFormat="1" x14ac:dyDescent="0.25"/>
    <row r="63204" customFormat="1" x14ac:dyDescent="0.25"/>
    <row r="63205" customFormat="1" x14ac:dyDescent="0.25"/>
    <row r="63206" customFormat="1" x14ac:dyDescent="0.25"/>
    <row r="63207" customFormat="1" x14ac:dyDescent="0.25"/>
    <row r="63208" customFormat="1" x14ac:dyDescent="0.25"/>
    <row r="63209" customFormat="1" x14ac:dyDescent="0.25"/>
    <row r="63210" customFormat="1" x14ac:dyDescent="0.25"/>
    <row r="63211" customFormat="1" x14ac:dyDescent="0.25"/>
    <row r="63212" customFormat="1" x14ac:dyDescent="0.25"/>
    <row r="63213" customFormat="1" x14ac:dyDescent="0.25"/>
    <row r="63214" customFormat="1" x14ac:dyDescent="0.25"/>
    <row r="63215" customFormat="1" x14ac:dyDescent="0.25"/>
    <row r="63216" customFormat="1" x14ac:dyDescent="0.25"/>
    <row r="63217" customFormat="1" x14ac:dyDescent="0.25"/>
    <row r="63218" customFormat="1" x14ac:dyDescent="0.25"/>
    <row r="63219" customFormat="1" x14ac:dyDescent="0.25"/>
    <row r="63220" customFormat="1" x14ac:dyDescent="0.25"/>
    <row r="63221" customFormat="1" x14ac:dyDescent="0.25"/>
    <row r="63222" customFormat="1" x14ac:dyDescent="0.25"/>
    <row r="63223" customFormat="1" x14ac:dyDescent="0.25"/>
    <row r="63224" customFormat="1" x14ac:dyDescent="0.25"/>
    <row r="63225" customFormat="1" x14ac:dyDescent="0.25"/>
    <row r="63226" customFormat="1" x14ac:dyDescent="0.25"/>
    <row r="63227" customFormat="1" x14ac:dyDescent="0.25"/>
    <row r="63228" customFormat="1" x14ac:dyDescent="0.25"/>
    <row r="63229" customFormat="1" x14ac:dyDescent="0.25"/>
    <row r="63230" customFormat="1" x14ac:dyDescent="0.25"/>
    <row r="63231" customFormat="1" x14ac:dyDescent="0.25"/>
    <row r="63232" customFormat="1" x14ac:dyDescent="0.25"/>
    <row r="63233" customFormat="1" x14ac:dyDescent="0.25"/>
    <row r="63234" customFormat="1" x14ac:dyDescent="0.25"/>
    <row r="63235" customFormat="1" x14ac:dyDescent="0.25"/>
    <row r="63236" customFormat="1" x14ac:dyDescent="0.25"/>
    <row r="63237" customFormat="1" x14ac:dyDescent="0.25"/>
    <row r="63238" customFormat="1" x14ac:dyDescent="0.25"/>
    <row r="63239" customFormat="1" x14ac:dyDescent="0.25"/>
    <row r="63240" customFormat="1" x14ac:dyDescent="0.25"/>
    <row r="63241" customFormat="1" x14ac:dyDescent="0.25"/>
    <row r="63242" customFormat="1" x14ac:dyDescent="0.25"/>
    <row r="63243" customFormat="1" x14ac:dyDescent="0.25"/>
    <row r="63244" customFormat="1" x14ac:dyDescent="0.25"/>
    <row r="63245" customFormat="1" x14ac:dyDescent="0.25"/>
    <row r="63246" customFormat="1" x14ac:dyDescent="0.25"/>
    <row r="63247" customFormat="1" x14ac:dyDescent="0.25"/>
    <row r="63248" customFormat="1" x14ac:dyDescent="0.25"/>
    <row r="63249" customFormat="1" x14ac:dyDescent="0.25"/>
    <row r="63250" customFormat="1" x14ac:dyDescent="0.25"/>
    <row r="63251" customFormat="1" x14ac:dyDescent="0.25"/>
    <row r="63252" customFormat="1" x14ac:dyDescent="0.25"/>
    <row r="63253" customFormat="1" x14ac:dyDescent="0.25"/>
    <row r="63254" customFormat="1" x14ac:dyDescent="0.25"/>
    <row r="63255" customFormat="1" x14ac:dyDescent="0.25"/>
    <row r="63256" customFormat="1" x14ac:dyDescent="0.25"/>
    <row r="63257" customFormat="1" x14ac:dyDescent="0.25"/>
    <row r="63258" customFormat="1" x14ac:dyDescent="0.25"/>
    <row r="63259" customFormat="1" x14ac:dyDescent="0.25"/>
    <row r="63260" customFormat="1" x14ac:dyDescent="0.25"/>
    <row r="63261" customFormat="1" x14ac:dyDescent="0.25"/>
    <row r="63262" customFormat="1" x14ac:dyDescent="0.25"/>
    <row r="63263" customFormat="1" x14ac:dyDescent="0.25"/>
    <row r="63264" customFormat="1" x14ac:dyDescent="0.25"/>
    <row r="63265" customFormat="1" x14ac:dyDescent="0.25"/>
    <row r="63266" customFormat="1" x14ac:dyDescent="0.25"/>
    <row r="63267" customFormat="1" x14ac:dyDescent="0.25"/>
    <row r="63268" customFormat="1" x14ac:dyDescent="0.25"/>
    <row r="63269" customFormat="1" x14ac:dyDescent="0.25"/>
    <row r="63270" customFormat="1" x14ac:dyDescent="0.25"/>
    <row r="63271" customFormat="1" x14ac:dyDescent="0.25"/>
    <row r="63272" customFormat="1" x14ac:dyDescent="0.25"/>
    <row r="63273" customFormat="1" x14ac:dyDescent="0.25"/>
    <row r="63274" customFormat="1" x14ac:dyDescent="0.25"/>
    <row r="63275" customFormat="1" x14ac:dyDescent="0.25"/>
    <row r="63276" customFormat="1" x14ac:dyDescent="0.25"/>
    <row r="63277" customFormat="1" x14ac:dyDescent="0.25"/>
    <row r="63278" customFormat="1" x14ac:dyDescent="0.25"/>
    <row r="63279" customFormat="1" x14ac:dyDescent="0.25"/>
    <row r="63280" customFormat="1" x14ac:dyDescent="0.25"/>
    <row r="63281" customFormat="1" x14ac:dyDescent="0.25"/>
    <row r="63282" customFormat="1" x14ac:dyDescent="0.25"/>
    <row r="63283" customFormat="1" x14ac:dyDescent="0.25"/>
    <row r="63284" customFormat="1" x14ac:dyDescent="0.25"/>
    <row r="63285" customFormat="1" x14ac:dyDescent="0.25"/>
    <row r="63286" customFormat="1" x14ac:dyDescent="0.25"/>
    <row r="63287" customFormat="1" x14ac:dyDescent="0.25"/>
    <row r="63288" customFormat="1" x14ac:dyDescent="0.25"/>
    <row r="63289" customFormat="1" x14ac:dyDescent="0.25"/>
    <row r="63290" customFormat="1" x14ac:dyDescent="0.25"/>
    <row r="63291" customFormat="1" x14ac:dyDescent="0.25"/>
    <row r="63292" customFormat="1" x14ac:dyDescent="0.25"/>
    <row r="63293" customFormat="1" x14ac:dyDescent="0.25"/>
    <row r="63294" customFormat="1" x14ac:dyDescent="0.25"/>
    <row r="63295" customFormat="1" x14ac:dyDescent="0.25"/>
    <row r="63296" customFormat="1" x14ac:dyDescent="0.25"/>
    <row r="63297" customFormat="1" x14ac:dyDescent="0.25"/>
    <row r="63298" customFormat="1" x14ac:dyDescent="0.25"/>
    <row r="63299" customFormat="1" x14ac:dyDescent="0.25"/>
    <row r="63300" customFormat="1" x14ac:dyDescent="0.25"/>
    <row r="63301" customFormat="1" x14ac:dyDescent="0.25"/>
    <row r="63302" customFormat="1" x14ac:dyDescent="0.25"/>
    <row r="63303" customFormat="1" x14ac:dyDescent="0.25"/>
    <row r="63304" customFormat="1" x14ac:dyDescent="0.25"/>
    <row r="63305" customFormat="1" x14ac:dyDescent="0.25"/>
    <row r="63306" customFormat="1" x14ac:dyDescent="0.25"/>
    <row r="63307" customFormat="1" x14ac:dyDescent="0.25"/>
    <row r="63308" customFormat="1" x14ac:dyDescent="0.25"/>
    <row r="63309" customFormat="1" x14ac:dyDescent="0.25"/>
    <row r="63310" customFormat="1" x14ac:dyDescent="0.25"/>
    <row r="63311" customFormat="1" x14ac:dyDescent="0.25"/>
    <row r="63312" customFormat="1" x14ac:dyDescent="0.25"/>
    <row r="63313" customFormat="1" x14ac:dyDescent="0.25"/>
    <row r="63314" customFormat="1" x14ac:dyDescent="0.25"/>
    <row r="63315" customFormat="1" x14ac:dyDescent="0.25"/>
    <row r="63316" customFormat="1" x14ac:dyDescent="0.25"/>
    <row r="63317" customFormat="1" x14ac:dyDescent="0.25"/>
    <row r="63318" customFormat="1" x14ac:dyDescent="0.25"/>
    <row r="63319" customFormat="1" x14ac:dyDescent="0.25"/>
    <row r="63320" customFormat="1" x14ac:dyDescent="0.25"/>
    <row r="63321" customFormat="1" x14ac:dyDescent="0.25"/>
    <row r="63322" customFormat="1" x14ac:dyDescent="0.25"/>
    <row r="63323" customFormat="1" x14ac:dyDescent="0.25"/>
    <row r="63324" customFormat="1" x14ac:dyDescent="0.25"/>
    <row r="63325" customFormat="1" x14ac:dyDescent="0.25"/>
    <row r="63326" customFormat="1" x14ac:dyDescent="0.25"/>
    <row r="63327" customFormat="1" x14ac:dyDescent="0.25"/>
    <row r="63328" customFormat="1" x14ac:dyDescent="0.25"/>
    <row r="63329" customFormat="1" x14ac:dyDescent="0.25"/>
    <row r="63330" customFormat="1" x14ac:dyDescent="0.25"/>
    <row r="63331" customFormat="1" x14ac:dyDescent="0.25"/>
    <row r="63332" customFormat="1" x14ac:dyDescent="0.25"/>
    <row r="63333" customFormat="1" x14ac:dyDescent="0.25"/>
    <row r="63334" customFormat="1" x14ac:dyDescent="0.25"/>
    <row r="63335" customFormat="1" x14ac:dyDescent="0.25"/>
    <row r="63336" customFormat="1" x14ac:dyDescent="0.25"/>
    <row r="63337" customFormat="1" x14ac:dyDescent="0.25"/>
    <row r="63338" customFormat="1" x14ac:dyDescent="0.25"/>
    <row r="63339" customFormat="1" x14ac:dyDescent="0.25"/>
    <row r="63340" customFormat="1" x14ac:dyDescent="0.25"/>
    <row r="63341" customFormat="1" x14ac:dyDescent="0.25"/>
    <row r="63342" customFormat="1" x14ac:dyDescent="0.25"/>
    <row r="63343" customFormat="1" x14ac:dyDescent="0.25"/>
    <row r="63344" customFormat="1" x14ac:dyDescent="0.25"/>
    <row r="63345" customFormat="1" x14ac:dyDescent="0.25"/>
    <row r="63346" customFormat="1" x14ac:dyDescent="0.25"/>
    <row r="63347" customFormat="1" x14ac:dyDescent="0.25"/>
    <row r="63348" customFormat="1" x14ac:dyDescent="0.25"/>
    <row r="63349" customFormat="1" x14ac:dyDescent="0.25"/>
    <row r="63350" customFormat="1" x14ac:dyDescent="0.25"/>
    <row r="63351" customFormat="1" x14ac:dyDescent="0.25"/>
    <row r="63352" customFormat="1" x14ac:dyDescent="0.25"/>
    <row r="63353" customFormat="1" x14ac:dyDescent="0.25"/>
    <row r="63354" customFormat="1" x14ac:dyDescent="0.25"/>
    <row r="63355" customFormat="1" x14ac:dyDescent="0.25"/>
    <row r="63356" customFormat="1" x14ac:dyDescent="0.25"/>
    <row r="63357" customFormat="1" x14ac:dyDescent="0.25"/>
    <row r="63358" customFormat="1" x14ac:dyDescent="0.25"/>
    <row r="63359" customFormat="1" x14ac:dyDescent="0.25"/>
    <row r="63360" customFormat="1" x14ac:dyDescent="0.25"/>
    <row r="63361" customFormat="1" x14ac:dyDescent="0.25"/>
    <row r="63362" customFormat="1" x14ac:dyDescent="0.25"/>
    <row r="63363" customFormat="1" x14ac:dyDescent="0.25"/>
    <row r="63364" customFormat="1" x14ac:dyDescent="0.25"/>
    <row r="63365" customFormat="1" x14ac:dyDescent="0.25"/>
    <row r="63366" customFormat="1" x14ac:dyDescent="0.25"/>
    <row r="63367" customFormat="1" x14ac:dyDescent="0.25"/>
    <row r="63368" customFormat="1" x14ac:dyDescent="0.25"/>
    <row r="63369" customFormat="1" x14ac:dyDescent="0.25"/>
    <row r="63370" customFormat="1" x14ac:dyDescent="0.25"/>
    <row r="63371" customFormat="1" x14ac:dyDescent="0.25"/>
    <row r="63372" customFormat="1" x14ac:dyDescent="0.25"/>
    <row r="63373" customFormat="1" x14ac:dyDescent="0.25"/>
    <row r="63374" customFormat="1" x14ac:dyDescent="0.25"/>
    <row r="63375" customFormat="1" x14ac:dyDescent="0.25"/>
    <row r="63376" customFormat="1" x14ac:dyDescent="0.25"/>
    <row r="63377" customFormat="1" x14ac:dyDescent="0.25"/>
    <row r="63378" customFormat="1" x14ac:dyDescent="0.25"/>
    <row r="63379" customFormat="1" x14ac:dyDescent="0.25"/>
    <row r="63380" customFormat="1" x14ac:dyDescent="0.25"/>
    <row r="63381" customFormat="1" x14ac:dyDescent="0.25"/>
    <row r="63382" customFormat="1" x14ac:dyDescent="0.25"/>
    <row r="63383" customFormat="1" x14ac:dyDescent="0.25"/>
    <row r="63384" customFormat="1" x14ac:dyDescent="0.25"/>
    <row r="63385" customFormat="1" x14ac:dyDescent="0.25"/>
    <row r="63386" customFormat="1" x14ac:dyDescent="0.25"/>
    <row r="63387" customFormat="1" x14ac:dyDescent="0.25"/>
    <row r="63388" customFormat="1" x14ac:dyDescent="0.25"/>
    <row r="63389" customFormat="1" x14ac:dyDescent="0.25"/>
    <row r="63390" customFormat="1" x14ac:dyDescent="0.25"/>
    <row r="63391" customFormat="1" x14ac:dyDescent="0.25"/>
    <row r="63392" customFormat="1" x14ac:dyDescent="0.25"/>
    <row r="63393" customFormat="1" x14ac:dyDescent="0.25"/>
    <row r="63394" customFormat="1" x14ac:dyDescent="0.25"/>
    <row r="63395" customFormat="1" x14ac:dyDescent="0.25"/>
    <row r="63396" customFormat="1" x14ac:dyDescent="0.25"/>
    <row r="63397" customFormat="1" x14ac:dyDescent="0.25"/>
    <row r="63398" customFormat="1" x14ac:dyDescent="0.25"/>
    <row r="63399" customFormat="1" x14ac:dyDescent="0.25"/>
    <row r="63400" customFormat="1" x14ac:dyDescent="0.25"/>
    <row r="63401" customFormat="1" x14ac:dyDescent="0.25"/>
    <row r="63402" customFormat="1" x14ac:dyDescent="0.25"/>
    <row r="63403" customFormat="1" x14ac:dyDescent="0.25"/>
    <row r="63404" customFormat="1" x14ac:dyDescent="0.25"/>
    <row r="63405" customFormat="1" x14ac:dyDescent="0.25"/>
    <row r="63406" customFormat="1" x14ac:dyDescent="0.25"/>
    <row r="63407" customFormat="1" x14ac:dyDescent="0.25"/>
    <row r="63408" customFormat="1" x14ac:dyDescent="0.25"/>
    <row r="63409" customFormat="1" x14ac:dyDescent="0.25"/>
    <row r="63410" customFormat="1" x14ac:dyDescent="0.25"/>
    <row r="63411" customFormat="1" x14ac:dyDescent="0.25"/>
    <row r="63412" customFormat="1" x14ac:dyDescent="0.25"/>
    <row r="63413" customFormat="1" x14ac:dyDescent="0.25"/>
    <row r="63414" customFormat="1" x14ac:dyDescent="0.25"/>
    <row r="63415" customFormat="1" x14ac:dyDescent="0.25"/>
    <row r="63416" customFormat="1" x14ac:dyDescent="0.25"/>
    <row r="63417" customFormat="1" x14ac:dyDescent="0.25"/>
    <row r="63418" customFormat="1" x14ac:dyDescent="0.25"/>
    <row r="63419" customFormat="1" x14ac:dyDescent="0.25"/>
    <row r="63420" customFormat="1" x14ac:dyDescent="0.25"/>
    <row r="63421" customFormat="1" x14ac:dyDescent="0.25"/>
    <row r="63422" customFormat="1" x14ac:dyDescent="0.25"/>
    <row r="63423" customFormat="1" x14ac:dyDescent="0.25"/>
    <row r="63424" customFormat="1" x14ac:dyDescent="0.25"/>
    <row r="63425" customFormat="1" x14ac:dyDescent="0.25"/>
    <row r="63426" customFormat="1" x14ac:dyDescent="0.25"/>
    <row r="63427" customFormat="1" x14ac:dyDescent="0.25"/>
    <row r="63428" customFormat="1" x14ac:dyDescent="0.25"/>
    <row r="63429" customFormat="1" x14ac:dyDescent="0.25"/>
    <row r="63430" customFormat="1" x14ac:dyDescent="0.25"/>
    <row r="63431" customFormat="1" x14ac:dyDescent="0.25"/>
    <row r="63432" customFormat="1" x14ac:dyDescent="0.25"/>
    <row r="63433" customFormat="1" x14ac:dyDescent="0.25"/>
    <row r="63434" customFormat="1" x14ac:dyDescent="0.25"/>
    <row r="63435" customFormat="1" x14ac:dyDescent="0.25"/>
    <row r="63436" customFormat="1" x14ac:dyDescent="0.25"/>
    <row r="63437" customFormat="1" x14ac:dyDescent="0.25"/>
    <row r="63438" customFormat="1" x14ac:dyDescent="0.25"/>
    <row r="63439" customFormat="1" x14ac:dyDescent="0.25"/>
    <row r="63440" customFormat="1" x14ac:dyDescent="0.25"/>
    <row r="63441" customFormat="1" x14ac:dyDescent="0.25"/>
    <row r="63442" customFormat="1" x14ac:dyDescent="0.25"/>
    <row r="63443" customFormat="1" x14ac:dyDescent="0.25"/>
    <row r="63444" customFormat="1" x14ac:dyDescent="0.25"/>
    <row r="63445" customFormat="1" x14ac:dyDescent="0.25"/>
    <row r="63446" customFormat="1" x14ac:dyDescent="0.25"/>
    <row r="63447" customFormat="1" x14ac:dyDescent="0.25"/>
    <row r="63448" customFormat="1" x14ac:dyDescent="0.25"/>
    <row r="63449" customFormat="1" x14ac:dyDescent="0.25"/>
    <row r="63450" customFormat="1" x14ac:dyDescent="0.25"/>
    <row r="63451" customFormat="1" x14ac:dyDescent="0.25"/>
    <row r="63452" customFormat="1" x14ac:dyDescent="0.25"/>
    <row r="63453" customFormat="1" x14ac:dyDescent="0.25"/>
    <row r="63454" customFormat="1" x14ac:dyDescent="0.25"/>
    <row r="63455" customFormat="1" x14ac:dyDescent="0.25"/>
    <row r="63456" customFormat="1" x14ac:dyDescent="0.25"/>
    <row r="63457" customFormat="1" x14ac:dyDescent="0.25"/>
    <row r="63458" customFormat="1" x14ac:dyDescent="0.25"/>
    <row r="63459" customFormat="1" x14ac:dyDescent="0.25"/>
    <row r="63460" customFormat="1" x14ac:dyDescent="0.25"/>
    <row r="63461" customFormat="1" x14ac:dyDescent="0.25"/>
    <row r="63462" customFormat="1" x14ac:dyDescent="0.25"/>
    <row r="63463" customFormat="1" x14ac:dyDescent="0.25"/>
    <row r="63464" customFormat="1" x14ac:dyDescent="0.25"/>
    <row r="63465" customFormat="1" x14ac:dyDescent="0.25"/>
    <row r="63466" customFormat="1" x14ac:dyDescent="0.25"/>
    <row r="63467" customFormat="1" x14ac:dyDescent="0.25"/>
    <row r="63468" customFormat="1" x14ac:dyDescent="0.25"/>
    <row r="63469" customFormat="1" x14ac:dyDescent="0.25"/>
    <row r="63470" customFormat="1" x14ac:dyDescent="0.25"/>
    <row r="63471" customFormat="1" x14ac:dyDescent="0.25"/>
    <row r="63472" customFormat="1" x14ac:dyDescent="0.25"/>
    <row r="63473" customFormat="1" x14ac:dyDescent="0.25"/>
    <row r="63474" customFormat="1" x14ac:dyDescent="0.25"/>
    <row r="63475" customFormat="1" x14ac:dyDescent="0.25"/>
    <row r="63476" customFormat="1" x14ac:dyDescent="0.25"/>
    <row r="63477" customFormat="1" x14ac:dyDescent="0.25"/>
    <row r="63478" customFormat="1" x14ac:dyDescent="0.25"/>
    <row r="63479" customFormat="1" x14ac:dyDescent="0.25"/>
    <row r="63480" customFormat="1" x14ac:dyDescent="0.25"/>
    <row r="63481" customFormat="1" x14ac:dyDescent="0.25"/>
    <row r="63482" customFormat="1" x14ac:dyDescent="0.25"/>
    <row r="63483" customFormat="1" x14ac:dyDescent="0.25"/>
    <row r="63484" customFormat="1" x14ac:dyDescent="0.25"/>
    <row r="63485" customFormat="1" x14ac:dyDescent="0.25"/>
    <row r="63486" customFormat="1" x14ac:dyDescent="0.25"/>
    <row r="63487" customFormat="1" x14ac:dyDescent="0.25"/>
    <row r="63488" customFormat="1" x14ac:dyDescent="0.25"/>
    <row r="63489" customFormat="1" x14ac:dyDescent="0.25"/>
    <row r="63490" customFormat="1" x14ac:dyDescent="0.25"/>
    <row r="63491" customFormat="1" x14ac:dyDescent="0.25"/>
    <row r="63492" customFormat="1" x14ac:dyDescent="0.25"/>
    <row r="63493" customFormat="1" x14ac:dyDescent="0.25"/>
    <row r="63494" customFormat="1" x14ac:dyDescent="0.25"/>
    <row r="63495" customFormat="1" x14ac:dyDescent="0.25"/>
    <row r="63496" customFormat="1" x14ac:dyDescent="0.25"/>
    <row r="63497" customFormat="1" x14ac:dyDescent="0.25"/>
    <row r="63498" customFormat="1" x14ac:dyDescent="0.25"/>
    <row r="63499" customFormat="1" x14ac:dyDescent="0.25"/>
    <row r="63500" customFormat="1" x14ac:dyDescent="0.25"/>
    <row r="63501" customFormat="1" x14ac:dyDescent="0.25"/>
    <row r="63502" customFormat="1" x14ac:dyDescent="0.25"/>
    <row r="63503" customFormat="1" x14ac:dyDescent="0.25"/>
    <row r="63504" customFormat="1" x14ac:dyDescent="0.25"/>
    <row r="63505" customFormat="1" x14ac:dyDescent="0.25"/>
    <row r="63506" customFormat="1" x14ac:dyDescent="0.25"/>
    <row r="63507" customFormat="1" x14ac:dyDescent="0.25"/>
    <row r="63508" customFormat="1" x14ac:dyDescent="0.25"/>
    <row r="63509" customFormat="1" x14ac:dyDescent="0.25"/>
    <row r="63510" customFormat="1" x14ac:dyDescent="0.25"/>
    <row r="63511" customFormat="1" x14ac:dyDescent="0.25"/>
    <row r="63512" customFormat="1" x14ac:dyDescent="0.25"/>
    <row r="63513" customFormat="1" x14ac:dyDescent="0.25"/>
    <row r="63514" customFormat="1" x14ac:dyDescent="0.25"/>
    <row r="63515" customFormat="1" x14ac:dyDescent="0.25"/>
    <row r="63516" customFormat="1" x14ac:dyDescent="0.25"/>
    <row r="63517" customFormat="1" x14ac:dyDescent="0.25"/>
    <row r="63518" customFormat="1" x14ac:dyDescent="0.25"/>
    <row r="63519" customFormat="1" x14ac:dyDescent="0.25"/>
    <row r="63520" customFormat="1" x14ac:dyDescent="0.25"/>
    <row r="63521" customFormat="1" x14ac:dyDescent="0.25"/>
    <row r="63522" customFormat="1" x14ac:dyDescent="0.25"/>
    <row r="63523" customFormat="1" x14ac:dyDescent="0.25"/>
    <row r="63524" customFormat="1" x14ac:dyDescent="0.25"/>
    <row r="63525" customFormat="1" x14ac:dyDescent="0.25"/>
    <row r="63526" customFormat="1" x14ac:dyDescent="0.25"/>
    <row r="63527" customFormat="1" x14ac:dyDescent="0.25"/>
    <row r="63528" customFormat="1" x14ac:dyDescent="0.25"/>
    <row r="63529" customFormat="1" x14ac:dyDescent="0.25"/>
    <row r="63530" customFormat="1" x14ac:dyDescent="0.25"/>
    <row r="63531" customFormat="1" x14ac:dyDescent="0.25"/>
    <row r="63532" customFormat="1" x14ac:dyDescent="0.25"/>
    <row r="63533" customFormat="1" x14ac:dyDescent="0.25"/>
    <row r="63534" customFormat="1" x14ac:dyDescent="0.25"/>
    <row r="63535" customFormat="1" x14ac:dyDescent="0.25"/>
    <row r="63536" customFormat="1" x14ac:dyDescent="0.25"/>
    <row r="63537" customFormat="1" x14ac:dyDescent="0.25"/>
    <row r="63538" customFormat="1" x14ac:dyDescent="0.25"/>
    <row r="63539" customFormat="1" x14ac:dyDescent="0.25"/>
    <row r="63540" customFormat="1" x14ac:dyDescent="0.25"/>
    <row r="63541" customFormat="1" x14ac:dyDescent="0.25"/>
    <row r="63542" customFormat="1" x14ac:dyDescent="0.25"/>
    <row r="63543" customFormat="1" x14ac:dyDescent="0.25"/>
    <row r="63544" customFormat="1" x14ac:dyDescent="0.25"/>
    <row r="63545" customFormat="1" x14ac:dyDescent="0.25"/>
    <row r="63546" customFormat="1" x14ac:dyDescent="0.25"/>
    <row r="63547" customFormat="1" x14ac:dyDescent="0.25"/>
    <row r="63548" customFormat="1" x14ac:dyDescent="0.25"/>
    <row r="63549" customFormat="1" x14ac:dyDescent="0.25"/>
    <row r="63550" customFormat="1" x14ac:dyDescent="0.25"/>
    <row r="63551" customFormat="1" x14ac:dyDescent="0.25"/>
    <row r="63552" customFormat="1" x14ac:dyDescent="0.25"/>
    <row r="63553" customFormat="1" x14ac:dyDescent="0.25"/>
    <row r="63554" customFormat="1" x14ac:dyDescent="0.25"/>
    <row r="63555" customFormat="1" x14ac:dyDescent="0.25"/>
    <row r="63556" customFormat="1" x14ac:dyDescent="0.25"/>
    <row r="63557" customFormat="1" x14ac:dyDescent="0.25"/>
    <row r="63558" customFormat="1" x14ac:dyDescent="0.25"/>
    <row r="63559" customFormat="1" x14ac:dyDescent="0.25"/>
    <row r="63560" customFormat="1" x14ac:dyDescent="0.25"/>
    <row r="63561" customFormat="1" x14ac:dyDescent="0.25"/>
    <row r="63562" customFormat="1" x14ac:dyDescent="0.25"/>
    <row r="63563" customFormat="1" x14ac:dyDescent="0.25"/>
    <row r="63564" customFormat="1" x14ac:dyDescent="0.25"/>
    <row r="63565" customFormat="1" x14ac:dyDescent="0.25"/>
    <row r="63566" customFormat="1" x14ac:dyDescent="0.25"/>
    <row r="63567" customFormat="1" x14ac:dyDescent="0.25"/>
    <row r="63568" customFormat="1" x14ac:dyDescent="0.25"/>
    <row r="63569" customFormat="1" x14ac:dyDescent="0.25"/>
    <row r="63570" customFormat="1" x14ac:dyDescent="0.25"/>
    <row r="63571" customFormat="1" x14ac:dyDescent="0.25"/>
    <row r="63572" customFormat="1" x14ac:dyDescent="0.25"/>
    <row r="63573" customFormat="1" x14ac:dyDescent="0.25"/>
    <row r="63574" customFormat="1" x14ac:dyDescent="0.25"/>
    <row r="63575" customFormat="1" x14ac:dyDescent="0.25"/>
    <row r="63576" customFormat="1" x14ac:dyDescent="0.25"/>
    <row r="63577" customFormat="1" x14ac:dyDescent="0.25"/>
    <row r="63578" customFormat="1" x14ac:dyDescent="0.25"/>
    <row r="63579" customFormat="1" x14ac:dyDescent="0.25"/>
    <row r="63580" customFormat="1" x14ac:dyDescent="0.25"/>
    <row r="63581" customFormat="1" x14ac:dyDescent="0.25"/>
    <row r="63582" customFormat="1" x14ac:dyDescent="0.25"/>
    <row r="63583" customFormat="1" x14ac:dyDescent="0.25"/>
    <row r="63584" customFormat="1" x14ac:dyDescent="0.25"/>
    <row r="63585" customFormat="1" x14ac:dyDescent="0.25"/>
    <row r="63586" customFormat="1" x14ac:dyDescent="0.25"/>
    <row r="63587" customFormat="1" x14ac:dyDescent="0.25"/>
    <row r="63588" customFormat="1" x14ac:dyDescent="0.25"/>
    <row r="63589" customFormat="1" x14ac:dyDescent="0.25"/>
    <row r="63590" customFormat="1" x14ac:dyDescent="0.25"/>
    <row r="63591" customFormat="1" x14ac:dyDescent="0.25"/>
    <row r="63592" customFormat="1" x14ac:dyDescent="0.25"/>
    <row r="63593" customFormat="1" x14ac:dyDescent="0.25"/>
    <row r="63594" customFormat="1" x14ac:dyDescent="0.25"/>
    <row r="63595" customFormat="1" x14ac:dyDescent="0.25"/>
    <row r="63596" customFormat="1" x14ac:dyDescent="0.25"/>
    <row r="63597" customFormat="1" x14ac:dyDescent="0.25"/>
    <row r="63598" customFormat="1" x14ac:dyDescent="0.25"/>
    <row r="63599" customFormat="1" x14ac:dyDescent="0.25"/>
    <row r="63600" customFormat="1" x14ac:dyDescent="0.25"/>
    <row r="63601" customFormat="1" x14ac:dyDescent="0.25"/>
    <row r="63602" customFormat="1" x14ac:dyDescent="0.25"/>
    <row r="63603" customFormat="1" x14ac:dyDescent="0.25"/>
    <row r="63604" customFormat="1" x14ac:dyDescent="0.25"/>
    <row r="63605" customFormat="1" x14ac:dyDescent="0.25"/>
    <row r="63606" customFormat="1" x14ac:dyDescent="0.25"/>
    <row r="63607" customFormat="1" x14ac:dyDescent="0.25"/>
    <row r="63608" customFormat="1" x14ac:dyDescent="0.25"/>
    <row r="63609" customFormat="1" x14ac:dyDescent="0.25"/>
    <row r="63610" customFormat="1" x14ac:dyDescent="0.25"/>
    <row r="63611" customFormat="1" x14ac:dyDescent="0.25"/>
    <row r="63612" customFormat="1" x14ac:dyDescent="0.25"/>
    <row r="63613" customFormat="1" x14ac:dyDescent="0.25"/>
    <row r="63614" customFormat="1" x14ac:dyDescent="0.25"/>
    <row r="63615" customFormat="1" x14ac:dyDescent="0.25"/>
    <row r="63616" customFormat="1" x14ac:dyDescent="0.25"/>
    <row r="63617" customFormat="1" x14ac:dyDescent="0.25"/>
    <row r="63618" customFormat="1" x14ac:dyDescent="0.25"/>
    <row r="63619" customFormat="1" x14ac:dyDescent="0.25"/>
    <row r="63620" customFormat="1" x14ac:dyDescent="0.25"/>
    <row r="63621" customFormat="1" x14ac:dyDescent="0.25"/>
    <row r="63622" customFormat="1" x14ac:dyDescent="0.25"/>
    <row r="63623" customFormat="1" x14ac:dyDescent="0.25"/>
    <row r="63624" customFormat="1" x14ac:dyDescent="0.25"/>
    <row r="63625" customFormat="1" x14ac:dyDescent="0.25"/>
    <row r="63626" customFormat="1" x14ac:dyDescent="0.25"/>
    <row r="63627" customFormat="1" x14ac:dyDescent="0.25"/>
    <row r="63628" customFormat="1" x14ac:dyDescent="0.25"/>
    <row r="63629" customFormat="1" x14ac:dyDescent="0.25"/>
    <row r="63630" customFormat="1" x14ac:dyDescent="0.25"/>
    <row r="63631" customFormat="1" x14ac:dyDescent="0.25"/>
    <row r="63632" customFormat="1" x14ac:dyDescent="0.25"/>
    <row r="63633" customFormat="1" x14ac:dyDescent="0.25"/>
    <row r="63634" customFormat="1" x14ac:dyDescent="0.25"/>
    <row r="63635" customFormat="1" x14ac:dyDescent="0.25"/>
    <row r="63636" customFormat="1" x14ac:dyDescent="0.25"/>
    <row r="63637" customFormat="1" x14ac:dyDescent="0.25"/>
    <row r="63638" customFormat="1" x14ac:dyDescent="0.25"/>
    <row r="63639" customFormat="1" x14ac:dyDescent="0.25"/>
    <row r="63640" customFormat="1" x14ac:dyDescent="0.25"/>
    <row r="63641" customFormat="1" x14ac:dyDescent="0.25"/>
    <row r="63642" customFormat="1" x14ac:dyDescent="0.25"/>
    <row r="63643" customFormat="1" x14ac:dyDescent="0.25"/>
    <row r="63644" customFormat="1" x14ac:dyDescent="0.25"/>
    <row r="63645" customFormat="1" x14ac:dyDescent="0.25"/>
    <row r="63646" customFormat="1" x14ac:dyDescent="0.25"/>
    <row r="63647" customFormat="1" x14ac:dyDescent="0.25"/>
    <row r="63648" customFormat="1" x14ac:dyDescent="0.25"/>
    <row r="63649" customFormat="1" x14ac:dyDescent="0.25"/>
    <row r="63650" customFormat="1" x14ac:dyDescent="0.25"/>
    <row r="63651" customFormat="1" x14ac:dyDescent="0.25"/>
    <row r="63652" customFormat="1" x14ac:dyDescent="0.25"/>
    <row r="63653" customFormat="1" x14ac:dyDescent="0.25"/>
    <row r="63654" customFormat="1" x14ac:dyDescent="0.25"/>
    <row r="63655" customFormat="1" x14ac:dyDescent="0.25"/>
    <row r="63656" customFormat="1" x14ac:dyDescent="0.25"/>
    <row r="63657" customFormat="1" x14ac:dyDescent="0.25"/>
    <row r="63658" customFormat="1" x14ac:dyDescent="0.25"/>
    <row r="63659" customFormat="1" x14ac:dyDescent="0.25"/>
    <row r="63660" customFormat="1" x14ac:dyDescent="0.25"/>
    <row r="63661" customFormat="1" x14ac:dyDescent="0.25"/>
    <row r="63662" customFormat="1" x14ac:dyDescent="0.25"/>
    <row r="63663" customFormat="1" x14ac:dyDescent="0.25"/>
    <row r="63664" customFormat="1" x14ac:dyDescent="0.25"/>
    <row r="63665" customFormat="1" x14ac:dyDescent="0.25"/>
    <row r="63666" customFormat="1" x14ac:dyDescent="0.25"/>
    <row r="63667" customFormat="1" x14ac:dyDescent="0.25"/>
    <row r="63668" customFormat="1" x14ac:dyDescent="0.25"/>
    <row r="63669" customFormat="1" x14ac:dyDescent="0.25"/>
    <row r="63670" customFormat="1" x14ac:dyDescent="0.25"/>
    <row r="63671" customFormat="1" x14ac:dyDescent="0.25"/>
    <row r="63672" customFormat="1" x14ac:dyDescent="0.25"/>
    <row r="63673" customFormat="1" x14ac:dyDescent="0.25"/>
    <row r="63674" customFormat="1" x14ac:dyDescent="0.25"/>
    <row r="63675" customFormat="1" x14ac:dyDescent="0.25"/>
    <row r="63676" customFormat="1" x14ac:dyDescent="0.25"/>
    <row r="63677" customFormat="1" x14ac:dyDescent="0.25"/>
    <row r="63678" customFormat="1" x14ac:dyDescent="0.25"/>
    <row r="63679" customFormat="1" x14ac:dyDescent="0.25"/>
    <row r="63680" customFormat="1" x14ac:dyDescent="0.25"/>
    <row r="63681" customFormat="1" x14ac:dyDescent="0.25"/>
    <row r="63682" customFormat="1" x14ac:dyDescent="0.25"/>
    <row r="63683" customFormat="1" x14ac:dyDescent="0.25"/>
    <row r="63684" customFormat="1" x14ac:dyDescent="0.25"/>
    <row r="63685" customFormat="1" x14ac:dyDescent="0.25"/>
    <row r="63686" customFormat="1" x14ac:dyDescent="0.25"/>
    <row r="63687" customFormat="1" x14ac:dyDescent="0.25"/>
    <row r="63688" customFormat="1" x14ac:dyDescent="0.25"/>
    <row r="63689" customFormat="1" x14ac:dyDescent="0.25"/>
    <row r="63690" customFormat="1" x14ac:dyDescent="0.25"/>
    <row r="63691" customFormat="1" x14ac:dyDescent="0.25"/>
    <row r="63692" customFormat="1" x14ac:dyDescent="0.25"/>
    <row r="63693" customFormat="1" x14ac:dyDescent="0.25"/>
    <row r="63694" customFormat="1" x14ac:dyDescent="0.25"/>
    <row r="63695" customFormat="1" x14ac:dyDescent="0.25"/>
    <row r="63696" customFormat="1" x14ac:dyDescent="0.25"/>
    <row r="63697" customFormat="1" x14ac:dyDescent="0.25"/>
    <row r="63698" customFormat="1" x14ac:dyDescent="0.25"/>
    <row r="63699" customFormat="1" x14ac:dyDescent="0.25"/>
    <row r="63700" customFormat="1" x14ac:dyDescent="0.25"/>
    <row r="63701" customFormat="1" x14ac:dyDescent="0.25"/>
    <row r="63702" customFormat="1" x14ac:dyDescent="0.25"/>
    <row r="63703" customFormat="1" x14ac:dyDescent="0.25"/>
    <row r="63704" customFormat="1" x14ac:dyDescent="0.25"/>
    <row r="63705" customFormat="1" x14ac:dyDescent="0.25"/>
    <row r="63706" customFormat="1" x14ac:dyDescent="0.25"/>
    <row r="63707" customFormat="1" x14ac:dyDescent="0.25"/>
    <row r="63708" customFormat="1" x14ac:dyDescent="0.25"/>
    <row r="63709" customFormat="1" x14ac:dyDescent="0.25"/>
    <row r="63710" customFormat="1" x14ac:dyDescent="0.25"/>
    <row r="63711" customFormat="1" x14ac:dyDescent="0.25"/>
    <row r="63712" customFormat="1" x14ac:dyDescent="0.25"/>
    <row r="63713" customFormat="1" x14ac:dyDescent="0.25"/>
    <row r="63714" customFormat="1" x14ac:dyDescent="0.25"/>
    <row r="63715" customFormat="1" x14ac:dyDescent="0.25"/>
    <row r="63716" customFormat="1" x14ac:dyDescent="0.25"/>
    <row r="63717" customFormat="1" x14ac:dyDescent="0.25"/>
    <row r="63718" customFormat="1" x14ac:dyDescent="0.25"/>
    <row r="63719" customFormat="1" x14ac:dyDescent="0.25"/>
    <row r="63720" customFormat="1" x14ac:dyDescent="0.25"/>
    <row r="63721" customFormat="1" x14ac:dyDescent="0.25"/>
    <row r="63722" customFormat="1" x14ac:dyDescent="0.25"/>
    <row r="63723" customFormat="1" x14ac:dyDescent="0.25"/>
    <row r="63724" customFormat="1" x14ac:dyDescent="0.25"/>
    <row r="63725" customFormat="1" x14ac:dyDescent="0.25"/>
    <row r="63726" customFormat="1" x14ac:dyDescent="0.25"/>
    <row r="63727" customFormat="1" x14ac:dyDescent="0.25"/>
    <row r="63728" customFormat="1" x14ac:dyDescent="0.25"/>
    <row r="63729" customFormat="1" x14ac:dyDescent="0.25"/>
    <row r="63730" customFormat="1" x14ac:dyDescent="0.25"/>
    <row r="63731" customFormat="1" x14ac:dyDescent="0.25"/>
    <row r="63732" customFormat="1" x14ac:dyDescent="0.25"/>
    <row r="63733" customFormat="1" x14ac:dyDescent="0.25"/>
    <row r="63734" customFormat="1" x14ac:dyDescent="0.25"/>
    <row r="63735" customFormat="1" x14ac:dyDescent="0.25"/>
    <row r="63736" customFormat="1" x14ac:dyDescent="0.25"/>
    <row r="63737" customFormat="1" x14ac:dyDescent="0.25"/>
    <row r="63738" customFormat="1" x14ac:dyDescent="0.25"/>
    <row r="63739" customFormat="1" x14ac:dyDescent="0.25"/>
    <row r="63740" customFormat="1" x14ac:dyDescent="0.25"/>
    <row r="63741" customFormat="1" x14ac:dyDescent="0.25"/>
    <row r="63742" customFormat="1" x14ac:dyDescent="0.25"/>
    <row r="63743" customFormat="1" x14ac:dyDescent="0.25"/>
    <row r="63744" customFormat="1" x14ac:dyDescent="0.25"/>
    <row r="63745" customFormat="1" x14ac:dyDescent="0.25"/>
    <row r="63746" customFormat="1" x14ac:dyDescent="0.25"/>
    <row r="63747" customFormat="1" x14ac:dyDescent="0.25"/>
    <row r="63748" customFormat="1" x14ac:dyDescent="0.25"/>
    <row r="63749" customFormat="1" x14ac:dyDescent="0.25"/>
    <row r="63750" customFormat="1" x14ac:dyDescent="0.25"/>
    <row r="63751" customFormat="1" x14ac:dyDescent="0.25"/>
    <row r="63752" customFormat="1" x14ac:dyDescent="0.25"/>
    <row r="63753" customFormat="1" x14ac:dyDescent="0.25"/>
    <row r="63754" customFormat="1" x14ac:dyDescent="0.25"/>
    <row r="63755" customFormat="1" x14ac:dyDescent="0.25"/>
    <row r="63756" customFormat="1" x14ac:dyDescent="0.25"/>
    <row r="63757" customFormat="1" x14ac:dyDescent="0.25"/>
    <row r="63758" customFormat="1" x14ac:dyDescent="0.25"/>
    <row r="63759" customFormat="1" x14ac:dyDescent="0.25"/>
    <row r="63760" customFormat="1" x14ac:dyDescent="0.25"/>
    <row r="63761" customFormat="1" x14ac:dyDescent="0.25"/>
    <row r="63762" customFormat="1" x14ac:dyDescent="0.25"/>
    <row r="63763" customFormat="1" x14ac:dyDescent="0.25"/>
    <row r="63764" customFormat="1" x14ac:dyDescent="0.25"/>
    <row r="63765" customFormat="1" x14ac:dyDescent="0.25"/>
    <row r="63766" customFormat="1" x14ac:dyDescent="0.25"/>
    <row r="63767" customFormat="1" x14ac:dyDescent="0.25"/>
    <row r="63768" customFormat="1" x14ac:dyDescent="0.25"/>
    <row r="63769" customFormat="1" x14ac:dyDescent="0.25"/>
    <row r="63770" customFormat="1" x14ac:dyDescent="0.25"/>
    <row r="63771" customFormat="1" x14ac:dyDescent="0.25"/>
    <row r="63772" customFormat="1" x14ac:dyDescent="0.25"/>
    <row r="63773" customFormat="1" x14ac:dyDescent="0.25"/>
    <row r="63774" customFormat="1" x14ac:dyDescent="0.25"/>
    <row r="63775" customFormat="1" x14ac:dyDescent="0.25"/>
    <row r="63776" customFormat="1" x14ac:dyDescent="0.25"/>
    <row r="63777" customFormat="1" x14ac:dyDescent="0.25"/>
    <row r="63778" customFormat="1" x14ac:dyDescent="0.25"/>
    <row r="63779" customFormat="1" x14ac:dyDescent="0.25"/>
    <row r="63780" customFormat="1" x14ac:dyDescent="0.25"/>
    <row r="63781" customFormat="1" x14ac:dyDescent="0.25"/>
    <row r="63782" customFormat="1" x14ac:dyDescent="0.25"/>
    <row r="63783" customFormat="1" x14ac:dyDescent="0.25"/>
    <row r="63784" customFormat="1" x14ac:dyDescent="0.25"/>
    <row r="63785" customFormat="1" x14ac:dyDescent="0.25"/>
    <row r="63786" customFormat="1" x14ac:dyDescent="0.25"/>
    <row r="63787" customFormat="1" x14ac:dyDescent="0.25"/>
    <row r="63788" customFormat="1" x14ac:dyDescent="0.25"/>
    <row r="63789" customFormat="1" x14ac:dyDescent="0.25"/>
    <row r="63790" customFormat="1" x14ac:dyDescent="0.25"/>
    <row r="63791" customFormat="1" x14ac:dyDescent="0.25"/>
    <row r="63792" customFormat="1" x14ac:dyDescent="0.25"/>
    <row r="63793" customFormat="1" x14ac:dyDescent="0.25"/>
    <row r="63794" customFormat="1" x14ac:dyDescent="0.25"/>
    <row r="63795" customFormat="1" x14ac:dyDescent="0.25"/>
    <row r="63796" customFormat="1" x14ac:dyDescent="0.25"/>
    <row r="63797" customFormat="1" x14ac:dyDescent="0.25"/>
    <row r="63798" customFormat="1" x14ac:dyDescent="0.25"/>
    <row r="63799" customFormat="1" x14ac:dyDescent="0.25"/>
    <row r="63800" customFormat="1" x14ac:dyDescent="0.25"/>
    <row r="63801" customFormat="1" x14ac:dyDescent="0.25"/>
    <row r="63802" customFormat="1" x14ac:dyDescent="0.25"/>
    <row r="63803" customFormat="1" x14ac:dyDescent="0.25"/>
    <row r="63804" customFormat="1" x14ac:dyDescent="0.25"/>
    <row r="63805" customFormat="1" x14ac:dyDescent="0.25"/>
    <row r="63806" customFormat="1" x14ac:dyDescent="0.25"/>
    <row r="63807" customFormat="1" x14ac:dyDescent="0.25"/>
    <row r="63808" customFormat="1" x14ac:dyDescent="0.25"/>
    <row r="63809" customFormat="1" x14ac:dyDescent="0.25"/>
    <row r="63810" customFormat="1" x14ac:dyDescent="0.25"/>
    <row r="63811" customFormat="1" x14ac:dyDescent="0.25"/>
    <row r="63812" customFormat="1" x14ac:dyDescent="0.25"/>
    <row r="63813" customFormat="1" x14ac:dyDescent="0.25"/>
    <row r="63814" customFormat="1" x14ac:dyDescent="0.25"/>
    <row r="63815" customFormat="1" x14ac:dyDescent="0.25"/>
    <row r="63816" customFormat="1" x14ac:dyDescent="0.25"/>
    <row r="63817" customFormat="1" x14ac:dyDescent="0.25"/>
    <row r="63818" customFormat="1" x14ac:dyDescent="0.25"/>
    <row r="63819" customFormat="1" x14ac:dyDescent="0.25"/>
    <row r="63820" customFormat="1" x14ac:dyDescent="0.25"/>
    <row r="63821" customFormat="1" x14ac:dyDescent="0.25"/>
    <row r="63822" customFormat="1" x14ac:dyDescent="0.25"/>
    <row r="63823" customFormat="1" x14ac:dyDescent="0.25"/>
    <row r="63824" customFormat="1" x14ac:dyDescent="0.25"/>
    <row r="63825" customFormat="1" x14ac:dyDescent="0.25"/>
    <row r="63826" customFormat="1" x14ac:dyDescent="0.25"/>
    <row r="63827" customFormat="1" x14ac:dyDescent="0.25"/>
    <row r="63828" customFormat="1" x14ac:dyDescent="0.25"/>
    <row r="63829" customFormat="1" x14ac:dyDescent="0.25"/>
    <row r="63830" customFormat="1" x14ac:dyDescent="0.25"/>
    <row r="63831" customFormat="1" x14ac:dyDescent="0.25"/>
    <row r="63832" customFormat="1" x14ac:dyDescent="0.25"/>
    <row r="63833" customFormat="1" x14ac:dyDescent="0.25"/>
    <row r="63834" customFormat="1" x14ac:dyDescent="0.25"/>
    <row r="63835" customFormat="1" x14ac:dyDescent="0.25"/>
    <row r="63836" customFormat="1" x14ac:dyDescent="0.25"/>
    <row r="63837" customFormat="1" x14ac:dyDescent="0.25"/>
    <row r="63838" customFormat="1" x14ac:dyDescent="0.25"/>
    <row r="63839" customFormat="1" x14ac:dyDescent="0.25"/>
    <row r="63840" customFormat="1" x14ac:dyDescent="0.25"/>
    <row r="63841" customFormat="1" x14ac:dyDescent="0.25"/>
    <row r="63842" customFormat="1" x14ac:dyDescent="0.25"/>
    <row r="63843" customFormat="1" x14ac:dyDescent="0.25"/>
    <row r="63844" customFormat="1" x14ac:dyDescent="0.25"/>
    <row r="63845" customFormat="1" x14ac:dyDescent="0.25"/>
    <row r="63846" customFormat="1" x14ac:dyDescent="0.25"/>
    <row r="63847" customFormat="1" x14ac:dyDescent="0.25"/>
    <row r="63848" customFormat="1" x14ac:dyDescent="0.25"/>
    <row r="63849" customFormat="1" x14ac:dyDescent="0.25"/>
    <row r="63850" customFormat="1" x14ac:dyDescent="0.25"/>
    <row r="63851" customFormat="1" x14ac:dyDescent="0.25"/>
    <row r="63852" customFormat="1" x14ac:dyDescent="0.25"/>
    <row r="63853" customFormat="1" x14ac:dyDescent="0.25"/>
    <row r="63854" customFormat="1" x14ac:dyDescent="0.25"/>
    <row r="63855" customFormat="1" x14ac:dyDescent="0.25"/>
    <row r="63856" customFormat="1" x14ac:dyDescent="0.25"/>
    <row r="63857" customFormat="1" x14ac:dyDescent="0.25"/>
    <row r="63858" customFormat="1" x14ac:dyDescent="0.25"/>
    <row r="63859" customFormat="1" x14ac:dyDescent="0.25"/>
    <row r="63860" customFormat="1" x14ac:dyDescent="0.25"/>
    <row r="63861" customFormat="1" x14ac:dyDescent="0.25"/>
    <row r="63862" customFormat="1" x14ac:dyDescent="0.25"/>
    <row r="63863" customFormat="1" x14ac:dyDescent="0.25"/>
    <row r="63864" customFormat="1" x14ac:dyDescent="0.25"/>
    <row r="63865" customFormat="1" x14ac:dyDescent="0.25"/>
    <row r="63866" customFormat="1" x14ac:dyDescent="0.25"/>
    <row r="63867" customFormat="1" x14ac:dyDescent="0.25"/>
    <row r="63868" customFormat="1" x14ac:dyDescent="0.25"/>
    <row r="63869" customFormat="1" x14ac:dyDescent="0.25"/>
    <row r="63870" customFormat="1" x14ac:dyDescent="0.25"/>
    <row r="63871" customFormat="1" x14ac:dyDescent="0.25"/>
    <row r="63872" customFormat="1" x14ac:dyDescent="0.25"/>
    <row r="63873" customFormat="1" x14ac:dyDescent="0.25"/>
    <row r="63874" customFormat="1" x14ac:dyDescent="0.25"/>
    <row r="63875" customFormat="1" x14ac:dyDescent="0.25"/>
    <row r="63876" customFormat="1" x14ac:dyDescent="0.25"/>
    <row r="63877" customFormat="1" x14ac:dyDescent="0.25"/>
    <row r="63878" customFormat="1" x14ac:dyDescent="0.25"/>
    <row r="63879" customFormat="1" x14ac:dyDescent="0.25"/>
    <row r="63880" customFormat="1" x14ac:dyDescent="0.25"/>
    <row r="63881" customFormat="1" x14ac:dyDescent="0.25"/>
    <row r="63882" customFormat="1" x14ac:dyDescent="0.25"/>
    <row r="63883" customFormat="1" x14ac:dyDescent="0.25"/>
    <row r="63884" customFormat="1" x14ac:dyDescent="0.25"/>
    <row r="63885" customFormat="1" x14ac:dyDescent="0.25"/>
    <row r="63886" customFormat="1" x14ac:dyDescent="0.25"/>
    <row r="63887" customFormat="1" x14ac:dyDescent="0.25"/>
    <row r="63888" customFormat="1" x14ac:dyDescent="0.25"/>
    <row r="63889" customFormat="1" x14ac:dyDescent="0.25"/>
    <row r="63890" customFormat="1" x14ac:dyDescent="0.25"/>
    <row r="63891" customFormat="1" x14ac:dyDescent="0.25"/>
    <row r="63892" customFormat="1" x14ac:dyDescent="0.25"/>
    <row r="63893" customFormat="1" x14ac:dyDescent="0.25"/>
    <row r="63894" customFormat="1" x14ac:dyDescent="0.25"/>
    <row r="63895" customFormat="1" x14ac:dyDescent="0.25"/>
    <row r="63896" customFormat="1" x14ac:dyDescent="0.25"/>
    <row r="63897" customFormat="1" x14ac:dyDescent="0.25"/>
    <row r="63898" customFormat="1" x14ac:dyDescent="0.25"/>
    <row r="63899" customFormat="1" x14ac:dyDescent="0.25"/>
    <row r="63900" customFormat="1" x14ac:dyDescent="0.25"/>
    <row r="63901" customFormat="1" x14ac:dyDescent="0.25"/>
    <row r="63902" customFormat="1" x14ac:dyDescent="0.25"/>
    <row r="63903" customFormat="1" x14ac:dyDescent="0.25"/>
    <row r="63904" customFormat="1" x14ac:dyDescent="0.25"/>
    <row r="63905" customFormat="1" x14ac:dyDescent="0.25"/>
    <row r="63906" customFormat="1" x14ac:dyDescent="0.25"/>
    <row r="63907" customFormat="1" x14ac:dyDescent="0.25"/>
    <row r="63908" customFormat="1" x14ac:dyDescent="0.25"/>
    <row r="63909" customFormat="1" x14ac:dyDescent="0.25"/>
    <row r="63910" customFormat="1" x14ac:dyDescent="0.25"/>
    <row r="63911" customFormat="1" x14ac:dyDescent="0.25"/>
    <row r="63912" customFormat="1" x14ac:dyDescent="0.25"/>
    <row r="63913" customFormat="1" x14ac:dyDescent="0.25"/>
    <row r="63914" customFormat="1" x14ac:dyDescent="0.25"/>
    <row r="63915" customFormat="1" x14ac:dyDescent="0.25"/>
    <row r="63916" customFormat="1" x14ac:dyDescent="0.25"/>
    <row r="63917" customFormat="1" x14ac:dyDescent="0.25"/>
    <row r="63918" customFormat="1" x14ac:dyDescent="0.25"/>
    <row r="63919" customFormat="1" x14ac:dyDescent="0.25"/>
    <row r="63920" customFormat="1" x14ac:dyDescent="0.25"/>
    <row r="63921" customFormat="1" x14ac:dyDescent="0.25"/>
    <row r="63922" customFormat="1" x14ac:dyDescent="0.25"/>
    <row r="63923" customFormat="1" x14ac:dyDescent="0.25"/>
    <row r="63924" customFormat="1" x14ac:dyDescent="0.25"/>
    <row r="63925" customFormat="1" x14ac:dyDescent="0.25"/>
    <row r="63926" customFormat="1" x14ac:dyDescent="0.25"/>
    <row r="63927" customFormat="1" x14ac:dyDescent="0.25"/>
    <row r="63928" customFormat="1" x14ac:dyDescent="0.25"/>
    <row r="63929" customFormat="1" x14ac:dyDescent="0.25"/>
    <row r="63930" customFormat="1" x14ac:dyDescent="0.25"/>
    <row r="63931" customFormat="1" x14ac:dyDescent="0.25"/>
    <row r="63932" customFormat="1" x14ac:dyDescent="0.25"/>
    <row r="63933" customFormat="1" x14ac:dyDescent="0.25"/>
    <row r="63934" customFormat="1" x14ac:dyDescent="0.25"/>
    <row r="63935" customFormat="1" x14ac:dyDescent="0.25"/>
    <row r="63936" customFormat="1" x14ac:dyDescent="0.25"/>
    <row r="63937" customFormat="1" x14ac:dyDescent="0.25"/>
    <row r="63938" customFormat="1" x14ac:dyDescent="0.25"/>
    <row r="63939" customFormat="1" x14ac:dyDescent="0.25"/>
    <row r="63940" customFormat="1" x14ac:dyDescent="0.25"/>
    <row r="63941" customFormat="1" x14ac:dyDescent="0.25"/>
    <row r="63942" customFormat="1" x14ac:dyDescent="0.25"/>
    <row r="63943" customFormat="1" x14ac:dyDescent="0.25"/>
    <row r="63944" customFormat="1" x14ac:dyDescent="0.25"/>
    <row r="63945" customFormat="1" x14ac:dyDescent="0.25"/>
    <row r="63946" customFormat="1" x14ac:dyDescent="0.25"/>
    <row r="63947" customFormat="1" x14ac:dyDescent="0.25"/>
    <row r="63948" customFormat="1" x14ac:dyDescent="0.25"/>
    <row r="63949" customFormat="1" x14ac:dyDescent="0.25"/>
    <row r="63950" customFormat="1" x14ac:dyDescent="0.25"/>
    <row r="63951" customFormat="1" x14ac:dyDescent="0.25"/>
    <row r="63952" customFormat="1" x14ac:dyDescent="0.25"/>
    <row r="63953" customFormat="1" x14ac:dyDescent="0.25"/>
    <row r="63954" customFormat="1" x14ac:dyDescent="0.25"/>
    <row r="63955" customFormat="1" x14ac:dyDescent="0.25"/>
    <row r="63956" customFormat="1" x14ac:dyDescent="0.25"/>
    <row r="63957" customFormat="1" x14ac:dyDescent="0.25"/>
    <row r="63958" customFormat="1" x14ac:dyDescent="0.25"/>
    <row r="63959" customFormat="1" x14ac:dyDescent="0.25"/>
    <row r="63960" customFormat="1" x14ac:dyDescent="0.25"/>
    <row r="63961" customFormat="1" x14ac:dyDescent="0.25"/>
    <row r="63962" customFormat="1" x14ac:dyDescent="0.25"/>
    <row r="63963" customFormat="1" x14ac:dyDescent="0.25"/>
    <row r="63964" customFormat="1" x14ac:dyDescent="0.25"/>
    <row r="63965" customFormat="1" x14ac:dyDescent="0.25"/>
    <row r="63966" customFormat="1" x14ac:dyDescent="0.25"/>
    <row r="63967" customFormat="1" x14ac:dyDescent="0.25"/>
    <row r="63968" customFormat="1" x14ac:dyDescent="0.25"/>
    <row r="63969" customFormat="1" x14ac:dyDescent="0.25"/>
    <row r="63970" customFormat="1" x14ac:dyDescent="0.25"/>
    <row r="63971" customFormat="1" x14ac:dyDescent="0.25"/>
    <row r="63972" customFormat="1" x14ac:dyDescent="0.25"/>
    <row r="63973" customFormat="1" x14ac:dyDescent="0.25"/>
    <row r="63974" customFormat="1" x14ac:dyDescent="0.25"/>
    <row r="63975" customFormat="1" x14ac:dyDescent="0.25"/>
    <row r="63976" customFormat="1" x14ac:dyDescent="0.25"/>
    <row r="63977" customFormat="1" x14ac:dyDescent="0.25"/>
    <row r="63978" customFormat="1" x14ac:dyDescent="0.25"/>
    <row r="63979" customFormat="1" x14ac:dyDescent="0.25"/>
    <row r="63980" customFormat="1" x14ac:dyDescent="0.25"/>
    <row r="63981" customFormat="1" x14ac:dyDescent="0.25"/>
    <row r="63982" customFormat="1" x14ac:dyDescent="0.25"/>
    <row r="63983" customFormat="1" x14ac:dyDescent="0.25"/>
    <row r="63984" customFormat="1" x14ac:dyDescent="0.25"/>
    <row r="63985" customFormat="1" x14ac:dyDescent="0.25"/>
    <row r="63986" customFormat="1" x14ac:dyDescent="0.25"/>
    <row r="63987" customFormat="1" x14ac:dyDescent="0.25"/>
    <row r="63988" customFormat="1" x14ac:dyDescent="0.25"/>
    <row r="63989" customFormat="1" x14ac:dyDescent="0.25"/>
    <row r="63990" customFormat="1" x14ac:dyDescent="0.25"/>
    <row r="63991" customFormat="1" x14ac:dyDescent="0.25"/>
    <row r="63992" customFormat="1" x14ac:dyDescent="0.25"/>
    <row r="63993" customFormat="1" x14ac:dyDescent="0.25"/>
    <row r="63994" customFormat="1" x14ac:dyDescent="0.25"/>
    <row r="63995" customFormat="1" x14ac:dyDescent="0.25"/>
    <row r="63996" customFormat="1" x14ac:dyDescent="0.25"/>
    <row r="63997" customFormat="1" x14ac:dyDescent="0.25"/>
    <row r="63998" customFormat="1" x14ac:dyDescent="0.25"/>
    <row r="63999" customFormat="1" x14ac:dyDescent="0.25"/>
    <row r="64000" customFormat="1" x14ac:dyDescent="0.25"/>
    <row r="64001" customFormat="1" x14ac:dyDescent="0.25"/>
    <row r="64002" customFormat="1" x14ac:dyDescent="0.25"/>
    <row r="64003" customFormat="1" x14ac:dyDescent="0.25"/>
    <row r="64004" customFormat="1" x14ac:dyDescent="0.25"/>
    <row r="64005" customFormat="1" x14ac:dyDescent="0.25"/>
    <row r="64006" customFormat="1" x14ac:dyDescent="0.25"/>
    <row r="64007" customFormat="1" x14ac:dyDescent="0.25"/>
    <row r="64008" customFormat="1" x14ac:dyDescent="0.25"/>
    <row r="64009" customFormat="1" x14ac:dyDescent="0.25"/>
    <row r="64010" customFormat="1" x14ac:dyDescent="0.25"/>
    <row r="64011" customFormat="1" x14ac:dyDescent="0.25"/>
    <row r="64012" customFormat="1" x14ac:dyDescent="0.25"/>
    <row r="64013" customFormat="1" x14ac:dyDescent="0.25"/>
    <row r="64014" customFormat="1" x14ac:dyDescent="0.25"/>
    <row r="64015" customFormat="1" x14ac:dyDescent="0.25"/>
    <row r="64016" customFormat="1" x14ac:dyDescent="0.25"/>
    <row r="64017" customFormat="1" x14ac:dyDescent="0.25"/>
    <row r="64018" customFormat="1" x14ac:dyDescent="0.25"/>
    <row r="64019" customFormat="1" x14ac:dyDescent="0.25"/>
    <row r="64020" customFormat="1" x14ac:dyDescent="0.25"/>
    <row r="64021" customFormat="1" x14ac:dyDescent="0.25"/>
    <row r="64022" customFormat="1" x14ac:dyDescent="0.25"/>
    <row r="64023" customFormat="1" x14ac:dyDescent="0.25"/>
    <row r="64024" customFormat="1" x14ac:dyDescent="0.25"/>
    <row r="64025" customFormat="1" x14ac:dyDescent="0.25"/>
    <row r="64026" customFormat="1" x14ac:dyDescent="0.25"/>
    <row r="64027" customFormat="1" x14ac:dyDescent="0.25"/>
    <row r="64028" customFormat="1" x14ac:dyDescent="0.25"/>
    <row r="64029" customFormat="1" x14ac:dyDescent="0.25"/>
    <row r="64030" customFormat="1" x14ac:dyDescent="0.25"/>
    <row r="64031" customFormat="1" x14ac:dyDescent="0.25"/>
    <row r="64032" customFormat="1" x14ac:dyDescent="0.25"/>
    <row r="64033" customFormat="1" x14ac:dyDescent="0.25"/>
    <row r="64034" customFormat="1" x14ac:dyDescent="0.25"/>
    <row r="64035" customFormat="1" x14ac:dyDescent="0.25"/>
    <row r="64036" customFormat="1" x14ac:dyDescent="0.25"/>
    <row r="64037" customFormat="1" x14ac:dyDescent="0.25"/>
    <row r="64038" customFormat="1" x14ac:dyDescent="0.25"/>
    <row r="64039" customFormat="1" x14ac:dyDescent="0.25"/>
    <row r="64040" customFormat="1" x14ac:dyDescent="0.25"/>
    <row r="64041" customFormat="1" x14ac:dyDescent="0.25"/>
    <row r="64042" customFormat="1" x14ac:dyDescent="0.25"/>
    <row r="64043" customFormat="1" x14ac:dyDescent="0.25"/>
    <row r="64044" customFormat="1" x14ac:dyDescent="0.25"/>
    <row r="64045" customFormat="1" x14ac:dyDescent="0.25"/>
    <row r="64046" customFormat="1" x14ac:dyDescent="0.25"/>
    <row r="64047" customFormat="1" x14ac:dyDescent="0.25"/>
    <row r="64048" customFormat="1" x14ac:dyDescent="0.25"/>
    <row r="64049" customFormat="1" x14ac:dyDescent="0.25"/>
    <row r="64050" customFormat="1" x14ac:dyDescent="0.25"/>
    <row r="64051" customFormat="1" x14ac:dyDescent="0.25"/>
    <row r="64052" customFormat="1" x14ac:dyDescent="0.25"/>
    <row r="64053" customFormat="1" x14ac:dyDescent="0.25"/>
    <row r="64054" customFormat="1" x14ac:dyDescent="0.25"/>
    <row r="64055" customFormat="1" x14ac:dyDescent="0.25"/>
    <row r="64056" customFormat="1" x14ac:dyDescent="0.25"/>
    <row r="64057" customFormat="1" x14ac:dyDescent="0.25"/>
    <row r="64058" customFormat="1" x14ac:dyDescent="0.25"/>
    <row r="64059" customFormat="1" x14ac:dyDescent="0.25"/>
    <row r="64060" customFormat="1" x14ac:dyDescent="0.25"/>
    <row r="64061" customFormat="1" x14ac:dyDescent="0.25"/>
    <row r="64062" customFormat="1" x14ac:dyDescent="0.25"/>
    <row r="64063" customFormat="1" x14ac:dyDescent="0.25"/>
    <row r="64064" customFormat="1" x14ac:dyDescent="0.25"/>
    <row r="64065" customFormat="1" x14ac:dyDescent="0.25"/>
    <row r="64066" customFormat="1" x14ac:dyDescent="0.25"/>
    <row r="64067" customFormat="1" x14ac:dyDescent="0.25"/>
    <row r="64068" customFormat="1" x14ac:dyDescent="0.25"/>
    <row r="64069" customFormat="1" x14ac:dyDescent="0.25"/>
    <row r="64070" customFormat="1" x14ac:dyDescent="0.25"/>
    <row r="64071" customFormat="1" x14ac:dyDescent="0.25"/>
    <row r="64072" customFormat="1" x14ac:dyDescent="0.25"/>
    <row r="64073" customFormat="1" x14ac:dyDescent="0.25"/>
    <row r="64074" customFormat="1" x14ac:dyDescent="0.25"/>
    <row r="64075" customFormat="1" x14ac:dyDescent="0.25"/>
    <row r="64076" customFormat="1" x14ac:dyDescent="0.25"/>
    <row r="64077" customFormat="1" x14ac:dyDescent="0.25"/>
    <row r="64078" customFormat="1" x14ac:dyDescent="0.25"/>
    <row r="64079" customFormat="1" x14ac:dyDescent="0.25"/>
    <row r="64080" customFormat="1" x14ac:dyDescent="0.25"/>
    <row r="64081" customFormat="1" x14ac:dyDescent="0.25"/>
    <row r="64082" customFormat="1" x14ac:dyDescent="0.25"/>
    <row r="64083" customFormat="1" x14ac:dyDescent="0.25"/>
    <row r="64084" customFormat="1" x14ac:dyDescent="0.25"/>
    <row r="64085" customFormat="1" x14ac:dyDescent="0.25"/>
    <row r="64086" customFormat="1" x14ac:dyDescent="0.25"/>
    <row r="64087" customFormat="1" x14ac:dyDescent="0.25"/>
    <row r="64088" customFormat="1" x14ac:dyDescent="0.25"/>
    <row r="64089" customFormat="1" x14ac:dyDescent="0.25"/>
    <row r="64090" customFormat="1" x14ac:dyDescent="0.25"/>
    <row r="64091" customFormat="1" x14ac:dyDescent="0.25"/>
    <row r="64092" customFormat="1" x14ac:dyDescent="0.25"/>
    <row r="64093" customFormat="1" x14ac:dyDescent="0.25"/>
    <row r="64094" customFormat="1" x14ac:dyDescent="0.25"/>
    <row r="64095" customFormat="1" x14ac:dyDescent="0.25"/>
    <row r="64096" customFormat="1" x14ac:dyDescent="0.25"/>
    <row r="64097" customFormat="1" x14ac:dyDescent="0.25"/>
    <row r="64098" customFormat="1" x14ac:dyDescent="0.25"/>
    <row r="64099" customFormat="1" x14ac:dyDescent="0.25"/>
    <row r="64100" customFormat="1" x14ac:dyDescent="0.25"/>
    <row r="64101" customFormat="1" x14ac:dyDescent="0.25"/>
    <row r="64102" customFormat="1" x14ac:dyDescent="0.25"/>
    <row r="64103" customFormat="1" x14ac:dyDescent="0.25"/>
    <row r="64104" customFormat="1" x14ac:dyDescent="0.25"/>
    <row r="64105" customFormat="1" x14ac:dyDescent="0.25"/>
    <row r="64106" customFormat="1" x14ac:dyDescent="0.25"/>
    <row r="64107" customFormat="1" x14ac:dyDescent="0.25"/>
    <row r="64108" customFormat="1" x14ac:dyDescent="0.25"/>
    <row r="64109" customFormat="1" x14ac:dyDescent="0.25"/>
    <row r="64110" customFormat="1" x14ac:dyDescent="0.25"/>
    <row r="64111" customFormat="1" x14ac:dyDescent="0.25"/>
    <row r="64112" customFormat="1" x14ac:dyDescent="0.25"/>
    <row r="64113" customFormat="1" x14ac:dyDescent="0.25"/>
    <row r="64114" customFormat="1" x14ac:dyDescent="0.25"/>
    <row r="64115" customFormat="1" x14ac:dyDescent="0.25"/>
    <row r="64116" customFormat="1" x14ac:dyDescent="0.25"/>
    <row r="64117" customFormat="1" x14ac:dyDescent="0.25"/>
    <row r="64118" customFormat="1" x14ac:dyDescent="0.25"/>
    <row r="64119" customFormat="1" x14ac:dyDescent="0.25"/>
    <row r="64120" customFormat="1" x14ac:dyDescent="0.25"/>
    <row r="64121" customFormat="1" x14ac:dyDescent="0.25"/>
    <row r="64122" customFormat="1" x14ac:dyDescent="0.25"/>
    <row r="64123" customFormat="1" x14ac:dyDescent="0.25"/>
    <row r="64124" customFormat="1" x14ac:dyDescent="0.25"/>
    <row r="64125" customFormat="1" x14ac:dyDescent="0.25"/>
    <row r="64126" customFormat="1" x14ac:dyDescent="0.25"/>
    <row r="64127" customFormat="1" x14ac:dyDescent="0.25"/>
    <row r="64128" customFormat="1" x14ac:dyDescent="0.25"/>
    <row r="64129" customFormat="1" x14ac:dyDescent="0.25"/>
    <row r="64130" customFormat="1" x14ac:dyDescent="0.25"/>
    <row r="64131" customFormat="1" x14ac:dyDescent="0.25"/>
    <row r="64132" customFormat="1" x14ac:dyDescent="0.25"/>
    <row r="64133" customFormat="1" x14ac:dyDescent="0.25"/>
    <row r="64134" customFormat="1" x14ac:dyDescent="0.25"/>
    <row r="64135" customFormat="1" x14ac:dyDescent="0.25"/>
    <row r="64136" customFormat="1" x14ac:dyDescent="0.25"/>
    <row r="64137" customFormat="1" x14ac:dyDescent="0.25"/>
    <row r="64138" customFormat="1" x14ac:dyDescent="0.25"/>
    <row r="64139" customFormat="1" x14ac:dyDescent="0.25"/>
    <row r="64140" customFormat="1" x14ac:dyDescent="0.25"/>
    <row r="64141" customFormat="1" x14ac:dyDescent="0.25"/>
    <row r="64142" customFormat="1" x14ac:dyDescent="0.25"/>
    <row r="64143" customFormat="1" x14ac:dyDescent="0.25"/>
    <row r="64144" customFormat="1" x14ac:dyDescent="0.25"/>
    <row r="64145" customFormat="1" x14ac:dyDescent="0.25"/>
    <row r="64146" customFormat="1" x14ac:dyDescent="0.25"/>
    <row r="64147" customFormat="1" x14ac:dyDescent="0.25"/>
    <row r="64148" customFormat="1" x14ac:dyDescent="0.25"/>
    <row r="64149" customFormat="1" x14ac:dyDescent="0.25"/>
    <row r="64150" customFormat="1" x14ac:dyDescent="0.25"/>
    <row r="64151" customFormat="1" x14ac:dyDescent="0.25"/>
    <row r="64152" customFormat="1" x14ac:dyDescent="0.25"/>
    <row r="64153" customFormat="1" x14ac:dyDescent="0.25"/>
    <row r="64154" customFormat="1" x14ac:dyDescent="0.25"/>
    <row r="64155" customFormat="1" x14ac:dyDescent="0.25"/>
    <row r="64156" customFormat="1" x14ac:dyDescent="0.25"/>
    <row r="64157" customFormat="1" x14ac:dyDescent="0.25"/>
    <row r="64158" customFormat="1" x14ac:dyDescent="0.25"/>
    <row r="64159" customFormat="1" x14ac:dyDescent="0.25"/>
    <row r="64160" customFormat="1" x14ac:dyDescent="0.25"/>
    <row r="64161" customFormat="1" x14ac:dyDescent="0.25"/>
    <row r="64162" customFormat="1" x14ac:dyDescent="0.25"/>
    <row r="64163" customFormat="1" x14ac:dyDescent="0.25"/>
    <row r="64164" customFormat="1" x14ac:dyDescent="0.25"/>
    <row r="64165" customFormat="1" x14ac:dyDescent="0.25"/>
    <row r="64166" customFormat="1" x14ac:dyDescent="0.25"/>
    <row r="64167" customFormat="1" x14ac:dyDescent="0.25"/>
    <row r="64168" customFormat="1" x14ac:dyDescent="0.25"/>
    <row r="64169" customFormat="1" x14ac:dyDescent="0.25"/>
    <row r="64170" customFormat="1" x14ac:dyDescent="0.25"/>
    <row r="64171" customFormat="1" x14ac:dyDescent="0.25"/>
    <row r="64172" customFormat="1" x14ac:dyDescent="0.25"/>
    <row r="64173" customFormat="1" x14ac:dyDescent="0.25"/>
    <row r="64174" customFormat="1" x14ac:dyDescent="0.25"/>
    <row r="64175" customFormat="1" x14ac:dyDescent="0.25"/>
    <row r="64176" customFormat="1" x14ac:dyDescent="0.25"/>
    <row r="64177" customFormat="1" x14ac:dyDescent="0.25"/>
    <row r="64178" customFormat="1" x14ac:dyDescent="0.25"/>
    <row r="64179" customFormat="1" x14ac:dyDescent="0.25"/>
    <row r="64180" customFormat="1" x14ac:dyDescent="0.25"/>
    <row r="64181" customFormat="1" x14ac:dyDescent="0.25"/>
    <row r="64182" customFormat="1" x14ac:dyDescent="0.25"/>
    <row r="64183" customFormat="1" x14ac:dyDescent="0.25"/>
    <row r="64184" customFormat="1" x14ac:dyDescent="0.25"/>
    <row r="64185" customFormat="1" x14ac:dyDescent="0.25"/>
    <row r="64186" customFormat="1" x14ac:dyDescent="0.25"/>
    <row r="64187" customFormat="1" x14ac:dyDescent="0.25"/>
    <row r="64188" customFormat="1" x14ac:dyDescent="0.25"/>
    <row r="64189" customFormat="1" x14ac:dyDescent="0.25"/>
    <row r="64190" customFormat="1" x14ac:dyDescent="0.25"/>
    <row r="64191" customFormat="1" x14ac:dyDescent="0.25"/>
    <row r="64192" customFormat="1" x14ac:dyDescent="0.25"/>
    <row r="64193" customFormat="1" x14ac:dyDescent="0.25"/>
    <row r="64194" customFormat="1" x14ac:dyDescent="0.25"/>
    <row r="64195" customFormat="1" x14ac:dyDescent="0.25"/>
    <row r="64196" customFormat="1" x14ac:dyDescent="0.25"/>
    <row r="64197" customFormat="1" x14ac:dyDescent="0.25"/>
    <row r="64198" customFormat="1" x14ac:dyDescent="0.25"/>
    <row r="64199" customFormat="1" x14ac:dyDescent="0.25"/>
    <row r="64200" customFormat="1" x14ac:dyDescent="0.25"/>
    <row r="64201" customFormat="1" x14ac:dyDescent="0.25"/>
    <row r="64202" customFormat="1" x14ac:dyDescent="0.25"/>
    <row r="64203" customFormat="1" x14ac:dyDescent="0.25"/>
    <row r="64204" customFormat="1" x14ac:dyDescent="0.25"/>
    <row r="64205" customFormat="1" x14ac:dyDescent="0.25"/>
    <row r="64206" customFormat="1" x14ac:dyDescent="0.25"/>
    <row r="64207" customFormat="1" x14ac:dyDescent="0.25"/>
    <row r="64208" customFormat="1" x14ac:dyDescent="0.25"/>
    <row r="64209" customFormat="1" x14ac:dyDescent="0.25"/>
    <row r="64210" customFormat="1" x14ac:dyDescent="0.25"/>
    <row r="64211" customFormat="1" x14ac:dyDescent="0.25"/>
    <row r="64212" customFormat="1" x14ac:dyDescent="0.25"/>
    <row r="64213" customFormat="1" x14ac:dyDescent="0.25"/>
    <row r="64214" customFormat="1" x14ac:dyDescent="0.25"/>
    <row r="64215" customFormat="1" x14ac:dyDescent="0.25"/>
    <row r="64216" customFormat="1" x14ac:dyDescent="0.25"/>
    <row r="64217" customFormat="1" x14ac:dyDescent="0.25"/>
    <row r="64218" customFormat="1" x14ac:dyDescent="0.25"/>
    <row r="64219" customFormat="1" x14ac:dyDescent="0.25"/>
    <row r="64220" customFormat="1" x14ac:dyDescent="0.25"/>
    <row r="64221" customFormat="1" x14ac:dyDescent="0.25"/>
    <row r="64222" customFormat="1" x14ac:dyDescent="0.25"/>
    <row r="64223" customFormat="1" x14ac:dyDescent="0.25"/>
    <row r="64224" customFormat="1" x14ac:dyDescent="0.25"/>
    <row r="64225" customFormat="1" x14ac:dyDescent="0.25"/>
    <row r="64226" customFormat="1" x14ac:dyDescent="0.25"/>
    <row r="64227" customFormat="1" x14ac:dyDescent="0.25"/>
    <row r="64228" customFormat="1" x14ac:dyDescent="0.25"/>
    <row r="64229" customFormat="1" x14ac:dyDescent="0.25"/>
    <row r="64230" customFormat="1" x14ac:dyDescent="0.25"/>
    <row r="64231" customFormat="1" x14ac:dyDescent="0.25"/>
    <row r="64232" customFormat="1" x14ac:dyDescent="0.25"/>
    <row r="64233" customFormat="1" x14ac:dyDescent="0.25"/>
    <row r="64234" customFormat="1" x14ac:dyDescent="0.25"/>
    <row r="64235" customFormat="1" x14ac:dyDescent="0.25"/>
    <row r="64236" customFormat="1" x14ac:dyDescent="0.25"/>
    <row r="64237" customFormat="1" x14ac:dyDescent="0.25"/>
    <row r="64238" customFormat="1" x14ac:dyDescent="0.25"/>
    <row r="64239" customFormat="1" x14ac:dyDescent="0.25"/>
    <row r="64240" customFormat="1" x14ac:dyDescent="0.25"/>
    <row r="64241" customFormat="1" x14ac:dyDescent="0.25"/>
    <row r="64242" customFormat="1" x14ac:dyDescent="0.25"/>
    <row r="64243" customFormat="1" x14ac:dyDescent="0.25"/>
    <row r="64244" customFormat="1" x14ac:dyDescent="0.25"/>
    <row r="64245" customFormat="1" x14ac:dyDescent="0.25"/>
    <row r="64246" customFormat="1" x14ac:dyDescent="0.25"/>
    <row r="64247" customFormat="1" x14ac:dyDescent="0.25"/>
    <row r="64248" customFormat="1" x14ac:dyDescent="0.25"/>
    <row r="64249" customFormat="1" x14ac:dyDescent="0.25"/>
    <row r="64250" customFormat="1" x14ac:dyDescent="0.25"/>
    <row r="64251" customFormat="1" x14ac:dyDescent="0.25"/>
    <row r="64252" customFormat="1" x14ac:dyDescent="0.25"/>
    <row r="64253" customFormat="1" x14ac:dyDescent="0.25"/>
    <row r="64254" customFormat="1" x14ac:dyDescent="0.25"/>
    <row r="64255" customFormat="1" x14ac:dyDescent="0.25"/>
    <row r="64256" customFormat="1" x14ac:dyDescent="0.25"/>
    <row r="64257" customFormat="1" x14ac:dyDescent="0.25"/>
    <row r="64258" customFormat="1" x14ac:dyDescent="0.25"/>
    <row r="64259" customFormat="1" x14ac:dyDescent="0.25"/>
    <row r="64260" customFormat="1" x14ac:dyDescent="0.25"/>
    <row r="64261" customFormat="1" x14ac:dyDescent="0.25"/>
    <row r="64262" customFormat="1" x14ac:dyDescent="0.25"/>
    <row r="64263" customFormat="1" x14ac:dyDescent="0.25"/>
    <row r="64264" customFormat="1" x14ac:dyDescent="0.25"/>
    <row r="64265" customFormat="1" x14ac:dyDescent="0.25"/>
    <row r="64266" customFormat="1" x14ac:dyDescent="0.25"/>
    <row r="64267" customFormat="1" x14ac:dyDescent="0.25"/>
    <row r="64268" customFormat="1" x14ac:dyDescent="0.25"/>
    <row r="64269" customFormat="1" x14ac:dyDescent="0.25"/>
    <row r="64270" customFormat="1" x14ac:dyDescent="0.25"/>
    <row r="64271" customFormat="1" x14ac:dyDescent="0.25"/>
    <row r="64272" customFormat="1" x14ac:dyDescent="0.25"/>
    <row r="64273" customFormat="1" x14ac:dyDescent="0.25"/>
    <row r="64274" customFormat="1" x14ac:dyDescent="0.25"/>
    <row r="64275" customFormat="1" x14ac:dyDescent="0.25"/>
    <row r="64276" customFormat="1" x14ac:dyDescent="0.25"/>
    <row r="64277" customFormat="1" x14ac:dyDescent="0.25"/>
    <row r="64278" customFormat="1" x14ac:dyDescent="0.25"/>
    <row r="64279" customFormat="1" x14ac:dyDescent="0.25"/>
    <row r="64280" customFormat="1" x14ac:dyDescent="0.25"/>
    <row r="64281" customFormat="1" x14ac:dyDescent="0.25"/>
    <row r="64282" customFormat="1" x14ac:dyDescent="0.25"/>
    <row r="64283" customFormat="1" x14ac:dyDescent="0.25"/>
    <row r="64284" customFormat="1" x14ac:dyDescent="0.25"/>
    <row r="64285" customFormat="1" x14ac:dyDescent="0.25"/>
    <row r="64286" customFormat="1" x14ac:dyDescent="0.25"/>
    <row r="64287" customFormat="1" x14ac:dyDescent="0.25"/>
    <row r="64288" customFormat="1" x14ac:dyDescent="0.25"/>
    <row r="64289" customFormat="1" x14ac:dyDescent="0.25"/>
    <row r="64290" customFormat="1" x14ac:dyDescent="0.25"/>
    <row r="64291" customFormat="1" x14ac:dyDescent="0.25"/>
    <row r="64292" customFormat="1" x14ac:dyDescent="0.25"/>
    <row r="64293" customFormat="1" x14ac:dyDescent="0.25"/>
    <row r="64294" customFormat="1" x14ac:dyDescent="0.25"/>
    <row r="64295" customFormat="1" x14ac:dyDescent="0.25"/>
    <row r="64296" customFormat="1" x14ac:dyDescent="0.25"/>
    <row r="64297" customFormat="1" x14ac:dyDescent="0.25"/>
    <row r="64298" customFormat="1" x14ac:dyDescent="0.25"/>
    <row r="64299" customFormat="1" x14ac:dyDescent="0.25"/>
    <row r="64300" customFormat="1" x14ac:dyDescent="0.25"/>
    <row r="64301" customFormat="1" x14ac:dyDescent="0.25"/>
    <row r="64302" customFormat="1" x14ac:dyDescent="0.25"/>
    <row r="64303" customFormat="1" x14ac:dyDescent="0.25"/>
    <row r="64304" customFormat="1" x14ac:dyDescent="0.25"/>
    <row r="64305" customFormat="1" x14ac:dyDescent="0.25"/>
    <row r="64306" customFormat="1" x14ac:dyDescent="0.25"/>
    <row r="64307" customFormat="1" x14ac:dyDescent="0.25"/>
    <row r="64308" customFormat="1" x14ac:dyDescent="0.25"/>
    <row r="64309" customFormat="1" x14ac:dyDescent="0.25"/>
    <row r="64310" customFormat="1" x14ac:dyDescent="0.25"/>
    <row r="64311" customFormat="1" x14ac:dyDescent="0.25"/>
    <row r="64312" customFormat="1" x14ac:dyDescent="0.25"/>
    <row r="64313" customFormat="1" x14ac:dyDescent="0.25"/>
    <row r="64314" customFormat="1" x14ac:dyDescent="0.25"/>
    <row r="64315" customFormat="1" x14ac:dyDescent="0.25"/>
    <row r="64316" customFormat="1" x14ac:dyDescent="0.25"/>
    <row r="64317" customFormat="1" x14ac:dyDescent="0.25"/>
    <row r="64318" customFormat="1" x14ac:dyDescent="0.25"/>
    <row r="64319" customFormat="1" x14ac:dyDescent="0.25"/>
    <row r="64320" customFormat="1" x14ac:dyDescent="0.25"/>
    <row r="64321" customFormat="1" x14ac:dyDescent="0.25"/>
    <row r="64322" customFormat="1" x14ac:dyDescent="0.25"/>
    <row r="64323" customFormat="1" x14ac:dyDescent="0.25"/>
    <row r="64324" customFormat="1" x14ac:dyDescent="0.25"/>
    <row r="64325" customFormat="1" x14ac:dyDescent="0.25"/>
    <row r="64326" customFormat="1" x14ac:dyDescent="0.25"/>
    <row r="64327" customFormat="1" x14ac:dyDescent="0.25"/>
    <row r="64328" customFormat="1" x14ac:dyDescent="0.25"/>
    <row r="64329" customFormat="1" x14ac:dyDescent="0.25"/>
    <row r="64330" customFormat="1" x14ac:dyDescent="0.25"/>
    <row r="64331" customFormat="1" x14ac:dyDescent="0.25"/>
    <row r="64332" customFormat="1" x14ac:dyDescent="0.25"/>
    <row r="64333" customFormat="1" x14ac:dyDescent="0.25"/>
    <row r="64334" customFormat="1" x14ac:dyDescent="0.25"/>
    <row r="64335" customFormat="1" x14ac:dyDescent="0.25"/>
    <row r="64336" customFormat="1" x14ac:dyDescent="0.25"/>
    <row r="64337" customFormat="1" x14ac:dyDescent="0.25"/>
    <row r="64338" customFormat="1" x14ac:dyDescent="0.25"/>
    <row r="64339" customFormat="1" x14ac:dyDescent="0.25"/>
    <row r="64340" customFormat="1" x14ac:dyDescent="0.25"/>
    <row r="64341" customFormat="1" x14ac:dyDescent="0.25"/>
    <row r="64342" customFormat="1" x14ac:dyDescent="0.25"/>
    <row r="64343" customFormat="1" x14ac:dyDescent="0.25"/>
    <row r="64344" customFormat="1" x14ac:dyDescent="0.25"/>
    <row r="64345" customFormat="1" x14ac:dyDescent="0.25"/>
    <row r="64346" customFormat="1" x14ac:dyDescent="0.25"/>
    <row r="64347" customFormat="1" x14ac:dyDescent="0.25"/>
    <row r="64348" customFormat="1" x14ac:dyDescent="0.25"/>
    <row r="64349" customFormat="1" x14ac:dyDescent="0.25"/>
    <row r="64350" customFormat="1" x14ac:dyDescent="0.25"/>
    <row r="64351" customFormat="1" x14ac:dyDescent="0.25"/>
    <row r="64352" customFormat="1" x14ac:dyDescent="0.25"/>
    <row r="64353" customFormat="1" x14ac:dyDescent="0.25"/>
    <row r="64354" customFormat="1" x14ac:dyDescent="0.25"/>
    <row r="64355" customFormat="1" x14ac:dyDescent="0.25"/>
    <row r="64356" customFormat="1" x14ac:dyDescent="0.25"/>
    <row r="64357" customFormat="1" x14ac:dyDescent="0.25"/>
    <row r="64358" customFormat="1" x14ac:dyDescent="0.25"/>
    <row r="64359" customFormat="1" x14ac:dyDescent="0.25"/>
    <row r="64360" customFormat="1" x14ac:dyDescent="0.25"/>
    <row r="64361" customFormat="1" x14ac:dyDescent="0.25"/>
    <row r="64362" customFormat="1" x14ac:dyDescent="0.25"/>
    <row r="64363" customFormat="1" x14ac:dyDescent="0.25"/>
    <row r="64364" customFormat="1" x14ac:dyDescent="0.25"/>
    <row r="64365" customFormat="1" x14ac:dyDescent="0.25"/>
    <row r="64366" customFormat="1" x14ac:dyDescent="0.25"/>
    <row r="64367" customFormat="1" x14ac:dyDescent="0.25"/>
    <row r="64368" customFormat="1" x14ac:dyDescent="0.25"/>
    <row r="64369" customFormat="1" x14ac:dyDescent="0.25"/>
    <row r="64370" customFormat="1" x14ac:dyDescent="0.25"/>
    <row r="64371" customFormat="1" x14ac:dyDescent="0.25"/>
    <row r="64372" customFormat="1" x14ac:dyDescent="0.25"/>
    <row r="64373" customFormat="1" x14ac:dyDescent="0.25"/>
    <row r="64374" customFormat="1" x14ac:dyDescent="0.25"/>
    <row r="64375" customFormat="1" x14ac:dyDescent="0.25"/>
    <row r="64376" customFormat="1" x14ac:dyDescent="0.25"/>
    <row r="64377" customFormat="1" x14ac:dyDescent="0.25"/>
    <row r="64378" customFormat="1" x14ac:dyDescent="0.25"/>
    <row r="64379" customFormat="1" x14ac:dyDescent="0.25"/>
    <row r="64380" customFormat="1" x14ac:dyDescent="0.25"/>
    <row r="64381" customFormat="1" x14ac:dyDescent="0.25"/>
    <row r="64382" customFormat="1" x14ac:dyDescent="0.25"/>
    <row r="64383" customFormat="1" x14ac:dyDescent="0.25"/>
    <row r="64384" customFormat="1" x14ac:dyDescent="0.25"/>
    <row r="64385" customFormat="1" x14ac:dyDescent="0.25"/>
    <row r="64386" customFormat="1" x14ac:dyDescent="0.25"/>
    <row r="64387" customFormat="1" x14ac:dyDescent="0.25"/>
    <row r="64388" customFormat="1" x14ac:dyDescent="0.25"/>
    <row r="64389" customFormat="1" x14ac:dyDescent="0.25"/>
    <row r="64390" customFormat="1" x14ac:dyDescent="0.25"/>
    <row r="64391" customFormat="1" x14ac:dyDescent="0.25"/>
    <row r="64392" customFormat="1" x14ac:dyDescent="0.25"/>
    <row r="64393" customFormat="1" x14ac:dyDescent="0.25"/>
    <row r="64394" customFormat="1" x14ac:dyDescent="0.25"/>
    <row r="64395" customFormat="1" x14ac:dyDescent="0.25"/>
    <row r="64396" customFormat="1" x14ac:dyDescent="0.25"/>
    <row r="64397" customFormat="1" x14ac:dyDescent="0.25"/>
    <row r="64398" customFormat="1" x14ac:dyDescent="0.25"/>
    <row r="64399" customFormat="1" x14ac:dyDescent="0.25"/>
    <row r="64400" customFormat="1" x14ac:dyDescent="0.25"/>
    <row r="64401" customFormat="1" x14ac:dyDescent="0.25"/>
    <row r="64402" customFormat="1" x14ac:dyDescent="0.25"/>
    <row r="64403" customFormat="1" x14ac:dyDescent="0.25"/>
    <row r="64404" customFormat="1" x14ac:dyDescent="0.25"/>
    <row r="64405" customFormat="1" x14ac:dyDescent="0.25"/>
    <row r="64406" customFormat="1" x14ac:dyDescent="0.25"/>
    <row r="64407" customFormat="1" x14ac:dyDescent="0.25"/>
    <row r="64408" customFormat="1" x14ac:dyDescent="0.25"/>
    <row r="64409" customFormat="1" x14ac:dyDescent="0.25"/>
    <row r="64410" customFormat="1" x14ac:dyDescent="0.25"/>
    <row r="64411" customFormat="1" x14ac:dyDescent="0.25"/>
    <row r="64412" customFormat="1" x14ac:dyDescent="0.25"/>
    <row r="64413" customFormat="1" x14ac:dyDescent="0.25"/>
    <row r="64414" customFormat="1" x14ac:dyDescent="0.25"/>
    <row r="64415" customFormat="1" x14ac:dyDescent="0.25"/>
    <row r="64416" customFormat="1" x14ac:dyDescent="0.25"/>
    <row r="64417" customFormat="1" x14ac:dyDescent="0.25"/>
    <row r="64418" customFormat="1" x14ac:dyDescent="0.25"/>
    <row r="64419" customFormat="1" x14ac:dyDescent="0.25"/>
    <row r="64420" customFormat="1" x14ac:dyDescent="0.25"/>
    <row r="64421" customFormat="1" x14ac:dyDescent="0.25"/>
    <row r="64422" customFormat="1" x14ac:dyDescent="0.25"/>
    <row r="64423" customFormat="1" x14ac:dyDescent="0.25"/>
    <row r="64424" customFormat="1" x14ac:dyDescent="0.25"/>
    <row r="64425" customFormat="1" x14ac:dyDescent="0.25"/>
    <row r="64426" customFormat="1" x14ac:dyDescent="0.25"/>
    <row r="64427" customFormat="1" x14ac:dyDescent="0.25"/>
    <row r="64428" customFormat="1" x14ac:dyDescent="0.25"/>
    <row r="64429" customFormat="1" x14ac:dyDescent="0.25"/>
    <row r="64430" customFormat="1" x14ac:dyDescent="0.25"/>
    <row r="64431" customFormat="1" x14ac:dyDescent="0.25"/>
    <row r="64432" customFormat="1" x14ac:dyDescent="0.25"/>
    <row r="64433" customFormat="1" x14ac:dyDescent="0.25"/>
    <row r="64434" customFormat="1" x14ac:dyDescent="0.25"/>
    <row r="64435" customFormat="1" x14ac:dyDescent="0.25"/>
    <row r="64436" customFormat="1" x14ac:dyDescent="0.25"/>
    <row r="64437" customFormat="1" x14ac:dyDescent="0.25"/>
    <row r="64438" customFormat="1" x14ac:dyDescent="0.25"/>
    <row r="64439" customFormat="1" x14ac:dyDescent="0.25"/>
    <row r="64440" customFormat="1" x14ac:dyDescent="0.25"/>
    <row r="64441" customFormat="1" x14ac:dyDescent="0.25"/>
    <row r="64442" customFormat="1" x14ac:dyDescent="0.25"/>
    <row r="64443" customFormat="1" x14ac:dyDescent="0.25"/>
    <row r="64444" customFormat="1" x14ac:dyDescent="0.25"/>
    <row r="64445" customFormat="1" x14ac:dyDescent="0.25"/>
    <row r="64446" customFormat="1" x14ac:dyDescent="0.25"/>
    <row r="64447" customFormat="1" x14ac:dyDescent="0.25"/>
    <row r="64448" customFormat="1" x14ac:dyDescent="0.25"/>
    <row r="64449" customFormat="1" x14ac:dyDescent="0.25"/>
    <row r="64450" customFormat="1" x14ac:dyDescent="0.25"/>
    <row r="64451" customFormat="1" x14ac:dyDescent="0.25"/>
    <row r="64452" customFormat="1" x14ac:dyDescent="0.25"/>
    <row r="64453" customFormat="1" x14ac:dyDescent="0.25"/>
    <row r="64454" customFormat="1" x14ac:dyDescent="0.25"/>
    <row r="64455" customFormat="1" x14ac:dyDescent="0.25"/>
    <row r="64456" customFormat="1" x14ac:dyDescent="0.25"/>
    <row r="64457" customFormat="1" x14ac:dyDescent="0.25"/>
    <row r="64458" customFormat="1" x14ac:dyDescent="0.25"/>
    <row r="64459" customFormat="1" x14ac:dyDescent="0.25"/>
    <row r="64460" customFormat="1" x14ac:dyDescent="0.25"/>
    <row r="64461" customFormat="1" x14ac:dyDescent="0.25"/>
    <row r="64462" customFormat="1" x14ac:dyDescent="0.25"/>
    <row r="64463" customFormat="1" x14ac:dyDescent="0.25"/>
    <row r="64464" customFormat="1" x14ac:dyDescent="0.25"/>
    <row r="64465" customFormat="1" x14ac:dyDescent="0.25"/>
    <row r="64466" customFormat="1" x14ac:dyDescent="0.25"/>
    <row r="64467" customFormat="1" x14ac:dyDescent="0.25"/>
    <row r="64468" customFormat="1" x14ac:dyDescent="0.25"/>
    <row r="64469" customFormat="1" x14ac:dyDescent="0.25"/>
    <row r="64470" customFormat="1" x14ac:dyDescent="0.25"/>
    <row r="64471" customFormat="1" x14ac:dyDescent="0.25"/>
    <row r="64472" customFormat="1" x14ac:dyDescent="0.25"/>
    <row r="64473" customFormat="1" x14ac:dyDescent="0.25"/>
    <row r="64474" customFormat="1" x14ac:dyDescent="0.25"/>
    <row r="64475" customFormat="1" x14ac:dyDescent="0.25"/>
    <row r="64476" customFormat="1" x14ac:dyDescent="0.25"/>
    <row r="64477" customFormat="1" x14ac:dyDescent="0.25"/>
    <row r="64478" customFormat="1" x14ac:dyDescent="0.25"/>
    <row r="64479" customFormat="1" x14ac:dyDescent="0.25"/>
    <row r="64480" customFormat="1" x14ac:dyDescent="0.25"/>
    <row r="64481" customFormat="1" x14ac:dyDescent="0.25"/>
    <row r="64482" customFormat="1" x14ac:dyDescent="0.25"/>
    <row r="64483" customFormat="1" x14ac:dyDescent="0.25"/>
    <row r="64484" customFormat="1" x14ac:dyDescent="0.25"/>
    <row r="64485" customFormat="1" x14ac:dyDescent="0.25"/>
    <row r="64486" customFormat="1" x14ac:dyDescent="0.25"/>
    <row r="64487" customFormat="1" x14ac:dyDescent="0.25"/>
    <row r="64488" customFormat="1" x14ac:dyDescent="0.25"/>
    <row r="64489" customFormat="1" x14ac:dyDescent="0.25"/>
    <row r="64490" customFormat="1" x14ac:dyDescent="0.25"/>
    <row r="64491" customFormat="1" x14ac:dyDescent="0.25"/>
    <row r="64492" customFormat="1" x14ac:dyDescent="0.25"/>
    <row r="64493" customFormat="1" x14ac:dyDescent="0.25"/>
    <row r="64494" customFormat="1" x14ac:dyDescent="0.25"/>
    <row r="64495" customFormat="1" x14ac:dyDescent="0.25"/>
    <row r="64496" customFormat="1" x14ac:dyDescent="0.25"/>
    <row r="64497" customFormat="1" x14ac:dyDescent="0.25"/>
    <row r="64498" customFormat="1" x14ac:dyDescent="0.25"/>
    <row r="64499" customFormat="1" x14ac:dyDescent="0.25"/>
    <row r="64500" customFormat="1" x14ac:dyDescent="0.25"/>
    <row r="64501" customFormat="1" x14ac:dyDescent="0.25"/>
    <row r="64502" customFormat="1" x14ac:dyDescent="0.25"/>
    <row r="64503" customFormat="1" x14ac:dyDescent="0.25"/>
    <row r="64504" customFormat="1" x14ac:dyDescent="0.25"/>
    <row r="64505" customFormat="1" x14ac:dyDescent="0.25"/>
    <row r="64506" customFormat="1" x14ac:dyDescent="0.25"/>
    <row r="64507" customFormat="1" x14ac:dyDescent="0.25"/>
    <row r="64508" customFormat="1" x14ac:dyDescent="0.25"/>
    <row r="64509" customFormat="1" x14ac:dyDescent="0.25"/>
    <row r="64510" customFormat="1" x14ac:dyDescent="0.25"/>
    <row r="64511" customFormat="1" x14ac:dyDescent="0.25"/>
    <row r="64512" customFormat="1" x14ac:dyDescent="0.25"/>
    <row r="64513" customFormat="1" x14ac:dyDescent="0.25"/>
    <row r="64514" customFormat="1" x14ac:dyDescent="0.25"/>
    <row r="64515" customFormat="1" x14ac:dyDescent="0.25"/>
    <row r="64516" customFormat="1" x14ac:dyDescent="0.25"/>
    <row r="64517" customFormat="1" x14ac:dyDescent="0.25"/>
    <row r="64518" customFormat="1" x14ac:dyDescent="0.25"/>
    <row r="64519" customFormat="1" x14ac:dyDescent="0.25"/>
    <row r="64520" customFormat="1" x14ac:dyDescent="0.25"/>
    <row r="64521" customFormat="1" x14ac:dyDescent="0.25"/>
    <row r="64522" customFormat="1" x14ac:dyDescent="0.25"/>
    <row r="64523" customFormat="1" x14ac:dyDescent="0.25"/>
    <row r="64524" customFormat="1" x14ac:dyDescent="0.25"/>
    <row r="64525" customFormat="1" x14ac:dyDescent="0.25"/>
    <row r="64526" customFormat="1" x14ac:dyDescent="0.25"/>
    <row r="64527" customFormat="1" x14ac:dyDescent="0.25"/>
    <row r="64528" customFormat="1" x14ac:dyDescent="0.25"/>
    <row r="64529" customFormat="1" x14ac:dyDescent="0.25"/>
    <row r="64530" customFormat="1" x14ac:dyDescent="0.25"/>
    <row r="64531" customFormat="1" x14ac:dyDescent="0.25"/>
    <row r="64532" customFormat="1" x14ac:dyDescent="0.25"/>
    <row r="64533" customFormat="1" x14ac:dyDescent="0.25"/>
    <row r="64534" customFormat="1" x14ac:dyDescent="0.25"/>
    <row r="64535" customFormat="1" x14ac:dyDescent="0.25"/>
    <row r="64536" customFormat="1" x14ac:dyDescent="0.25"/>
    <row r="64537" customFormat="1" x14ac:dyDescent="0.25"/>
    <row r="64538" customFormat="1" x14ac:dyDescent="0.25"/>
    <row r="64539" customFormat="1" x14ac:dyDescent="0.25"/>
    <row r="64540" customFormat="1" x14ac:dyDescent="0.25"/>
    <row r="64541" customFormat="1" x14ac:dyDescent="0.25"/>
    <row r="64542" customFormat="1" x14ac:dyDescent="0.25"/>
    <row r="64543" customFormat="1" x14ac:dyDescent="0.25"/>
    <row r="64544" customFormat="1" x14ac:dyDescent="0.25"/>
    <row r="64545" customFormat="1" x14ac:dyDescent="0.25"/>
    <row r="64546" customFormat="1" x14ac:dyDescent="0.25"/>
    <row r="64547" customFormat="1" x14ac:dyDescent="0.25"/>
    <row r="64548" customFormat="1" x14ac:dyDescent="0.25"/>
    <row r="64549" customFormat="1" x14ac:dyDescent="0.25"/>
    <row r="64550" customFormat="1" x14ac:dyDescent="0.25"/>
    <row r="64551" customFormat="1" x14ac:dyDescent="0.25"/>
    <row r="64552" customFormat="1" x14ac:dyDescent="0.25"/>
    <row r="64553" customFormat="1" x14ac:dyDescent="0.25"/>
    <row r="64554" customFormat="1" x14ac:dyDescent="0.25"/>
    <row r="64555" customFormat="1" x14ac:dyDescent="0.25"/>
    <row r="64556" customFormat="1" x14ac:dyDescent="0.25"/>
    <row r="64557" customFormat="1" x14ac:dyDescent="0.25"/>
    <row r="64558" customFormat="1" x14ac:dyDescent="0.25"/>
    <row r="64559" customFormat="1" x14ac:dyDescent="0.25"/>
    <row r="64560" customFormat="1" x14ac:dyDescent="0.25"/>
    <row r="64561" customFormat="1" x14ac:dyDescent="0.25"/>
    <row r="64562" customFormat="1" x14ac:dyDescent="0.25"/>
    <row r="64563" customFormat="1" x14ac:dyDescent="0.25"/>
    <row r="64564" customFormat="1" x14ac:dyDescent="0.25"/>
    <row r="64565" customFormat="1" x14ac:dyDescent="0.25"/>
    <row r="64566" customFormat="1" x14ac:dyDescent="0.25"/>
    <row r="64567" customFormat="1" x14ac:dyDescent="0.25"/>
    <row r="64568" customFormat="1" x14ac:dyDescent="0.25"/>
    <row r="64569" customFormat="1" x14ac:dyDescent="0.25"/>
    <row r="64570" customFormat="1" x14ac:dyDescent="0.25"/>
    <row r="64571" customFormat="1" x14ac:dyDescent="0.25"/>
    <row r="64572" customFormat="1" x14ac:dyDescent="0.25"/>
    <row r="64573" customFormat="1" x14ac:dyDescent="0.25"/>
    <row r="64574" customFormat="1" x14ac:dyDescent="0.25"/>
    <row r="64575" customFormat="1" x14ac:dyDescent="0.25"/>
    <row r="64576" customFormat="1" x14ac:dyDescent="0.25"/>
    <row r="64577" customFormat="1" x14ac:dyDescent="0.25"/>
    <row r="64578" customFormat="1" x14ac:dyDescent="0.25"/>
    <row r="64579" customFormat="1" x14ac:dyDescent="0.25"/>
    <row r="64580" customFormat="1" x14ac:dyDescent="0.25"/>
    <row r="64581" customFormat="1" x14ac:dyDescent="0.25"/>
    <row r="64582" customFormat="1" x14ac:dyDescent="0.25"/>
    <row r="64583" customFormat="1" x14ac:dyDescent="0.25"/>
    <row r="64584" customFormat="1" x14ac:dyDescent="0.25"/>
    <row r="64585" customFormat="1" x14ac:dyDescent="0.25"/>
    <row r="64586" customFormat="1" x14ac:dyDescent="0.25"/>
    <row r="64587" customFormat="1" x14ac:dyDescent="0.25"/>
    <row r="64588" customFormat="1" x14ac:dyDescent="0.25"/>
    <row r="64589" customFormat="1" x14ac:dyDescent="0.25"/>
    <row r="64590" customFormat="1" x14ac:dyDescent="0.25"/>
    <row r="64591" customFormat="1" x14ac:dyDescent="0.25"/>
    <row r="64592" customFormat="1" x14ac:dyDescent="0.25"/>
    <row r="64593" customFormat="1" x14ac:dyDescent="0.25"/>
    <row r="64594" customFormat="1" x14ac:dyDescent="0.25"/>
    <row r="64595" customFormat="1" x14ac:dyDescent="0.25"/>
    <row r="64596" customFormat="1" x14ac:dyDescent="0.25"/>
    <row r="64597" customFormat="1" x14ac:dyDescent="0.25"/>
    <row r="64598" customFormat="1" x14ac:dyDescent="0.25"/>
    <row r="64599" customFormat="1" x14ac:dyDescent="0.25"/>
    <row r="64600" customFormat="1" x14ac:dyDescent="0.25"/>
    <row r="64601" customFormat="1" x14ac:dyDescent="0.25"/>
    <row r="64602" customFormat="1" x14ac:dyDescent="0.25"/>
    <row r="64603" customFormat="1" x14ac:dyDescent="0.25"/>
    <row r="64604" customFormat="1" x14ac:dyDescent="0.25"/>
    <row r="64605" customFormat="1" x14ac:dyDescent="0.25"/>
    <row r="64606" customFormat="1" x14ac:dyDescent="0.25"/>
    <row r="64607" customFormat="1" x14ac:dyDescent="0.25"/>
    <row r="64608" customFormat="1" x14ac:dyDescent="0.25"/>
    <row r="64609" customFormat="1" x14ac:dyDescent="0.25"/>
    <row r="64610" customFormat="1" x14ac:dyDescent="0.25"/>
    <row r="64611" customFormat="1" x14ac:dyDescent="0.25"/>
    <row r="64612" customFormat="1" x14ac:dyDescent="0.25"/>
    <row r="64613" customFormat="1" x14ac:dyDescent="0.25"/>
    <row r="64614" customFormat="1" x14ac:dyDescent="0.25"/>
    <row r="64615" customFormat="1" x14ac:dyDescent="0.25"/>
    <row r="64616" customFormat="1" x14ac:dyDescent="0.25"/>
    <row r="64617" customFormat="1" x14ac:dyDescent="0.25"/>
    <row r="64618" customFormat="1" x14ac:dyDescent="0.25"/>
    <row r="64619" customFormat="1" x14ac:dyDescent="0.25"/>
    <row r="64620" customFormat="1" x14ac:dyDescent="0.25"/>
    <row r="64621" customFormat="1" x14ac:dyDescent="0.25"/>
    <row r="64622" customFormat="1" x14ac:dyDescent="0.25"/>
    <row r="64623" customFormat="1" x14ac:dyDescent="0.25"/>
    <row r="64624" customFormat="1" x14ac:dyDescent="0.25"/>
    <row r="64625" customFormat="1" x14ac:dyDescent="0.25"/>
    <row r="64626" customFormat="1" x14ac:dyDescent="0.25"/>
    <row r="64627" customFormat="1" x14ac:dyDescent="0.25"/>
    <row r="64628" customFormat="1" x14ac:dyDescent="0.25"/>
    <row r="64629" customFormat="1" x14ac:dyDescent="0.25"/>
    <row r="64630" customFormat="1" x14ac:dyDescent="0.25"/>
    <row r="64631" customFormat="1" x14ac:dyDescent="0.25"/>
    <row r="64632" customFormat="1" x14ac:dyDescent="0.25"/>
    <row r="64633" customFormat="1" x14ac:dyDescent="0.25"/>
    <row r="64634" customFormat="1" x14ac:dyDescent="0.25"/>
    <row r="64635" customFormat="1" x14ac:dyDescent="0.25"/>
    <row r="64636" customFormat="1" x14ac:dyDescent="0.25"/>
    <row r="64637" customFormat="1" x14ac:dyDescent="0.25"/>
    <row r="64638" customFormat="1" x14ac:dyDescent="0.25"/>
    <row r="64639" customFormat="1" x14ac:dyDescent="0.25"/>
    <row r="64640" customFormat="1" x14ac:dyDescent="0.25"/>
    <row r="64641" customFormat="1" x14ac:dyDescent="0.25"/>
    <row r="64642" customFormat="1" x14ac:dyDescent="0.25"/>
    <row r="64643" customFormat="1" x14ac:dyDescent="0.25"/>
    <row r="64644" customFormat="1" x14ac:dyDescent="0.25"/>
    <row r="64645" customFormat="1" x14ac:dyDescent="0.25"/>
    <row r="64646" customFormat="1" x14ac:dyDescent="0.25"/>
    <row r="64647" customFormat="1" x14ac:dyDescent="0.25"/>
    <row r="64648" customFormat="1" x14ac:dyDescent="0.25"/>
    <row r="64649" customFormat="1" x14ac:dyDescent="0.25"/>
    <row r="64650" customFormat="1" x14ac:dyDescent="0.25"/>
    <row r="64651" customFormat="1" x14ac:dyDescent="0.25"/>
    <row r="64652" customFormat="1" x14ac:dyDescent="0.25"/>
    <row r="64653" customFormat="1" x14ac:dyDescent="0.25"/>
    <row r="64654" customFormat="1" x14ac:dyDescent="0.25"/>
    <row r="64655" customFormat="1" x14ac:dyDescent="0.25"/>
    <row r="64656" customFormat="1" x14ac:dyDescent="0.25"/>
    <row r="64657" customFormat="1" x14ac:dyDescent="0.25"/>
    <row r="64658" customFormat="1" x14ac:dyDescent="0.25"/>
    <row r="64659" customFormat="1" x14ac:dyDescent="0.25"/>
    <row r="64660" customFormat="1" x14ac:dyDescent="0.25"/>
    <row r="64661" customFormat="1" x14ac:dyDescent="0.25"/>
    <row r="64662" customFormat="1" x14ac:dyDescent="0.25"/>
    <row r="64663" customFormat="1" x14ac:dyDescent="0.25"/>
    <row r="64664" customFormat="1" x14ac:dyDescent="0.25"/>
    <row r="64665" customFormat="1" x14ac:dyDescent="0.25"/>
    <row r="64666" customFormat="1" x14ac:dyDescent="0.25"/>
    <row r="64667" customFormat="1" x14ac:dyDescent="0.25"/>
    <row r="64668" customFormat="1" x14ac:dyDescent="0.25"/>
    <row r="64669" customFormat="1" x14ac:dyDescent="0.25"/>
    <row r="64670" customFormat="1" x14ac:dyDescent="0.25"/>
    <row r="64671" customFormat="1" x14ac:dyDescent="0.25"/>
    <row r="64672" customFormat="1" x14ac:dyDescent="0.25"/>
    <row r="64673" customFormat="1" x14ac:dyDescent="0.25"/>
    <row r="64674" customFormat="1" x14ac:dyDescent="0.25"/>
    <row r="64675" customFormat="1" x14ac:dyDescent="0.25"/>
    <row r="64676" customFormat="1" x14ac:dyDescent="0.25"/>
    <row r="64677" customFormat="1" x14ac:dyDescent="0.25"/>
    <row r="64678" customFormat="1" x14ac:dyDescent="0.25"/>
    <row r="64679" customFormat="1" x14ac:dyDescent="0.25"/>
    <row r="64680" customFormat="1" x14ac:dyDescent="0.25"/>
    <row r="64681" customFormat="1" x14ac:dyDescent="0.25"/>
    <row r="64682" customFormat="1" x14ac:dyDescent="0.25"/>
    <row r="64683" customFormat="1" x14ac:dyDescent="0.25"/>
    <row r="64684" customFormat="1" x14ac:dyDescent="0.25"/>
    <row r="64685" customFormat="1" x14ac:dyDescent="0.25"/>
    <row r="64686" customFormat="1" x14ac:dyDescent="0.25"/>
    <row r="64687" customFormat="1" x14ac:dyDescent="0.25"/>
    <row r="64688" customFormat="1" x14ac:dyDescent="0.25"/>
    <row r="64689" customFormat="1" x14ac:dyDescent="0.25"/>
    <row r="64690" customFormat="1" x14ac:dyDescent="0.25"/>
    <row r="64691" customFormat="1" x14ac:dyDescent="0.25"/>
    <row r="64692" customFormat="1" x14ac:dyDescent="0.25"/>
    <row r="64693" customFormat="1" x14ac:dyDescent="0.25"/>
    <row r="64694" customFormat="1" x14ac:dyDescent="0.25"/>
    <row r="64695" customFormat="1" x14ac:dyDescent="0.25"/>
    <row r="64696" customFormat="1" x14ac:dyDescent="0.25"/>
    <row r="64697" customFormat="1" x14ac:dyDescent="0.25"/>
    <row r="64698" customFormat="1" x14ac:dyDescent="0.25"/>
    <row r="64699" customFormat="1" x14ac:dyDescent="0.25"/>
    <row r="64700" customFormat="1" x14ac:dyDescent="0.25"/>
    <row r="64701" customFormat="1" x14ac:dyDescent="0.25"/>
    <row r="64702" customFormat="1" x14ac:dyDescent="0.25"/>
    <row r="64703" customFormat="1" x14ac:dyDescent="0.25"/>
    <row r="64704" customFormat="1" x14ac:dyDescent="0.25"/>
    <row r="64705" customFormat="1" x14ac:dyDescent="0.25"/>
    <row r="64706" customFormat="1" x14ac:dyDescent="0.25"/>
    <row r="64707" customFormat="1" x14ac:dyDescent="0.25"/>
    <row r="64708" customFormat="1" x14ac:dyDescent="0.25"/>
    <row r="64709" customFormat="1" x14ac:dyDescent="0.25"/>
    <row r="64710" customFormat="1" x14ac:dyDescent="0.25"/>
    <row r="64711" customFormat="1" x14ac:dyDescent="0.25"/>
    <row r="64712" customFormat="1" x14ac:dyDescent="0.25"/>
    <row r="64713" customFormat="1" x14ac:dyDescent="0.25"/>
    <row r="64714" customFormat="1" x14ac:dyDescent="0.25"/>
    <row r="64715" customFormat="1" x14ac:dyDescent="0.25"/>
    <row r="64716" customFormat="1" x14ac:dyDescent="0.25"/>
    <row r="64717" customFormat="1" x14ac:dyDescent="0.25"/>
    <row r="64718" customFormat="1" x14ac:dyDescent="0.25"/>
    <row r="64719" customFormat="1" x14ac:dyDescent="0.25"/>
    <row r="64720" customFormat="1" x14ac:dyDescent="0.25"/>
    <row r="64721" customFormat="1" x14ac:dyDescent="0.25"/>
    <row r="64722" customFormat="1" x14ac:dyDescent="0.25"/>
    <row r="64723" customFormat="1" x14ac:dyDescent="0.25"/>
    <row r="64724" customFormat="1" x14ac:dyDescent="0.25"/>
    <row r="64725" customFormat="1" x14ac:dyDescent="0.25"/>
    <row r="64726" customFormat="1" x14ac:dyDescent="0.25"/>
    <row r="64727" customFormat="1" x14ac:dyDescent="0.25"/>
    <row r="64728" customFormat="1" x14ac:dyDescent="0.25"/>
    <row r="64729" customFormat="1" x14ac:dyDescent="0.25"/>
    <row r="64730" customFormat="1" x14ac:dyDescent="0.25"/>
    <row r="64731" customFormat="1" x14ac:dyDescent="0.25"/>
    <row r="64732" customFormat="1" x14ac:dyDescent="0.25"/>
    <row r="64733" customFormat="1" x14ac:dyDescent="0.25"/>
    <row r="64734" customFormat="1" x14ac:dyDescent="0.25"/>
    <row r="64735" customFormat="1" x14ac:dyDescent="0.25"/>
    <row r="64736" customFormat="1" x14ac:dyDescent="0.25"/>
    <row r="64737" customFormat="1" x14ac:dyDescent="0.25"/>
    <row r="64738" customFormat="1" x14ac:dyDescent="0.25"/>
    <row r="64739" customFormat="1" x14ac:dyDescent="0.25"/>
    <row r="64740" customFormat="1" x14ac:dyDescent="0.25"/>
    <row r="64741" customFormat="1" x14ac:dyDescent="0.25"/>
    <row r="64742" customFormat="1" x14ac:dyDescent="0.25"/>
    <row r="64743" customFormat="1" x14ac:dyDescent="0.25"/>
    <row r="64744" customFormat="1" x14ac:dyDescent="0.25"/>
    <row r="64745" customFormat="1" x14ac:dyDescent="0.25"/>
    <row r="64746" customFormat="1" x14ac:dyDescent="0.25"/>
    <row r="64747" customFormat="1" x14ac:dyDescent="0.25"/>
    <row r="64748" customFormat="1" x14ac:dyDescent="0.25"/>
    <row r="64749" customFormat="1" x14ac:dyDescent="0.25"/>
    <row r="64750" customFormat="1" x14ac:dyDescent="0.25"/>
    <row r="64751" customFormat="1" x14ac:dyDescent="0.25"/>
    <row r="64752" customFormat="1" x14ac:dyDescent="0.25"/>
    <row r="64753" customFormat="1" x14ac:dyDescent="0.25"/>
    <row r="64754" customFormat="1" x14ac:dyDescent="0.25"/>
    <row r="64755" customFormat="1" x14ac:dyDescent="0.25"/>
    <row r="64756" customFormat="1" x14ac:dyDescent="0.25"/>
    <row r="64757" customFormat="1" x14ac:dyDescent="0.25"/>
    <row r="64758" customFormat="1" x14ac:dyDescent="0.25"/>
    <row r="64759" customFormat="1" x14ac:dyDescent="0.25"/>
    <row r="64760" customFormat="1" x14ac:dyDescent="0.25"/>
    <row r="64761" customFormat="1" x14ac:dyDescent="0.25"/>
    <row r="64762" customFormat="1" x14ac:dyDescent="0.25"/>
    <row r="64763" customFormat="1" x14ac:dyDescent="0.25"/>
    <row r="64764" customFormat="1" x14ac:dyDescent="0.25"/>
    <row r="64765" customFormat="1" x14ac:dyDescent="0.25"/>
    <row r="64766" customFormat="1" x14ac:dyDescent="0.25"/>
    <row r="64767" customFormat="1" x14ac:dyDescent="0.25"/>
    <row r="64768" customFormat="1" x14ac:dyDescent="0.25"/>
    <row r="64769" customFormat="1" x14ac:dyDescent="0.25"/>
    <row r="64770" customFormat="1" x14ac:dyDescent="0.25"/>
    <row r="64771" customFormat="1" x14ac:dyDescent="0.25"/>
    <row r="64772" customFormat="1" x14ac:dyDescent="0.25"/>
    <row r="64773" customFormat="1" x14ac:dyDescent="0.25"/>
    <row r="64774" customFormat="1" x14ac:dyDescent="0.25"/>
    <row r="64775" customFormat="1" x14ac:dyDescent="0.25"/>
    <row r="64776" customFormat="1" x14ac:dyDescent="0.25"/>
    <row r="64777" customFormat="1" x14ac:dyDescent="0.25"/>
    <row r="64778" customFormat="1" x14ac:dyDescent="0.25"/>
    <row r="64779" customFormat="1" x14ac:dyDescent="0.25"/>
    <row r="64780" customFormat="1" x14ac:dyDescent="0.25"/>
    <row r="64781" customFormat="1" x14ac:dyDescent="0.25"/>
    <row r="64782" customFormat="1" x14ac:dyDescent="0.25"/>
    <row r="64783" customFormat="1" x14ac:dyDescent="0.25"/>
    <row r="64784" customFormat="1" x14ac:dyDescent="0.25"/>
    <row r="64785" customFormat="1" x14ac:dyDescent="0.25"/>
    <row r="64786" customFormat="1" x14ac:dyDescent="0.25"/>
    <row r="64787" customFormat="1" x14ac:dyDescent="0.25"/>
    <row r="64788" customFormat="1" x14ac:dyDescent="0.25"/>
    <row r="64789" customFormat="1" x14ac:dyDescent="0.25"/>
    <row r="64790" customFormat="1" x14ac:dyDescent="0.25"/>
    <row r="64791" customFormat="1" x14ac:dyDescent="0.25"/>
    <row r="64792" customFormat="1" x14ac:dyDescent="0.25"/>
    <row r="64793" customFormat="1" x14ac:dyDescent="0.25"/>
    <row r="64794" customFormat="1" x14ac:dyDescent="0.25"/>
    <row r="64795" customFormat="1" x14ac:dyDescent="0.25"/>
    <row r="64796" customFormat="1" x14ac:dyDescent="0.25"/>
    <row r="64797" customFormat="1" x14ac:dyDescent="0.25"/>
    <row r="64798" customFormat="1" x14ac:dyDescent="0.25"/>
    <row r="64799" customFormat="1" x14ac:dyDescent="0.25"/>
    <row r="64800" customFormat="1" x14ac:dyDescent="0.25"/>
    <row r="64801" customFormat="1" x14ac:dyDescent="0.25"/>
    <row r="64802" customFormat="1" x14ac:dyDescent="0.25"/>
    <row r="64803" customFormat="1" x14ac:dyDescent="0.25"/>
    <row r="64804" customFormat="1" x14ac:dyDescent="0.25"/>
    <row r="64805" customFormat="1" x14ac:dyDescent="0.25"/>
    <row r="64806" customFormat="1" x14ac:dyDescent="0.25"/>
    <row r="64807" customFormat="1" x14ac:dyDescent="0.25"/>
    <row r="64808" customFormat="1" x14ac:dyDescent="0.25"/>
    <row r="64809" customFormat="1" x14ac:dyDescent="0.25"/>
    <row r="64810" customFormat="1" x14ac:dyDescent="0.25"/>
    <row r="64811" customFormat="1" x14ac:dyDescent="0.25"/>
    <row r="64812" customFormat="1" x14ac:dyDescent="0.25"/>
    <row r="64813" customFormat="1" x14ac:dyDescent="0.25"/>
    <row r="64814" customFormat="1" x14ac:dyDescent="0.25"/>
    <row r="64815" customFormat="1" x14ac:dyDescent="0.25"/>
    <row r="64816" customFormat="1" x14ac:dyDescent="0.25"/>
    <row r="64817" customFormat="1" x14ac:dyDescent="0.25"/>
    <row r="64818" customFormat="1" x14ac:dyDescent="0.25"/>
    <row r="64819" customFormat="1" x14ac:dyDescent="0.25"/>
    <row r="64820" customFormat="1" x14ac:dyDescent="0.25"/>
    <row r="64821" customFormat="1" x14ac:dyDescent="0.25"/>
    <row r="64822" customFormat="1" x14ac:dyDescent="0.25"/>
    <row r="64823" customFormat="1" x14ac:dyDescent="0.25"/>
    <row r="64824" customFormat="1" x14ac:dyDescent="0.25"/>
    <row r="64825" customFormat="1" x14ac:dyDescent="0.25"/>
    <row r="64826" customFormat="1" x14ac:dyDescent="0.25"/>
    <row r="64827" customFormat="1" x14ac:dyDescent="0.25"/>
    <row r="64828" customFormat="1" x14ac:dyDescent="0.25"/>
    <row r="64829" customFormat="1" x14ac:dyDescent="0.25"/>
    <row r="64830" customFormat="1" x14ac:dyDescent="0.25"/>
    <row r="64831" customFormat="1" x14ac:dyDescent="0.25"/>
    <row r="64832" customFormat="1" x14ac:dyDescent="0.25"/>
    <row r="64833" customFormat="1" x14ac:dyDescent="0.25"/>
    <row r="64834" customFormat="1" x14ac:dyDescent="0.25"/>
    <row r="64835" customFormat="1" x14ac:dyDescent="0.25"/>
    <row r="64836" customFormat="1" x14ac:dyDescent="0.25"/>
    <row r="64837" customFormat="1" x14ac:dyDescent="0.25"/>
    <row r="64838" customFormat="1" x14ac:dyDescent="0.25"/>
    <row r="64839" customFormat="1" x14ac:dyDescent="0.25"/>
    <row r="64840" customFormat="1" x14ac:dyDescent="0.25"/>
    <row r="64841" customFormat="1" x14ac:dyDescent="0.25"/>
    <row r="64842" customFormat="1" x14ac:dyDescent="0.25"/>
    <row r="64843" customFormat="1" x14ac:dyDescent="0.25"/>
    <row r="64844" customFormat="1" x14ac:dyDescent="0.25"/>
    <row r="64845" customFormat="1" x14ac:dyDescent="0.25"/>
    <row r="64846" customFormat="1" x14ac:dyDescent="0.25"/>
    <row r="64847" customFormat="1" x14ac:dyDescent="0.25"/>
    <row r="64848" customFormat="1" x14ac:dyDescent="0.25"/>
    <row r="64849" customFormat="1" x14ac:dyDescent="0.25"/>
    <row r="64850" customFormat="1" x14ac:dyDescent="0.25"/>
    <row r="64851" customFormat="1" x14ac:dyDescent="0.25"/>
    <row r="64852" customFormat="1" x14ac:dyDescent="0.25"/>
    <row r="64853" customFormat="1" x14ac:dyDescent="0.25"/>
    <row r="64854" customFormat="1" x14ac:dyDescent="0.25"/>
    <row r="64855" customFormat="1" x14ac:dyDescent="0.25"/>
    <row r="64856" customFormat="1" x14ac:dyDescent="0.25"/>
    <row r="64857" customFormat="1" x14ac:dyDescent="0.25"/>
    <row r="64858" customFormat="1" x14ac:dyDescent="0.25"/>
    <row r="64859" customFormat="1" x14ac:dyDescent="0.25"/>
    <row r="64860" customFormat="1" x14ac:dyDescent="0.25"/>
    <row r="64861" customFormat="1" x14ac:dyDescent="0.25"/>
    <row r="64862" customFormat="1" x14ac:dyDescent="0.25"/>
    <row r="64863" customFormat="1" x14ac:dyDescent="0.25"/>
    <row r="64864" customFormat="1" x14ac:dyDescent="0.25"/>
    <row r="64865" customFormat="1" x14ac:dyDescent="0.25"/>
    <row r="64866" customFormat="1" x14ac:dyDescent="0.25"/>
    <row r="64867" customFormat="1" x14ac:dyDescent="0.25"/>
    <row r="64868" customFormat="1" x14ac:dyDescent="0.25"/>
    <row r="64869" customFormat="1" x14ac:dyDescent="0.25"/>
    <row r="64870" customFormat="1" x14ac:dyDescent="0.25"/>
    <row r="64871" customFormat="1" x14ac:dyDescent="0.25"/>
    <row r="64872" customFormat="1" x14ac:dyDescent="0.25"/>
    <row r="64873" customFormat="1" x14ac:dyDescent="0.25"/>
    <row r="64874" customFormat="1" x14ac:dyDescent="0.25"/>
    <row r="64875" customFormat="1" x14ac:dyDescent="0.25"/>
    <row r="64876" customFormat="1" x14ac:dyDescent="0.25"/>
    <row r="64877" customFormat="1" x14ac:dyDescent="0.25"/>
    <row r="64878" customFormat="1" x14ac:dyDescent="0.25"/>
    <row r="64879" customFormat="1" x14ac:dyDescent="0.25"/>
    <row r="64880" customFormat="1" x14ac:dyDescent="0.25"/>
    <row r="64881" customFormat="1" x14ac:dyDescent="0.25"/>
    <row r="64882" customFormat="1" x14ac:dyDescent="0.25"/>
    <row r="64883" customFormat="1" x14ac:dyDescent="0.25"/>
    <row r="64884" customFormat="1" x14ac:dyDescent="0.25"/>
    <row r="64885" customFormat="1" x14ac:dyDescent="0.25"/>
    <row r="64886" customFormat="1" x14ac:dyDescent="0.25"/>
    <row r="64887" customFormat="1" x14ac:dyDescent="0.25"/>
    <row r="64888" customFormat="1" x14ac:dyDescent="0.25"/>
    <row r="64889" customFormat="1" x14ac:dyDescent="0.25"/>
    <row r="64890" customFormat="1" x14ac:dyDescent="0.25"/>
    <row r="64891" customFormat="1" x14ac:dyDescent="0.25"/>
    <row r="64892" customFormat="1" x14ac:dyDescent="0.25"/>
    <row r="64893" customFormat="1" x14ac:dyDescent="0.25"/>
    <row r="64894" customFormat="1" x14ac:dyDescent="0.25"/>
    <row r="64895" customFormat="1" x14ac:dyDescent="0.25"/>
    <row r="64896" customFormat="1" x14ac:dyDescent="0.25"/>
    <row r="64897" customFormat="1" x14ac:dyDescent="0.25"/>
    <row r="64898" customFormat="1" x14ac:dyDescent="0.25"/>
    <row r="64899" customFormat="1" x14ac:dyDescent="0.25"/>
    <row r="64900" customFormat="1" x14ac:dyDescent="0.25"/>
    <row r="64901" customFormat="1" x14ac:dyDescent="0.25"/>
    <row r="64902" customFormat="1" x14ac:dyDescent="0.25"/>
    <row r="64903" customFormat="1" x14ac:dyDescent="0.25"/>
    <row r="64904" customFormat="1" x14ac:dyDescent="0.25"/>
    <row r="64905" customFormat="1" x14ac:dyDescent="0.25"/>
    <row r="64906" customFormat="1" x14ac:dyDescent="0.25"/>
    <row r="64907" customFormat="1" x14ac:dyDescent="0.25"/>
    <row r="64908" customFormat="1" x14ac:dyDescent="0.25"/>
    <row r="64909" customFormat="1" x14ac:dyDescent="0.25"/>
    <row r="64910" customFormat="1" x14ac:dyDescent="0.25"/>
    <row r="64911" customFormat="1" x14ac:dyDescent="0.25"/>
    <row r="64912" customFormat="1" x14ac:dyDescent="0.25"/>
    <row r="64913" customFormat="1" x14ac:dyDescent="0.25"/>
    <row r="64914" customFormat="1" x14ac:dyDescent="0.25"/>
    <row r="64915" customFormat="1" x14ac:dyDescent="0.25"/>
    <row r="64916" customFormat="1" x14ac:dyDescent="0.25"/>
    <row r="64917" customFormat="1" x14ac:dyDescent="0.25"/>
    <row r="64918" customFormat="1" x14ac:dyDescent="0.25"/>
    <row r="64919" customFormat="1" x14ac:dyDescent="0.25"/>
    <row r="64920" customFormat="1" x14ac:dyDescent="0.25"/>
    <row r="64921" customFormat="1" x14ac:dyDescent="0.25"/>
    <row r="64922" customFormat="1" x14ac:dyDescent="0.25"/>
    <row r="64923" customFormat="1" x14ac:dyDescent="0.25"/>
    <row r="64924" customFormat="1" x14ac:dyDescent="0.25"/>
    <row r="64925" customFormat="1" x14ac:dyDescent="0.25"/>
    <row r="64926" customFormat="1" x14ac:dyDescent="0.25"/>
    <row r="64927" customFormat="1" x14ac:dyDescent="0.25"/>
    <row r="64928" customFormat="1" x14ac:dyDescent="0.25"/>
    <row r="64929" customFormat="1" x14ac:dyDescent="0.25"/>
    <row r="64930" customFormat="1" x14ac:dyDescent="0.25"/>
    <row r="64931" customFormat="1" x14ac:dyDescent="0.25"/>
    <row r="64932" customFormat="1" x14ac:dyDescent="0.25"/>
    <row r="64933" customFormat="1" x14ac:dyDescent="0.25"/>
    <row r="64934" customFormat="1" x14ac:dyDescent="0.25"/>
    <row r="64935" customFormat="1" x14ac:dyDescent="0.25"/>
    <row r="64936" customFormat="1" x14ac:dyDescent="0.25"/>
    <row r="64937" customFormat="1" x14ac:dyDescent="0.25"/>
    <row r="64938" customFormat="1" x14ac:dyDescent="0.25"/>
    <row r="64939" customFormat="1" x14ac:dyDescent="0.25"/>
    <row r="64940" customFormat="1" x14ac:dyDescent="0.25"/>
    <row r="64941" customFormat="1" x14ac:dyDescent="0.25"/>
    <row r="64942" customFormat="1" x14ac:dyDescent="0.25"/>
    <row r="64943" customFormat="1" x14ac:dyDescent="0.25"/>
    <row r="64944" customFormat="1" x14ac:dyDescent="0.25"/>
    <row r="64945" customFormat="1" x14ac:dyDescent="0.25"/>
    <row r="64946" customFormat="1" x14ac:dyDescent="0.25"/>
    <row r="64947" customFormat="1" x14ac:dyDescent="0.25"/>
    <row r="64948" customFormat="1" x14ac:dyDescent="0.25"/>
    <row r="64949" customFormat="1" x14ac:dyDescent="0.25"/>
    <row r="64950" customFormat="1" x14ac:dyDescent="0.25"/>
    <row r="64951" customFormat="1" x14ac:dyDescent="0.25"/>
    <row r="64952" customFormat="1" x14ac:dyDescent="0.25"/>
    <row r="64953" customFormat="1" x14ac:dyDescent="0.25"/>
    <row r="64954" customFormat="1" x14ac:dyDescent="0.25"/>
    <row r="64955" customFormat="1" x14ac:dyDescent="0.25"/>
    <row r="64956" customFormat="1" x14ac:dyDescent="0.25"/>
    <row r="64957" customFormat="1" x14ac:dyDescent="0.25"/>
    <row r="64958" customFormat="1" x14ac:dyDescent="0.25"/>
    <row r="64959" customFormat="1" x14ac:dyDescent="0.25"/>
    <row r="64960" customFormat="1" x14ac:dyDescent="0.25"/>
    <row r="64961" customFormat="1" x14ac:dyDescent="0.25"/>
    <row r="64962" customFormat="1" x14ac:dyDescent="0.25"/>
    <row r="64963" customFormat="1" x14ac:dyDescent="0.25"/>
    <row r="64964" customFormat="1" x14ac:dyDescent="0.25"/>
    <row r="64965" customFormat="1" x14ac:dyDescent="0.25"/>
    <row r="64966" customFormat="1" x14ac:dyDescent="0.25"/>
    <row r="64967" customFormat="1" x14ac:dyDescent="0.25"/>
    <row r="64968" customFormat="1" x14ac:dyDescent="0.25"/>
    <row r="64969" customFormat="1" x14ac:dyDescent="0.25"/>
    <row r="64970" customFormat="1" x14ac:dyDescent="0.25"/>
    <row r="64971" customFormat="1" x14ac:dyDescent="0.25"/>
    <row r="64972" customFormat="1" x14ac:dyDescent="0.25"/>
    <row r="64973" customFormat="1" x14ac:dyDescent="0.25"/>
    <row r="64974" customFormat="1" x14ac:dyDescent="0.25"/>
    <row r="64975" customFormat="1" x14ac:dyDescent="0.25"/>
    <row r="64976" customFormat="1" x14ac:dyDescent="0.25"/>
    <row r="64977" customFormat="1" x14ac:dyDescent="0.25"/>
    <row r="64978" customFormat="1" x14ac:dyDescent="0.25"/>
    <row r="64979" customFormat="1" x14ac:dyDescent="0.25"/>
    <row r="64980" customFormat="1" x14ac:dyDescent="0.25"/>
    <row r="64981" customFormat="1" x14ac:dyDescent="0.25"/>
    <row r="64982" customFormat="1" x14ac:dyDescent="0.25"/>
    <row r="64983" customFormat="1" x14ac:dyDescent="0.25"/>
    <row r="64984" customFormat="1" x14ac:dyDescent="0.25"/>
    <row r="64985" customFormat="1" x14ac:dyDescent="0.25"/>
    <row r="64986" customFormat="1" x14ac:dyDescent="0.25"/>
    <row r="64987" customFormat="1" x14ac:dyDescent="0.25"/>
    <row r="64988" customFormat="1" x14ac:dyDescent="0.25"/>
    <row r="64989" customFormat="1" x14ac:dyDescent="0.25"/>
    <row r="64990" customFormat="1" x14ac:dyDescent="0.25"/>
    <row r="64991" customFormat="1" x14ac:dyDescent="0.25"/>
    <row r="64992" customFormat="1" x14ac:dyDescent="0.25"/>
    <row r="64993" customFormat="1" x14ac:dyDescent="0.25"/>
    <row r="64994" customFormat="1" x14ac:dyDescent="0.25"/>
    <row r="64995" customFormat="1" x14ac:dyDescent="0.25"/>
    <row r="64996" customFormat="1" x14ac:dyDescent="0.25"/>
    <row r="64997" customFormat="1" x14ac:dyDescent="0.25"/>
    <row r="64998" customFormat="1" x14ac:dyDescent="0.25"/>
    <row r="64999" customFormat="1" x14ac:dyDescent="0.25"/>
    <row r="65000" customFormat="1" x14ac:dyDescent="0.25"/>
    <row r="65001" customFormat="1" x14ac:dyDescent="0.25"/>
    <row r="65002" customFormat="1" x14ac:dyDescent="0.25"/>
    <row r="65003" customFormat="1" x14ac:dyDescent="0.25"/>
    <row r="65004" customFormat="1" x14ac:dyDescent="0.25"/>
    <row r="65005" customFormat="1" x14ac:dyDescent="0.25"/>
    <row r="65006" customFormat="1" x14ac:dyDescent="0.25"/>
    <row r="65007" customFormat="1" x14ac:dyDescent="0.25"/>
    <row r="65008" customFormat="1" x14ac:dyDescent="0.25"/>
    <row r="65009" customFormat="1" x14ac:dyDescent="0.25"/>
    <row r="65010" customFormat="1" x14ac:dyDescent="0.25"/>
    <row r="65011" customFormat="1" x14ac:dyDescent="0.25"/>
    <row r="65012" customFormat="1" x14ac:dyDescent="0.25"/>
    <row r="65013" customFormat="1" x14ac:dyDescent="0.25"/>
    <row r="65014" customFormat="1" x14ac:dyDescent="0.25"/>
    <row r="65015" customFormat="1" x14ac:dyDescent="0.25"/>
    <row r="65016" customFormat="1" x14ac:dyDescent="0.25"/>
    <row r="65017" customFormat="1" x14ac:dyDescent="0.25"/>
    <row r="65018" customFormat="1" x14ac:dyDescent="0.25"/>
    <row r="65019" customFormat="1" x14ac:dyDescent="0.25"/>
    <row r="65020" customFormat="1" x14ac:dyDescent="0.25"/>
    <row r="65021" customFormat="1" x14ac:dyDescent="0.25"/>
    <row r="65022" customFormat="1" x14ac:dyDescent="0.25"/>
    <row r="65023" customFormat="1" x14ac:dyDescent="0.25"/>
    <row r="65024" customFormat="1" x14ac:dyDescent="0.25"/>
    <row r="65025" customFormat="1" x14ac:dyDescent="0.25"/>
    <row r="65026" customFormat="1" x14ac:dyDescent="0.25"/>
    <row r="65027" customFormat="1" x14ac:dyDescent="0.25"/>
    <row r="65028" customFormat="1" x14ac:dyDescent="0.25"/>
    <row r="65029" customFormat="1" x14ac:dyDescent="0.25"/>
    <row r="65030" customFormat="1" x14ac:dyDescent="0.25"/>
    <row r="65031" customFormat="1" x14ac:dyDescent="0.25"/>
    <row r="65032" customFormat="1" x14ac:dyDescent="0.25"/>
    <row r="65033" customFormat="1" x14ac:dyDescent="0.25"/>
    <row r="65034" customFormat="1" x14ac:dyDescent="0.25"/>
    <row r="65035" customFormat="1" x14ac:dyDescent="0.25"/>
    <row r="65036" customFormat="1" x14ac:dyDescent="0.25"/>
    <row r="65037" customFormat="1" x14ac:dyDescent="0.25"/>
    <row r="65038" customFormat="1" x14ac:dyDescent="0.25"/>
    <row r="65039" customFormat="1" x14ac:dyDescent="0.25"/>
    <row r="65040" customFormat="1" x14ac:dyDescent="0.25"/>
    <row r="65041" customFormat="1" x14ac:dyDescent="0.25"/>
    <row r="65042" customFormat="1" x14ac:dyDescent="0.25"/>
    <row r="65043" customFormat="1" x14ac:dyDescent="0.25"/>
    <row r="65044" customFormat="1" x14ac:dyDescent="0.25"/>
    <row r="65045" customFormat="1" x14ac:dyDescent="0.25"/>
    <row r="65046" customFormat="1" x14ac:dyDescent="0.25"/>
    <row r="65047" customFormat="1" x14ac:dyDescent="0.25"/>
    <row r="65048" customFormat="1" x14ac:dyDescent="0.25"/>
    <row r="65049" customFormat="1" x14ac:dyDescent="0.25"/>
    <row r="65050" customFormat="1" x14ac:dyDescent="0.25"/>
    <row r="65051" customFormat="1" x14ac:dyDescent="0.25"/>
    <row r="65052" customFormat="1" x14ac:dyDescent="0.25"/>
    <row r="65053" customFormat="1" x14ac:dyDescent="0.25"/>
    <row r="65054" customFormat="1" x14ac:dyDescent="0.25"/>
    <row r="65055" customFormat="1" x14ac:dyDescent="0.25"/>
    <row r="65056" customFormat="1" x14ac:dyDescent="0.25"/>
    <row r="65057" customFormat="1" x14ac:dyDescent="0.25"/>
    <row r="65058" customFormat="1" x14ac:dyDescent="0.25"/>
    <row r="65059" customFormat="1" x14ac:dyDescent="0.25"/>
    <row r="65060" customFormat="1" x14ac:dyDescent="0.25"/>
    <row r="65061" customFormat="1" x14ac:dyDescent="0.25"/>
    <row r="65062" customFormat="1" x14ac:dyDescent="0.25"/>
    <row r="65063" customFormat="1" x14ac:dyDescent="0.25"/>
    <row r="65064" customFormat="1" x14ac:dyDescent="0.25"/>
    <row r="65065" customFormat="1" x14ac:dyDescent="0.25"/>
    <row r="65066" customFormat="1" x14ac:dyDescent="0.25"/>
    <row r="65067" customFormat="1" x14ac:dyDescent="0.25"/>
    <row r="65068" customFormat="1" x14ac:dyDescent="0.25"/>
    <row r="65069" customFormat="1" x14ac:dyDescent="0.25"/>
    <row r="65070" customFormat="1" x14ac:dyDescent="0.25"/>
    <row r="65071" customFormat="1" x14ac:dyDescent="0.25"/>
    <row r="65072" customFormat="1" x14ac:dyDescent="0.25"/>
    <row r="65073" customFormat="1" x14ac:dyDescent="0.25"/>
    <row r="65074" customFormat="1" x14ac:dyDescent="0.25"/>
    <row r="65075" customFormat="1" x14ac:dyDescent="0.25"/>
    <row r="65076" customFormat="1" x14ac:dyDescent="0.25"/>
    <row r="65077" customFormat="1" x14ac:dyDescent="0.25"/>
    <row r="65078" customFormat="1" x14ac:dyDescent="0.25"/>
    <row r="65079" customFormat="1" x14ac:dyDescent="0.25"/>
    <row r="65080" customFormat="1" x14ac:dyDescent="0.25"/>
    <row r="65081" customFormat="1" x14ac:dyDescent="0.25"/>
    <row r="65082" customFormat="1" x14ac:dyDescent="0.25"/>
    <row r="65083" customFormat="1" x14ac:dyDescent="0.25"/>
    <row r="65084" customFormat="1" x14ac:dyDescent="0.25"/>
    <row r="65085" customFormat="1" x14ac:dyDescent="0.25"/>
    <row r="65086" customFormat="1" x14ac:dyDescent="0.25"/>
    <row r="65087" customFormat="1" x14ac:dyDescent="0.25"/>
    <row r="65088" customFormat="1" x14ac:dyDescent="0.25"/>
    <row r="65089" customFormat="1" x14ac:dyDescent="0.25"/>
    <row r="65090" customFormat="1" x14ac:dyDescent="0.25"/>
    <row r="65091" customFormat="1" x14ac:dyDescent="0.25"/>
    <row r="65092" customFormat="1" x14ac:dyDescent="0.25"/>
    <row r="65093" customFormat="1" x14ac:dyDescent="0.25"/>
    <row r="65094" customFormat="1" x14ac:dyDescent="0.25"/>
    <row r="65095" customFormat="1" x14ac:dyDescent="0.25"/>
    <row r="65096" customFormat="1" x14ac:dyDescent="0.25"/>
    <row r="65097" customFormat="1" x14ac:dyDescent="0.25"/>
    <row r="65098" customFormat="1" x14ac:dyDescent="0.25"/>
    <row r="65099" customFormat="1" x14ac:dyDescent="0.25"/>
    <row r="65100" customFormat="1" x14ac:dyDescent="0.25"/>
    <row r="65101" customFormat="1" x14ac:dyDescent="0.25"/>
    <row r="65102" customFormat="1" x14ac:dyDescent="0.25"/>
    <row r="65103" customFormat="1" x14ac:dyDescent="0.25"/>
    <row r="65104" customFormat="1" x14ac:dyDescent="0.25"/>
    <row r="65105" customFormat="1" x14ac:dyDescent="0.25"/>
    <row r="65106" customFormat="1" x14ac:dyDescent="0.25"/>
    <row r="65107" customFormat="1" x14ac:dyDescent="0.25"/>
    <row r="65108" customFormat="1" x14ac:dyDescent="0.25"/>
    <row r="65109" customFormat="1" x14ac:dyDescent="0.25"/>
    <row r="65110" customFormat="1" x14ac:dyDescent="0.25"/>
    <row r="65111" customFormat="1" x14ac:dyDescent="0.25"/>
    <row r="65112" customFormat="1" x14ac:dyDescent="0.25"/>
    <row r="65113" customFormat="1" x14ac:dyDescent="0.25"/>
    <row r="65114" customFormat="1" x14ac:dyDescent="0.25"/>
    <row r="65115" customFormat="1" x14ac:dyDescent="0.25"/>
    <row r="65116" customFormat="1" x14ac:dyDescent="0.25"/>
    <row r="65117" customFormat="1" x14ac:dyDescent="0.25"/>
    <row r="65118" customFormat="1" x14ac:dyDescent="0.25"/>
    <row r="65119" customFormat="1" x14ac:dyDescent="0.25"/>
    <row r="65120" customFormat="1" x14ac:dyDescent="0.25"/>
    <row r="65121" customFormat="1" x14ac:dyDescent="0.25"/>
    <row r="65122" customFormat="1" x14ac:dyDescent="0.25"/>
    <row r="65123" customFormat="1" x14ac:dyDescent="0.25"/>
    <row r="65124" customFormat="1" x14ac:dyDescent="0.25"/>
    <row r="65125" customFormat="1" x14ac:dyDescent="0.25"/>
    <row r="65126" customFormat="1" x14ac:dyDescent="0.25"/>
    <row r="65127" customFormat="1" x14ac:dyDescent="0.25"/>
    <row r="65128" customFormat="1" x14ac:dyDescent="0.25"/>
    <row r="65129" customFormat="1" x14ac:dyDescent="0.25"/>
    <row r="65130" customFormat="1" x14ac:dyDescent="0.25"/>
    <row r="65131" customFormat="1" x14ac:dyDescent="0.25"/>
    <row r="65132" customFormat="1" x14ac:dyDescent="0.25"/>
    <row r="65133" customFormat="1" x14ac:dyDescent="0.25"/>
    <row r="65134" customFormat="1" x14ac:dyDescent="0.25"/>
    <row r="65135" customFormat="1" x14ac:dyDescent="0.25"/>
    <row r="65136" customFormat="1" x14ac:dyDescent="0.25"/>
    <row r="65137" customFormat="1" x14ac:dyDescent="0.25"/>
    <row r="65138" customFormat="1" x14ac:dyDescent="0.25"/>
    <row r="65139" customFormat="1" x14ac:dyDescent="0.25"/>
    <row r="65140" customFormat="1" x14ac:dyDescent="0.25"/>
    <row r="65141" customFormat="1" x14ac:dyDescent="0.25"/>
    <row r="65142" customFormat="1" x14ac:dyDescent="0.25"/>
    <row r="65143" customFormat="1" x14ac:dyDescent="0.25"/>
    <row r="65144" customFormat="1" x14ac:dyDescent="0.25"/>
    <row r="65145" customFormat="1" x14ac:dyDescent="0.25"/>
    <row r="65146" customFormat="1" x14ac:dyDescent="0.25"/>
    <row r="65147" customFormat="1" x14ac:dyDescent="0.25"/>
    <row r="65148" customFormat="1" x14ac:dyDescent="0.25"/>
    <row r="65149" customFormat="1" x14ac:dyDescent="0.25"/>
    <row r="65150" customFormat="1" x14ac:dyDescent="0.25"/>
    <row r="65151" customFormat="1" x14ac:dyDescent="0.25"/>
    <row r="65152" customFormat="1" x14ac:dyDescent="0.25"/>
    <row r="65153" customFormat="1" x14ac:dyDescent="0.25"/>
    <row r="65154" customFormat="1" x14ac:dyDescent="0.25"/>
    <row r="65155" customFormat="1" x14ac:dyDescent="0.25"/>
    <row r="65156" customFormat="1" x14ac:dyDescent="0.25"/>
    <row r="65157" customFormat="1" x14ac:dyDescent="0.25"/>
    <row r="65158" customFormat="1" x14ac:dyDescent="0.25"/>
    <row r="65159" customFormat="1" x14ac:dyDescent="0.25"/>
    <row r="65160" customFormat="1" x14ac:dyDescent="0.25"/>
    <row r="65161" customFormat="1" x14ac:dyDescent="0.25"/>
    <row r="65162" customFormat="1" x14ac:dyDescent="0.25"/>
    <row r="65163" customFormat="1" x14ac:dyDescent="0.25"/>
    <row r="65164" customFormat="1" x14ac:dyDescent="0.25"/>
    <row r="65165" customFormat="1" x14ac:dyDescent="0.25"/>
    <row r="65166" customFormat="1" x14ac:dyDescent="0.25"/>
    <row r="65167" customFormat="1" x14ac:dyDescent="0.25"/>
    <row r="65168" customFormat="1" x14ac:dyDescent="0.25"/>
    <row r="65169" customFormat="1" x14ac:dyDescent="0.25"/>
    <row r="65170" customFormat="1" x14ac:dyDescent="0.25"/>
    <row r="65171" customFormat="1" x14ac:dyDescent="0.25"/>
    <row r="65172" customFormat="1" x14ac:dyDescent="0.25"/>
    <row r="65173" customFormat="1" x14ac:dyDescent="0.25"/>
    <row r="65174" customFormat="1" x14ac:dyDescent="0.25"/>
    <row r="65175" customFormat="1" x14ac:dyDescent="0.25"/>
    <row r="65176" customFormat="1" x14ac:dyDescent="0.25"/>
    <row r="65177" customFormat="1" x14ac:dyDescent="0.25"/>
    <row r="65178" customFormat="1" x14ac:dyDescent="0.25"/>
    <row r="65179" customFormat="1" x14ac:dyDescent="0.25"/>
    <row r="65180" customFormat="1" x14ac:dyDescent="0.25"/>
    <row r="65181" customFormat="1" x14ac:dyDescent="0.25"/>
    <row r="65182" customFormat="1" x14ac:dyDescent="0.25"/>
    <row r="65183" customFormat="1" x14ac:dyDescent="0.25"/>
    <row r="65184" customFormat="1" x14ac:dyDescent="0.25"/>
    <row r="65185" customFormat="1" x14ac:dyDescent="0.25"/>
    <row r="65186" customFormat="1" x14ac:dyDescent="0.25"/>
    <row r="65187" customFormat="1" x14ac:dyDescent="0.25"/>
    <row r="65188" customFormat="1" x14ac:dyDescent="0.25"/>
    <row r="65189" customFormat="1" x14ac:dyDescent="0.25"/>
    <row r="65190" customFormat="1" x14ac:dyDescent="0.25"/>
    <row r="65191" customFormat="1" x14ac:dyDescent="0.25"/>
    <row r="65192" customFormat="1" x14ac:dyDescent="0.25"/>
    <row r="65193" customFormat="1" x14ac:dyDescent="0.25"/>
    <row r="65194" customFormat="1" x14ac:dyDescent="0.25"/>
    <row r="65195" customFormat="1" x14ac:dyDescent="0.25"/>
    <row r="65196" customFormat="1" x14ac:dyDescent="0.25"/>
    <row r="65197" customFormat="1" x14ac:dyDescent="0.25"/>
    <row r="65198" customFormat="1" x14ac:dyDescent="0.25"/>
    <row r="65199" customFormat="1" x14ac:dyDescent="0.25"/>
    <row r="65200" customFormat="1" x14ac:dyDescent="0.25"/>
    <row r="65201" customFormat="1" x14ac:dyDescent="0.25"/>
    <row r="65202" customFormat="1" x14ac:dyDescent="0.25"/>
    <row r="65203" customFormat="1" x14ac:dyDescent="0.25"/>
    <row r="65204" customFormat="1" x14ac:dyDescent="0.25"/>
    <row r="65205" customFormat="1" x14ac:dyDescent="0.25"/>
    <row r="65206" customFormat="1" x14ac:dyDescent="0.25"/>
    <row r="65207" customFormat="1" x14ac:dyDescent="0.25"/>
    <row r="65208" customFormat="1" x14ac:dyDescent="0.25"/>
    <row r="65209" customFormat="1" x14ac:dyDescent="0.25"/>
    <row r="65210" customFormat="1" x14ac:dyDescent="0.25"/>
    <row r="65211" customFormat="1" x14ac:dyDescent="0.25"/>
    <row r="65212" customFormat="1" x14ac:dyDescent="0.25"/>
    <row r="65213" customFormat="1" x14ac:dyDescent="0.25"/>
    <row r="65214" customFormat="1" x14ac:dyDescent="0.25"/>
    <row r="65215" customFormat="1" x14ac:dyDescent="0.25"/>
    <row r="65216" customFormat="1" x14ac:dyDescent="0.25"/>
    <row r="65217" customFormat="1" x14ac:dyDescent="0.25"/>
    <row r="65218" customFormat="1" x14ac:dyDescent="0.25"/>
    <row r="65219" customFormat="1" x14ac:dyDescent="0.25"/>
    <row r="65220" customFormat="1" x14ac:dyDescent="0.25"/>
    <row r="65221" customFormat="1" x14ac:dyDescent="0.25"/>
    <row r="65222" customFormat="1" x14ac:dyDescent="0.25"/>
    <row r="65223" customFormat="1" x14ac:dyDescent="0.25"/>
    <row r="65224" customFormat="1" x14ac:dyDescent="0.25"/>
    <row r="65225" customFormat="1" x14ac:dyDescent="0.25"/>
    <row r="65226" customFormat="1" x14ac:dyDescent="0.25"/>
    <row r="65227" customFormat="1" x14ac:dyDescent="0.25"/>
    <row r="65228" customFormat="1" x14ac:dyDescent="0.25"/>
    <row r="65229" customFormat="1" x14ac:dyDescent="0.25"/>
    <row r="65230" customFormat="1" x14ac:dyDescent="0.25"/>
    <row r="65231" customFormat="1" x14ac:dyDescent="0.25"/>
    <row r="65232" customFormat="1" x14ac:dyDescent="0.25"/>
    <row r="65233" customFormat="1" x14ac:dyDescent="0.25"/>
    <row r="65234" customFormat="1" x14ac:dyDescent="0.25"/>
    <row r="65235" customFormat="1" x14ac:dyDescent="0.25"/>
    <row r="65236" customFormat="1" x14ac:dyDescent="0.25"/>
    <row r="65237" customFormat="1" x14ac:dyDescent="0.25"/>
    <row r="65238" customFormat="1" x14ac:dyDescent="0.25"/>
    <row r="65239" customFormat="1" x14ac:dyDescent="0.25"/>
    <row r="65240" customFormat="1" x14ac:dyDescent="0.25"/>
    <row r="65241" customFormat="1" x14ac:dyDescent="0.25"/>
    <row r="65242" customFormat="1" x14ac:dyDescent="0.25"/>
    <row r="65243" customFormat="1" x14ac:dyDescent="0.25"/>
    <row r="65244" customFormat="1" x14ac:dyDescent="0.25"/>
    <row r="65245" customFormat="1" x14ac:dyDescent="0.25"/>
    <row r="65246" customFormat="1" x14ac:dyDescent="0.25"/>
    <row r="65247" customFormat="1" x14ac:dyDescent="0.25"/>
    <row r="65248" customFormat="1" x14ac:dyDescent="0.25"/>
    <row r="65249" customFormat="1" x14ac:dyDescent="0.25"/>
    <row r="65250" customFormat="1" x14ac:dyDescent="0.25"/>
    <row r="65251" customFormat="1" x14ac:dyDescent="0.25"/>
    <row r="65252" customFormat="1" x14ac:dyDescent="0.25"/>
    <row r="65253" customFormat="1" x14ac:dyDescent="0.25"/>
    <row r="65254" customFormat="1" x14ac:dyDescent="0.25"/>
    <row r="65255" customFormat="1" x14ac:dyDescent="0.25"/>
    <row r="65256" customFormat="1" x14ac:dyDescent="0.25"/>
    <row r="65257" customFormat="1" x14ac:dyDescent="0.25"/>
    <row r="65258" customFormat="1" x14ac:dyDescent="0.25"/>
    <row r="65259" customFormat="1" x14ac:dyDescent="0.25"/>
    <row r="65260" customFormat="1" x14ac:dyDescent="0.25"/>
    <row r="65261" customFormat="1" x14ac:dyDescent="0.25"/>
    <row r="65262" customFormat="1" x14ac:dyDescent="0.25"/>
    <row r="65263" customFormat="1" x14ac:dyDescent="0.25"/>
    <row r="65264" customFormat="1" x14ac:dyDescent="0.25"/>
    <row r="65265" customFormat="1" x14ac:dyDescent="0.25"/>
    <row r="65266" customFormat="1" x14ac:dyDescent="0.25"/>
    <row r="65267" customFormat="1" x14ac:dyDescent="0.25"/>
    <row r="65268" customFormat="1" x14ac:dyDescent="0.25"/>
    <row r="65269" customFormat="1" x14ac:dyDescent="0.25"/>
    <row r="65270" customFormat="1" x14ac:dyDescent="0.25"/>
    <row r="65271" customFormat="1" x14ac:dyDescent="0.25"/>
    <row r="65272" customFormat="1" x14ac:dyDescent="0.25"/>
    <row r="65273" customFormat="1" x14ac:dyDescent="0.25"/>
    <row r="65274" customFormat="1" x14ac:dyDescent="0.25"/>
    <row r="65275" customFormat="1" x14ac:dyDescent="0.25"/>
    <row r="65276" customFormat="1" x14ac:dyDescent="0.25"/>
    <row r="65277" customFormat="1" x14ac:dyDescent="0.25"/>
    <row r="65278" customFormat="1" x14ac:dyDescent="0.25"/>
    <row r="65279" customFormat="1" x14ac:dyDescent="0.25"/>
    <row r="65280" customFormat="1" x14ac:dyDescent="0.25"/>
    <row r="65281" customFormat="1" x14ac:dyDescent="0.25"/>
    <row r="65282" customFormat="1" x14ac:dyDescent="0.25"/>
    <row r="65283" customFormat="1" x14ac:dyDescent="0.25"/>
    <row r="65284" customFormat="1" x14ac:dyDescent="0.25"/>
    <row r="65285" customFormat="1" x14ac:dyDescent="0.25"/>
    <row r="65286" customFormat="1" x14ac:dyDescent="0.25"/>
    <row r="65287" customFormat="1" x14ac:dyDescent="0.25"/>
    <row r="65288" customFormat="1" x14ac:dyDescent="0.25"/>
    <row r="65289" customFormat="1" x14ac:dyDescent="0.25"/>
    <row r="65290" customFormat="1" x14ac:dyDescent="0.25"/>
    <row r="65291" customFormat="1" x14ac:dyDescent="0.25"/>
    <row r="65292" customFormat="1" x14ac:dyDescent="0.25"/>
    <row r="65293" customFormat="1" x14ac:dyDescent="0.25"/>
    <row r="65294" customFormat="1" x14ac:dyDescent="0.25"/>
    <row r="65295" customFormat="1" x14ac:dyDescent="0.25"/>
    <row r="65296" customFormat="1" x14ac:dyDescent="0.25"/>
    <row r="65297" customFormat="1" x14ac:dyDescent="0.25"/>
    <row r="65298" customFormat="1" x14ac:dyDescent="0.25"/>
    <row r="65299" customFormat="1" x14ac:dyDescent="0.25"/>
    <row r="65300" customFormat="1" x14ac:dyDescent="0.25"/>
    <row r="65301" customFormat="1" x14ac:dyDescent="0.25"/>
    <row r="65302" customFormat="1" x14ac:dyDescent="0.25"/>
    <row r="65303" customFormat="1" x14ac:dyDescent="0.25"/>
    <row r="65304" customFormat="1" x14ac:dyDescent="0.25"/>
    <row r="65305" customFormat="1" x14ac:dyDescent="0.25"/>
    <row r="65306" customFormat="1" x14ac:dyDescent="0.25"/>
    <row r="65307" customFormat="1" x14ac:dyDescent="0.25"/>
    <row r="65308" customFormat="1" x14ac:dyDescent="0.25"/>
    <row r="65309" customFormat="1" x14ac:dyDescent="0.25"/>
    <row r="65310" customFormat="1" x14ac:dyDescent="0.25"/>
    <row r="65311" customFormat="1" x14ac:dyDescent="0.25"/>
    <row r="65312" customFormat="1" x14ac:dyDescent="0.25"/>
    <row r="65313" customFormat="1" x14ac:dyDescent="0.25"/>
    <row r="65314" customFormat="1" x14ac:dyDescent="0.25"/>
    <row r="65315" customFormat="1" x14ac:dyDescent="0.25"/>
    <row r="65316" customFormat="1" x14ac:dyDescent="0.25"/>
    <row r="65317" customFormat="1" x14ac:dyDescent="0.25"/>
    <row r="65318" customFormat="1" x14ac:dyDescent="0.25"/>
    <row r="65319" customFormat="1" x14ac:dyDescent="0.25"/>
    <row r="65320" customFormat="1" x14ac:dyDescent="0.25"/>
    <row r="65321" customFormat="1" x14ac:dyDescent="0.25"/>
    <row r="65322" customFormat="1" x14ac:dyDescent="0.25"/>
    <row r="65323" customFormat="1" x14ac:dyDescent="0.25"/>
    <row r="65324" customFormat="1" x14ac:dyDescent="0.25"/>
    <row r="65325" customFormat="1" x14ac:dyDescent="0.25"/>
    <row r="65326" customFormat="1" x14ac:dyDescent="0.25"/>
    <row r="65327" customFormat="1" x14ac:dyDescent="0.25"/>
    <row r="65328" customFormat="1" x14ac:dyDescent="0.25"/>
    <row r="65329" customFormat="1" x14ac:dyDescent="0.25"/>
    <row r="65330" customFormat="1" x14ac:dyDescent="0.25"/>
    <row r="65331" customFormat="1" x14ac:dyDescent="0.25"/>
    <row r="65332" customFormat="1" x14ac:dyDescent="0.25"/>
    <row r="65333" customFormat="1" x14ac:dyDescent="0.25"/>
    <row r="65334" customFormat="1" x14ac:dyDescent="0.25"/>
    <row r="65335" customFormat="1" x14ac:dyDescent="0.25"/>
    <row r="65336" customFormat="1" x14ac:dyDescent="0.25"/>
    <row r="65337" customFormat="1" x14ac:dyDescent="0.25"/>
    <row r="65338" customFormat="1" x14ac:dyDescent="0.25"/>
    <row r="65339" customFormat="1" x14ac:dyDescent="0.25"/>
    <row r="65340" customFormat="1" x14ac:dyDescent="0.25"/>
    <row r="65341" customFormat="1" x14ac:dyDescent="0.25"/>
    <row r="65342" customFormat="1" x14ac:dyDescent="0.25"/>
    <row r="65343" customFormat="1" x14ac:dyDescent="0.25"/>
    <row r="65344" customFormat="1" x14ac:dyDescent="0.25"/>
    <row r="65345" customFormat="1" x14ac:dyDescent="0.25"/>
    <row r="65346" customFormat="1" x14ac:dyDescent="0.25"/>
    <row r="65347" customFormat="1" x14ac:dyDescent="0.25"/>
    <row r="65348" customFormat="1" x14ac:dyDescent="0.25"/>
    <row r="65349" customFormat="1" x14ac:dyDescent="0.25"/>
    <row r="65350" customFormat="1" x14ac:dyDescent="0.25"/>
    <row r="65351" customFormat="1" x14ac:dyDescent="0.25"/>
    <row r="65352" customFormat="1" x14ac:dyDescent="0.25"/>
    <row r="65353" customFormat="1" x14ac:dyDescent="0.25"/>
    <row r="65354" customFormat="1" x14ac:dyDescent="0.25"/>
    <row r="65355" customFormat="1" x14ac:dyDescent="0.25"/>
    <row r="65356" customFormat="1" x14ac:dyDescent="0.25"/>
    <row r="65357" customFormat="1" x14ac:dyDescent="0.25"/>
    <row r="65358" customFormat="1" x14ac:dyDescent="0.25"/>
    <row r="65359" customFormat="1" x14ac:dyDescent="0.25"/>
    <row r="65360" customFormat="1" x14ac:dyDescent="0.25"/>
    <row r="65361" customFormat="1" x14ac:dyDescent="0.25"/>
    <row r="65362" customFormat="1" x14ac:dyDescent="0.25"/>
    <row r="65363" customFormat="1" x14ac:dyDescent="0.25"/>
    <row r="65364" customFormat="1" x14ac:dyDescent="0.25"/>
    <row r="65365" customFormat="1" x14ac:dyDescent="0.25"/>
    <row r="65366" customFormat="1" x14ac:dyDescent="0.25"/>
    <row r="65367" customFormat="1" x14ac:dyDescent="0.25"/>
    <row r="65368" customFormat="1" x14ac:dyDescent="0.25"/>
    <row r="65369" customFormat="1" x14ac:dyDescent="0.25"/>
    <row r="65370" customFormat="1" x14ac:dyDescent="0.25"/>
    <row r="65371" customFormat="1" x14ac:dyDescent="0.25"/>
    <row r="65372" customFormat="1" x14ac:dyDescent="0.25"/>
    <row r="65373" customFormat="1" x14ac:dyDescent="0.25"/>
    <row r="65374" customFormat="1" x14ac:dyDescent="0.25"/>
    <row r="65375" customFormat="1" x14ac:dyDescent="0.25"/>
    <row r="65376" customFormat="1" x14ac:dyDescent="0.25"/>
    <row r="65377" customFormat="1" x14ac:dyDescent="0.25"/>
    <row r="65378" customFormat="1" x14ac:dyDescent="0.25"/>
    <row r="65379" customFormat="1" x14ac:dyDescent="0.25"/>
    <row r="65380" customFormat="1" x14ac:dyDescent="0.25"/>
    <row r="65381" customFormat="1" x14ac:dyDescent="0.25"/>
    <row r="65382" customFormat="1" x14ac:dyDescent="0.25"/>
    <row r="65383" customFormat="1" x14ac:dyDescent="0.25"/>
    <row r="65384" customFormat="1" x14ac:dyDescent="0.25"/>
    <row r="65385" customFormat="1" x14ac:dyDescent="0.25"/>
    <row r="65386" customFormat="1" x14ac:dyDescent="0.25"/>
    <row r="65387" customFormat="1" x14ac:dyDescent="0.25"/>
    <row r="65388" customFormat="1" x14ac:dyDescent="0.25"/>
    <row r="65389" customFormat="1" x14ac:dyDescent="0.25"/>
    <row r="65390" customFormat="1" x14ac:dyDescent="0.25"/>
    <row r="65391" customFormat="1" x14ac:dyDescent="0.25"/>
    <row r="65392" customFormat="1" x14ac:dyDescent="0.25"/>
    <row r="65393" customFormat="1" x14ac:dyDescent="0.25"/>
    <row r="65394" customFormat="1" x14ac:dyDescent="0.25"/>
    <row r="65395" customFormat="1" x14ac:dyDescent="0.25"/>
    <row r="65396" customFormat="1" x14ac:dyDescent="0.25"/>
    <row r="65397" customFormat="1" x14ac:dyDescent="0.25"/>
    <row r="65398" customFormat="1" x14ac:dyDescent="0.25"/>
    <row r="65399" customFormat="1" x14ac:dyDescent="0.25"/>
    <row r="65400" customFormat="1" x14ac:dyDescent="0.25"/>
    <row r="65401" customFormat="1" x14ac:dyDescent="0.25"/>
    <row r="65402" customFormat="1" x14ac:dyDescent="0.25"/>
    <row r="65403" customFormat="1" x14ac:dyDescent="0.25"/>
    <row r="65404" customFormat="1" x14ac:dyDescent="0.25"/>
    <row r="65405" customFormat="1" x14ac:dyDescent="0.25"/>
    <row r="65406" customFormat="1" x14ac:dyDescent="0.25"/>
    <row r="65407" customFormat="1" x14ac:dyDescent="0.25"/>
    <row r="65408" customFormat="1" x14ac:dyDescent="0.25"/>
    <row r="65409" customFormat="1" x14ac:dyDescent="0.25"/>
    <row r="65410" customFormat="1" x14ac:dyDescent="0.25"/>
    <row r="65411" customFormat="1" x14ac:dyDescent="0.25"/>
    <row r="65412" customFormat="1" x14ac:dyDescent="0.25"/>
    <row r="65413" customFormat="1" x14ac:dyDescent="0.25"/>
    <row r="65414" customFormat="1" x14ac:dyDescent="0.25"/>
    <row r="65415" customFormat="1" x14ac:dyDescent="0.25"/>
    <row r="65416" customFormat="1" x14ac:dyDescent="0.25"/>
    <row r="65417" customFormat="1" x14ac:dyDescent="0.25"/>
    <row r="65418" customFormat="1" x14ac:dyDescent="0.25"/>
    <row r="65419" customFormat="1" x14ac:dyDescent="0.25"/>
    <row r="65420" customFormat="1" x14ac:dyDescent="0.25"/>
    <row r="65421" customFormat="1" x14ac:dyDescent="0.25"/>
    <row r="65422" customFormat="1" x14ac:dyDescent="0.25"/>
    <row r="65423" customFormat="1" x14ac:dyDescent="0.25"/>
    <row r="65424" customFormat="1" x14ac:dyDescent="0.25"/>
    <row r="65425" customFormat="1" x14ac:dyDescent="0.25"/>
    <row r="65426" customFormat="1" x14ac:dyDescent="0.25"/>
    <row r="65427" customFormat="1" x14ac:dyDescent="0.25"/>
    <row r="65428" customFormat="1" x14ac:dyDescent="0.25"/>
    <row r="65429" customFormat="1" x14ac:dyDescent="0.25"/>
    <row r="65430" customFormat="1" x14ac:dyDescent="0.25"/>
    <row r="65431" customFormat="1" x14ac:dyDescent="0.25"/>
    <row r="65432" customFormat="1" x14ac:dyDescent="0.25"/>
    <row r="65433" customFormat="1" x14ac:dyDescent="0.25"/>
    <row r="65434" customFormat="1" x14ac:dyDescent="0.25"/>
    <row r="65435" customFormat="1" x14ac:dyDescent="0.25"/>
    <row r="65436" customFormat="1" x14ac:dyDescent="0.25"/>
    <row r="65437" customFormat="1" x14ac:dyDescent="0.25"/>
    <row r="65438" customFormat="1" x14ac:dyDescent="0.25"/>
    <row r="65439" customFormat="1" x14ac:dyDescent="0.25"/>
    <row r="65440" customFormat="1" x14ac:dyDescent="0.25"/>
    <row r="65441" customFormat="1" x14ac:dyDescent="0.25"/>
    <row r="65442" customFormat="1" x14ac:dyDescent="0.25"/>
    <row r="65443" customFormat="1" x14ac:dyDescent="0.25"/>
    <row r="65444" customFormat="1" x14ac:dyDescent="0.25"/>
    <row r="65445" customFormat="1" x14ac:dyDescent="0.25"/>
    <row r="65446" customFormat="1" x14ac:dyDescent="0.25"/>
    <row r="65447" customFormat="1" x14ac:dyDescent="0.25"/>
    <row r="65448" customFormat="1" x14ac:dyDescent="0.25"/>
    <row r="65449" customFormat="1" x14ac:dyDescent="0.25"/>
    <row r="65450" customFormat="1" x14ac:dyDescent="0.25"/>
    <row r="65451" customFormat="1" x14ac:dyDescent="0.25"/>
    <row r="65452" customFormat="1" x14ac:dyDescent="0.25"/>
    <row r="65453" customFormat="1" x14ac:dyDescent="0.25"/>
    <row r="65454" customFormat="1" x14ac:dyDescent="0.25"/>
    <row r="65455" customFormat="1" x14ac:dyDescent="0.25"/>
    <row r="65456" customFormat="1" x14ac:dyDescent="0.25"/>
    <row r="65457" customFormat="1" x14ac:dyDescent="0.25"/>
    <row r="65458" customFormat="1" x14ac:dyDescent="0.25"/>
    <row r="65459" customFormat="1" x14ac:dyDescent="0.25"/>
    <row r="65460" customFormat="1" x14ac:dyDescent="0.25"/>
    <row r="65461" customFormat="1" x14ac:dyDescent="0.25"/>
    <row r="65462" customFormat="1" x14ac:dyDescent="0.25"/>
    <row r="65463" customFormat="1" x14ac:dyDescent="0.25"/>
    <row r="65464" customFormat="1" x14ac:dyDescent="0.25"/>
    <row r="65465" customFormat="1" x14ac:dyDescent="0.25"/>
    <row r="65466" customFormat="1" x14ac:dyDescent="0.25"/>
    <row r="65467" customFormat="1" x14ac:dyDescent="0.25"/>
    <row r="65468" customFormat="1" x14ac:dyDescent="0.25"/>
    <row r="65469" customFormat="1" x14ac:dyDescent="0.25"/>
    <row r="65470" customFormat="1" x14ac:dyDescent="0.25"/>
    <row r="65471" customFormat="1" x14ac:dyDescent="0.25"/>
    <row r="65472" customFormat="1" x14ac:dyDescent="0.25"/>
    <row r="65473" customFormat="1" x14ac:dyDescent="0.25"/>
    <row r="65474" customFormat="1" x14ac:dyDescent="0.25"/>
    <row r="65475" customFormat="1" x14ac:dyDescent="0.25"/>
    <row r="65476" customFormat="1" x14ac:dyDescent="0.25"/>
    <row r="65477" customFormat="1" x14ac:dyDescent="0.25"/>
    <row r="65478" customFormat="1" x14ac:dyDescent="0.25"/>
    <row r="65479" customFormat="1" x14ac:dyDescent="0.25"/>
    <row r="65480" customFormat="1" x14ac:dyDescent="0.25"/>
    <row r="65481" customFormat="1" x14ac:dyDescent="0.25"/>
    <row r="65482" customFormat="1" x14ac:dyDescent="0.25"/>
    <row r="65483" customFormat="1" x14ac:dyDescent="0.25"/>
    <row r="65484" customFormat="1" x14ac:dyDescent="0.25"/>
    <row r="65485" customFormat="1" x14ac:dyDescent="0.25"/>
    <row r="65486" customFormat="1" x14ac:dyDescent="0.25"/>
    <row r="65487" customFormat="1" x14ac:dyDescent="0.25"/>
    <row r="65488" customFormat="1" x14ac:dyDescent="0.25"/>
    <row r="65489" customFormat="1" x14ac:dyDescent="0.25"/>
    <row r="65490" customFormat="1" x14ac:dyDescent="0.25"/>
    <row r="65491" customFormat="1" x14ac:dyDescent="0.25"/>
    <row r="65492" customFormat="1" x14ac:dyDescent="0.25"/>
    <row r="65493" customFormat="1" x14ac:dyDescent="0.25"/>
    <row r="65494" customFormat="1" x14ac:dyDescent="0.25"/>
    <row r="65495" customFormat="1" x14ac:dyDescent="0.25"/>
    <row r="65496" customFormat="1" x14ac:dyDescent="0.25"/>
    <row r="65497" customFormat="1" x14ac:dyDescent="0.25"/>
    <row r="65498" customFormat="1" x14ac:dyDescent="0.25"/>
    <row r="65499" customFormat="1" x14ac:dyDescent="0.25"/>
    <row r="65500" customFormat="1" x14ac:dyDescent="0.25"/>
    <row r="65501" customFormat="1" x14ac:dyDescent="0.25"/>
    <row r="65502" customFormat="1" x14ac:dyDescent="0.25"/>
    <row r="65503" customFormat="1" x14ac:dyDescent="0.25"/>
    <row r="65504" customFormat="1" x14ac:dyDescent="0.25"/>
    <row r="65505" customFormat="1" x14ac:dyDescent="0.25"/>
    <row r="65506" customFormat="1" x14ac:dyDescent="0.25"/>
    <row r="65507" customFormat="1" x14ac:dyDescent="0.25"/>
    <row r="65508" customFormat="1" x14ac:dyDescent="0.25"/>
    <row r="65509" customFormat="1" x14ac:dyDescent="0.25"/>
    <row r="65510" customFormat="1" x14ac:dyDescent="0.25"/>
    <row r="65511" customFormat="1" x14ac:dyDescent="0.25"/>
    <row r="65512" customFormat="1" x14ac:dyDescent="0.25"/>
    <row r="65513" customFormat="1" x14ac:dyDescent="0.25"/>
    <row r="65514" customFormat="1" x14ac:dyDescent="0.25"/>
    <row r="65515" customFormat="1" x14ac:dyDescent="0.25"/>
    <row r="65516" customFormat="1" x14ac:dyDescent="0.25"/>
    <row r="65517" customFormat="1" x14ac:dyDescent="0.25"/>
    <row r="65518" customFormat="1" x14ac:dyDescent="0.25"/>
    <row r="65519" customFormat="1" x14ac:dyDescent="0.25"/>
    <row r="65520" customFormat="1" x14ac:dyDescent="0.25"/>
    <row r="65521" customFormat="1" x14ac:dyDescent="0.25"/>
    <row r="65522" customFormat="1" x14ac:dyDescent="0.25"/>
    <row r="65523" customFormat="1" x14ac:dyDescent="0.25"/>
    <row r="65524" customFormat="1" x14ac:dyDescent="0.25"/>
    <row r="65525" customFormat="1" x14ac:dyDescent="0.25"/>
    <row r="65526" customFormat="1" x14ac:dyDescent="0.25"/>
    <row r="65527" customFormat="1" x14ac:dyDescent="0.25"/>
    <row r="65528" customFormat="1" x14ac:dyDescent="0.25"/>
    <row r="65529" customFormat="1" x14ac:dyDescent="0.25"/>
    <row r="65530" customFormat="1" x14ac:dyDescent="0.25"/>
    <row r="65531" customFormat="1" x14ac:dyDescent="0.25"/>
    <row r="65532" customFormat="1" x14ac:dyDescent="0.25"/>
    <row r="65533" customFormat="1" x14ac:dyDescent="0.25"/>
  </sheetData>
  <sheetProtection algorithmName="SHA-512" hashValue="f7ULri67z7/xT9zQa7R9q2usHwbMTxgVkoXDO58WxKv015EjbuqiQXXbYsWkC+f9l1k304U9RUIm92DEOkIoPA==" saltValue="xrAhFrCM8w+lCZTZor4jng==" spinCount="100000" sheet="1" objects="1" scenarios="1"/>
  <pageMargins left="0.2" right="0.2" top="0.75" bottom="0.75" header="0.3" footer="0.3"/>
  <pageSetup scale="77" orientation="landscape" horizontalDpi="300" verticalDpi="300" r:id="rId1"/>
  <ignoredErrors>
    <ignoredError sqref="J2:J4 F7:L9 F12:G17 F20:G32 H12:H17 I12:J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6" tint="0.79998168889431442"/>
  </sheetPr>
  <dimension ref="A1:O6"/>
  <sheetViews>
    <sheetView workbookViewId="0"/>
  </sheetViews>
  <sheetFormatPr defaultRowHeight="13.2" x14ac:dyDescent="0.25"/>
  <sheetData>
    <row r="1" spans="1:15" ht="18" x14ac:dyDescent="0.35">
      <c r="A1" s="18" t="s">
        <v>0</v>
      </c>
      <c r="B1" s="56"/>
      <c r="C1" s="56"/>
      <c r="D1" s="56"/>
      <c r="E1" s="56"/>
      <c r="F1" s="56"/>
      <c r="G1" s="56"/>
      <c r="I1" s="73" t="s">
        <v>21</v>
      </c>
      <c r="J1" s="55" t="s">
        <v>22</v>
      </c>
      <c r="K1" s="55"/>
      <c r="L1" s="55"/>
    </row>
    <row r="2" spans="1:15" ht="15.6" x14ac:dyDescent="0.3">
      <c r="A2" s="21" t="s">
        <v>1</v>
      </c>
      <c r="B2" s="57"/>
      <c r="C2" s="57"/>
      <c r="D2" s="57"/>
      <c r="E2" s="57"/>
      <c r="F2" s="57"/>
      <c r="G2" s="57"/>
      <c r="I2" s="73" t="s">
        <v>23</v>
      </c>
      <c r="J2" s="72">
        <f>Instructions!C6</f>
        <v>0</v>
      </c>
      <c r="K2" s="69"/>
      <c r="L2" s="69"/>
    </row>
    <row r="3" spans="1:15" ht="15.6" x14ac:dyDescent="0.3">
      <c r="A3" s="189" t="s">
        <v>329</v>
      </c>
      <c r="B3" s="189"/>
      <c r="C3" s="189"/>
      <c r="D3" s="189"/>
      <c r="E3" s="189"/>
      <c r="F3" s="57"/>
      <c r="G3" s="57"/>
      <c r="I3" s="73" t="s">
        <v>6</v>
      </c>
      <c r="J3" s="72" t="str">
        <f>Instructions!C7</f>
        <v>Use AGENCY tab to lookup your agency's number</v>
      </c>
      <c r="K3" s="69"/>
      <c r="L3" s="69"/>
    </row>
    <row r="4" spans="1:15" ht="15.6" x14ac:dyDescent="0.3">
      <c r="A4" s="57" t="str">
        <f>Instructions!A4</f>
        <v>Fiscal Year Ended June 30, 2024</v>
      </c>
      <c r="B4" s="58"/>
      <c r="C4" s="58"/>
      <c r="D4" s="58"/>
      <c r="E4" s="58"/>
      <c r="F4" s="58"/>
      <c r="G4" s="58"/>
      <c r="I4" s="73" t="s">
        <v>25</v>
      </c>
      <c r="J4" s="67" t="str">
        <f>Instructions!C8&amp;" - "&amp;Instructions!C9</f>
        <v xml:space="preserve">John/Jane Doe - </v>
      </c>
      <c r="K4" s="67"/>
      <c r="L4" s="67"/>
    </row>
    <row r="5" spans="1:15" ht="5.4" customHeight="1" thickBot="1" x14ac:dyDescent="0.3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13.8" thickTop="1" x14ac:dyDescent="0.25"/>
  </sheetData>
  <pageMargins left="0.7" right="0.7" top="0.75" bottom="0.75" header="0.3" footer="0.3"/>
  <ignoredErrors>
    <ignoredError sqref="J2:J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b17633-6ab9-4c77-a901-7160f9eb8959">
      <Terms xmlns="http://schemas.microsoft.com/office/infopath/2007/PartnerControls"/>
    </lcf76f155ced4ddcb4097134ff3c332f>
    <TaxCatchAll xmlns="563f23cf-f5d7-460c-8da3-480e214b7c1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A4F08ADB9124B980220F50EFDEE06" ma:contentTypeVersion="15" ma:contentTypeDescription="Create a new document." ma:contentTypeScope="" ma:versionID="6027249b1e62dce0732dbb0e9b004e9c">
  <xsd:schema xmlns:xsd="http://www.w3.org/2001/XMLSchema" xmlns:xs="http://www.w3.org/2001/XMLSchema" xmlns:p="http://schemas.microsoft.com/office/2006/metadata/properties" xmlns:ns2="7db17633-6ab9-4c77-a901-7160f9eb8959" xmlns:ns3="563f23cf-f5d7-460c-8da3-480e214b7c18" targetNamespace="http://schemas.microsoft.com/office/2006/metadata/properties" ma:root="true" ma:fieldsID="e918307ed12311eddc2fba8868e93eeb" ns2:_="" ns3:_="">
    <xsd:import namespace="7db17633-6ab9-4c77-a901-7160f9eb8959"/>
    <xsd:import namespace="563f23cf-f5d7-460c-8da3-480e214b7c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17633-6ab9-4c77-a901-7160f9eb89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73cfa9a-e889-43e5-9e7e-099e1654c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f23cf-f5d7-460c-8da3-480e214b7c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35efe-7d43-4b6c-8e96-12ab64d71ee4}" ma:internalName="TaxCatchAll" ma:showField="CatchAllData" ma:web="563f23cf-f5d7-460c-8da3-480e214b7c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ACFF2-B77C-4537-9F27-5676D247CD62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563f23cf-f5d7-460c-8da3-480e214b7c18"/>
    <ds:schemaRef ds:uri="7db17633-6ab9-4c77-a901-7160f9eb895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4CDE3F-FF34-4AE3-88FB-F7861B323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17633-6ab9-4c77-a901-7160f9eb8959"/>
    <ds:schemaRef ds:uri="563f23cf-f5d7-460c-8da3-480e214b7c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952CE3-BA98-46F2-869B-7D0534F41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29</vt:i4>
      </vt:variant>
    </vt:vector>
  </HeadingPairs>
  <TitlesOfParts>
    <vt:vector size="40" baseType="lpstr">
      <vt:lpstr>Instructions</vt:lpstr>
      <vt:lpstr>Write-offs</vt:lpstr>
      <vt:lpstr>Analytical Review Write-offs </vt:lpstr>
      <vt:lpstr>Aging</vt:lpstr>
      <vt:lpstr>Analytical Review of Aging </vt:lpstr>
      <vt:lpstr>Prior Yr Data</vt:lpstr>
      <vt:lpstr>Cost</vt:lpstr>
      <vt:lpstr>Agency</vt:lpstr>
      <vt:lpstr>Glossary</vt:lpstr>
      <vt:lpstr>Data Summary</vt:lpstr>
      <vt:lpstr>Additional Information</vt:lpstr>
      <vt:lpstr>ACCT</vt:lpstr>
      <vt:lpstr>AGENCY</vt:lpstr>
      <vt:lpstr>AgencyNo</vt:lpstr>
      <vt:lpstr>AGINGTYPE</vt:lpstr>
      <vt:lpstr>ARAGENCY</vt:lpstr>
      <vt:lpstr>ARCATEGORY</vt:lpstr>
      <vt:lpstr>ARCOSTS</vt:lpstr>
      <vt:lpstr>ARDESC</vt:lpstr>
      <vt:lpstr>CATEGORY</vt:lpstr>
      <vt:lpstr>CURRENT</vt:lpstr>
      <vt:lpstr>DAYS120</vt:lpstr>
      <vt:lpstr>DAYS30</vt:lpstr>
      <vt:lpstr>DAYS60</vt:lpstr>
      <vt:lpstr>DAYS90</vt:lpstr>
      <vt:lpstr>DESC</vt:lpstr>
      <vt:lpstr>IMPORTDATA</vt:lpstr>
      <vt:lpstr>INTERFUND</vt:lpstr>
      <vt:lpstr>INTERGOV</vt:lpstr>
      <vt:lpstr>NOTESLOANS</vt:lpstr>
      <vt:lpstr>OTHER</vt:lpstr>
      <vt:lpstr>OVER120</vt:lpstr>
      <vt:lpstr>Aging!Print_Area</vt:lpstr>
      <vt:lpstr>'Analytical Review of Aging '!Print_Area</vt:lpstr>
      <vt:lpstr>Cost!Print_Area</vt:lpstr>
      <vt:lpstr>Glossary!Print_Area</vt:lpstr>
      <vt:lpstr>Instructions!Print_Area</vt:lpstr>
      <vt:lpstr>'Write-offs'!Print_Area</vt:lpstr>
      <vt:lpstr>TAX</vt:lpstr>
      <vt:lpstr>WOACTIVITY</vt:lpstr>
    </vt:vector>
  </TitlesOfParts>
  <Manager/>
  <Company>State of North Carolina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the State Controller</dc:creator>
  <cp:keywords/>
  <dc:description/>
  <cp:lastModifiedBy>Jonathan James</cp:lastModifiedBy>
  <cp:revision/>
  <dcterms:created xsi:type="dcterms:W3CDTF">2005-10-06T14:29:17Z</dcterms:created>
  <dcterms:modified xsi:type="dcterms:W3CDTF">2024-07-08T13:17:49Z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0x0101007CFA4F08ADB9124B980220F50EFDEE06</vt:lpwstr>
  </property>
  <property fmtid="{D5CDD505-2E9C-101B-9397-08002B2CF9AE}" pid="3" name="Order">
    <vt:r8>74787400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2024-04-24T13:23:05Z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a1f43f48-54fe-433f-9378-968b45bc6665</vt:lpwstr>
  </property>
  <property fmtid="{D5CDD505-2E9C-101B-9397-08002B2CF9AE}" pid="10" name="MSIP_Label_defa4170-0d19-0005-0004-bc88714345d2_ActionId">
    <vt:lpwstr>b50a0513-fbb8-45e8-8c25-260b5d5f3395</vt:lpwstr>
  </property>
  <property fmtid="{D5CDD505-2E9C-101B-9397-08002B2CF9AE}" pid="11" name="MSIP_Label_defa4170-0d19-0005-0004-bc88714345d2_ContentBits">
    <vt:lpwstr>0</vt:lpwstr>
  </property>
</Properties>
</file>